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8270" windowHeight="7275" activeTab="1"/>
  </bookViews>
  <sheets>
    <sheet name="WLDN Investor Rpt" sheetId="107" r:id="rId1"/>
    <sheet name="WLDN REG G" sheetId="1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CPNMB__">1</definedName>
    <definedName name="__DVTYP__">"PRINTER"</definedName>
    <definedName name="__eis03">[1]Sydney_Nov15!$A$1:$F$29</definedName>
    <definedName name="__FMTYP__">"*STD"</definedName>
    <definedName name="__JBNAM__">"GGUERIN_04"</definedName>
    <definedName name="__JBNMB__">42978</definedName>
    <definedName name="__OQLIB__">"PRDOUTQ"</definedName>
    <definedName name="__OQNAM__">"MTFNC02"</definedName>
    <definedName name="__PRIOR__">5</definedName>
    <definedName name="__SPDAT__">991115</definedName>
    <definedName name="__SPNAM__">"R83500"</definedName>
    <definedName name="__SPNMB__">1</definedName>
    <definedName name="__SPTIM__">100249</definedName>
    <definedName name="__STATE__">"*HELD"</definedName>
    <definedName name="__TOTPG__">8</definedName>
    <definedName name="__USDAT__">"P83500"</definedName>
    <definedName name="__USNAM__">"GGUERIN"</definedName>
    <definedName name="_1_0__123Grap" localSheetId="1" hidden="1">#REF!</definedName>
    <definedName name="_1_0__123Grap" hidden="1">#REF!</definedName>
    <definedName name="_5_0__123Grap" localSheetId="1" hidden="1">#REF!</definedName>
    <definedName name="_5_0__123Grap" hidden="1">#REF!</definedName>
    <definedName name="_8_0__123Grap" localSheetId="1" hidden="1">#REF!</definedName>
    <definedName name="_8_0__123Grap" hidden="1">#REF!</definedName>
    <definedName name="_eis03">[2]Sydney_Nov15!$A$1:$F$29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" hidden="1">#REF!</definedName>
    <definedName name="_Sort" hidden="1">#REF!</definedName>
    <definedName name="_sort1" localSheetId="1" hidden="1">#REF!</definedName>
    <definedName name="_sort1" hidden="1">#REF!</definedName>
    <definedName name="_Table2_Out" localSheetId="1" hidden="1">#REF!</definedName>
    <definedName name="_Table2_Out" hidden="1">#REF!</definedName>
    <definedName name="A" localSheetId="1">#REF!</definedName>
    <definedName name="A">#REF!</definedName>
    <definedName name="aa" localSheetId="1">#REF!</definedName>
    <definedName name="aa">#REF!</definedName>
    <definedName name="aaaa" hidden="1">{"FCB_ALL",#N/A,FALSE,"FCB";"GREY_ALL",#N/A,FALSE,"GREY"}</definedName>
    <definedName name="ab" localSheetId="1">#REF!</definedName>
    <definedName name="ab">#REF!</definedName>
    <definedName name="ac" localSheetId="1">#REF!</definedName>
    <definedName name="ac">#REF!</definedName>
    <definedName name="acctnames" localSheetId="1">#REF!</definedName>
    <definedName name="acctnames">#REF!</definedName>
    <definedName name="ACQ">'[3]Pro Forma'!$Q$5</definedName>
    <definedName name="acts02">'[2]Fy02 Acts'!$A$4:$Q$59</definedName>
    <definedName name="ad" localSheetId="1">#REF!</definedName>
    <definedName name="ad">#REF!</definedName>
    <definedName name="ae" localSheetId="1">#REF!</definedName>
    <definedName name="ae">#REF!</definedName>
    <definedName name="ag" localSheetId="1">#REF!</definedName>
    <definedName name="ag">#REF!</definedName>
    <definedName name="arrollforward" hidden="1">15</definedName>
    <definedName name="AS2DocOpenMode" hidden="1">"AS2DocumentEdit"</definedName>
    <definedName name="AS2NamedRange" hidden="1">18</definedName>
    <definedName name="AS2ReportLS" hidden="1">1</definedName>
    <definedName name="AS2StaticLS" localSheetId="1" hidden="1">#REF!</definedName>
    <definedName name="AS2StaticLS" hidden="1">#REF!</definedName>
    <definedName name="AS2SyncStepLS" hidden="1">3</definedName>
    <definedName name="AS2TickmarkLS" localSheetId="1" hidden="1">#REF!</definedName>
    <definedName name="AS2TickmarkLS" hidden="1">#REF!</definedName>
    <definedName name="AS2VersionLS" hidden="1">300</definedName>
    <definedName name="ASDE00">[4]ASVACAT!$U$14</definedName>
    <definedName name="az" localSheetId="1">#REF!</definedName>
    <definedName name="az">#REF!</definedName>
    <definedName name="AZA" localSheetId="1">#REF!</definedName>
    <definedName name="AZA">#REF!</definedName>
    <definedName name="B" localSheetId="1">#REF!</definedName>
    <definedName name="B">#REF!</definedName>
    <definedName name="BalType" hidden="1">FALSE</definedName>
    <definedName name="balye">[5]TB9.98adj!$A$13:$I$191</definedName>
    <definedName name="BDDE00">[4]BDvacat!$W$40</definedName>
    <definedName name="BG_Del" hidden="1">15</definedName>
    <definedName name="BG_Ins" hidden="1">4</definedName>
    <definedName name="BG_Mod" hidden="1">6</definedName>
    <definedName name="BGDE00">[4]BGVACAT.XLS!$W$206</definedName>
    <definedName name="BKLOGREC">'[6]BACKLOG REC'!$A$1:$E$37</definedName>
    <definedName name="BLCE" localSheetId="1">#REF!</definedName>
    <definedName name="BLCE">#REF!</definedName>
    <definedName name="BMDE00">[4]BMVAC!$W$15</definedName>
    <definedName name="BRMDE00">[4]BRMVACAT!$U$14</definedName>
    <definedName name="BTDE00">[4]BTVACAT.XLS!$W$225</definedName>
    <definedName name="CAL">[7]CALKEY!$B$2:$G$181</definedName>
    <definedName name="CASE">[3]Cases!$B$11</definedName>
    <definedName name="CASH">[3]Cases!$L$11</definedName>
    <definedName name="CKDE00">[4]CKVAC!$W$15</definedName>
    <definedName name="client">'[8]fx clttype'!$A$1:$B$1540</definedName>
    <definedName name="CLIENT_NAME" localSheetId="1">#REF!</definedName>
    <definedName name="CLIENT_NAME">#REF!</definedName>
    <definedName name="CMDE00">[4]CMvacat!$W$85</definedName>
    <definedName name="cmpSpoolPath">"C:\Program Files\Symtrax\Compleo\Temp\00000002.txt"</definedName>
    <definedName name="COA">'[9]HE COA May ''03'!$A$5:$F$256</definedName>
    <definedName name="contract" localSheetId="1">#REF!</definedName>
    <definedName name="contract">#REF!</definedName>
    <definedName name="CONV">[3]Cases!$M$11</definedName>
    <definedName name="corpaccts" localSheetId="1">#REF!</definedName>
    <definedName name="corpaccts">#REF!</definedName>
    <definedName name="coup" localSheetId="1">[10]Bond!#REF!</definedName>
    <definedName name="coup">[10]Bond!#REF!</definedName>
    <definedName name="CT">[11]CT!$B$5:$J$382</definedName>
    <definedName name="CTYPE">'[12]Existing BL'!$D$143:$D$148</definedName>
    <definedName name="CV" localSheetId="1">#REF!</definedName>
    <definedName name="CV">#REF!</definedName>
    <definedName name="Cwvu.GREY_ALL." localSheetId="1" hidden="1">#REF!</definedName>
    <definedName name="Cwvu.GREY_ALL." hidden="1">#REF!</definedName>
    <definedName name="CYDE00">[4]CYvacat!$W$65</definedName>
    <definedName name="CYR">[13]CYR!$A$13:$HJ$255</definedName>
    <definedName name="d">[14]Sheet1!$A$1:$B$37</definedName>
    <definedName name="DB_Address" localSheetId="1">#REF!</definedName>
    <definedName name="DB_Address">#REF!</definedName>
    <definedName name="DB_AG" localSheetId="1">#REF!</definedName>
    <definedName name="DB_AG">#REF!</definedName>
    <definedName name="DB_BG" localSheetId="1">#REF!</definedName>
    <definedName name="DB_BG">#REF!</definedName>
    <definedName name="DB_BT" localSheetId="1">#REF!</definedName>
    <definedName name="DB_BT">#REF!</definedName>
    <definedName name="DB_City" localSheetId="1">#REF!</definedName>
    <definedName name="DB_City">#REF!</definedName>
    <definedName name="DB_ColHeads" localSheetId="1">#REF!</definedName>
    <definedName name="DB_ColHeads">#REF!</definedName>
    <definedName name="DB_Country" localSheetId="1">#REF!</definedName>
    <definedName name="DB_Country">#REF!</definedName>
    <definedName name="DB_Data" localSheetId="1">#REF!</definedName>
    <definedName name="DB_Data">#REF!</definedName>
    <definedName name="DB_Email" localSheetId="1">#REF!</definedName>
    <definedName name="DB_Email">#REF!</definedName>
    <definedName name="DB_Emp" localSheetId="1">#REF!</definedName>
    <definedName name="DB_Emp">#REF!</definedName>
    <definedName name="DB_FN" localSheetId="1">#REF!</definedName>
    <definedName name="DB_FN">#REF!</definedName>
    <definedName name="DB_Grd" localSheetId="1">#REF!</definedName>
    <definedName name="DB_Grd">#REF!</definedName>
    <definedName name="DB_JT" localSheetId="1">#REF!</definedName>
    <definedName name="DB_JT">#REF!</definedName>
    <definedName name="DB_LN" localSheetId="1">#REF!</definedName>
    <definedName name="DB_LN">#REF!</definedName>
    <definedName name="DB_Loc" localSheetId="1">#REF!</definedName>
    <definedName name="DB_Loc">#REF!</definedName>
    <definedName name="DB_Org" localSheetId="1">#REF!</definedName>
    <definedName name="DB_Org">#REF!</definedName>
    <definedName name="DB_OU" localSheetId="1">#REF!</definedName>
    <definedName name="DB_OU">#REF!</definedName>
    <definedName name="DB_PLEV" localSheetId="1">#REF!</definedName>
    <definedName name="DB_PLEV">#REF!</definedName>
    <definedName name="DB_Rate" localSheetId="1">#REF!</definedName>
    <definedName name="DB_Rate">#REF!</definedName>
    <definedName name="DB_Region" localSheetId="1">#REF!</definedName>
    <definedName name="DB_Region">#REF!</definedName>
    <definedName name="DB_SD" localSheetId="1">#REF!</definedName>
    <definedName name="DB_SD">#REF!</definedName>
    <definedName name="DB_State" localSheetId="1">#REF!</definedName>
    <definedName name="DB_State">#REF!</definedName>
    <definedName name="DB_Super" localSheetId="1">#REF!</definedName>
    <definedName name="DB_Super">#REF!</definedName>
    <definedName name="DB_Updated" localSheetId="1">#REF!</definedName>
    <definedName name="DB_Updated">#REF!</definedName>
    <definedName name="DB_YrsService" localSheetId="1">#REF!</definedName>
    <definedName name="DB_YrsService">#REF!</definedName>
    <definedName name="DB_Zip" localSheetId="1">#REF!</definedName>
    <definedName name="DB_Zip">#REF!</definedName>
    <definedName name="dddddd" hidden="1">{"FCB_ALL",#N/A,FALSE,"FCB";"GREY_ALL",#N/A,FALSE,"GREY"}</definedName>
    <definedName name="DESC" localSheetId="1">#REF!</definedName>
    <definedName name="DESC">#REF!</definedName>
    <definedName name="DIV">[15]CO!$A$3:$H$96</definedName>
    <definedName name="DOC" localSheetId="1">#REF!</definedName>
    <definedName name="DOC">#REF!</definedName>
    <definedName name="efbanal" localSheetId="1">#REF!</definedName>
    <definedName name="efbanal">#REF!</definedName>
    <definedName name="efbanal2" localSheetId="1">#REF!</definedName>
    <definedName name="efbanal2">#REF!</definedName>
    <definedName name="ENTITY">'[16]SEG Consolidating BS'!$B$254:$B$347</definedName>
    <definedName name="EntityGroupTable">'[17]Lookup Data'!$A$1:$B$65536</definedName>
    <definedName name="EPS">'[3]Pro Forma'!$Q$1</definedName>
    <definedName name="et" localSheetId="1" hidden="1">#REF!</definedName>
    <definedName name="et" hidden="1">#REF!</definedName>
    <definedName name="EXPENSE">'[18]summary 2'!$R$3:$Y$47</definedName>
    <definedName name="F">[14]Sheet1!$J$1:$K$41</definedName>
    <definedName name="ff">'[19]G&amp;A TREND'!$AG$2:$AK$35</definedName>
    <definedName name="fg">'[20]PTD EXP'!$H$3:$I$37</definedName>
    <definedName name="fv">[15]CO!$A$155:$H$202</definedName>
    <definedName name="G">'[19]RCM TREND'!$D$38:$E$77</definedName>
    <definedName name="ga">'[19]G&amp;A TREND'!$X$2:$Y$45</definedName>
    <definedName name="GAP" localSheetId="1">#REF!</definedName>
    <definedName name="GAP">#REF!</definedName>
    <definedName name="GAPTD">'[21]GA PTD'!$A$5:$C$26</definedName>
    <definedName name="GAYTD">[21]GAYTD!$A$3:$F$28</definedName>
    <definedName name="GHDE00">[4]GHVACAT!$W$16</definedName>
    <definedName name="GLDE00">[4]GLvac!$W$63</definedName>
    <definedName name="GrpAcct1" hidden="1">"New1"</definedName>
    <definedName name="GrpLevel" hidden="1">2</definedName>
    <definedName name="HEADER" localSheetId="1">#REF!</definedName>
    <definedName name="HEADER">#REF!</definedName>
    <definedName name="HYPERION" localSheetId="1">#REF!</definedName>
    <definedName name="HYPERION">#REF!</definedName>
    <definedName name="IDDE00">[4]IDVACAT!$W$18</definedName>
    <definedName name="Inc_Exp_dgi">'[22]NOTE PAY-DGI'!$H$1:$H$65536</definedName>
    <definedName name="Inc_Exp_Euro">'[22]Eurodollar Rate'!$K$6:$K$117</definedName>
    <definedName name="Inc_Exp_facility">'[22]Facility Fee'!$Q$7:$Q$143</definedName>
    <definedName name="Inc_Exp_ref">'[22]Reference Rate'!$K$6:$K$103</definedName>
    <definedName name="Inc_Exp_sig">'[22]NOTE REC-SULLIVAN'!$H$1:$H$65536</definedName>
    <definedName name="Inc_Exp_SSNB">'[23]Sr. Notes (B)'!$I$6:$I$103</definedName>
    <definedName name="Inc_Exp_swing">'[22]Swingline Rate'!$K$6:$K$103</definedName>
    <definedName name="Inc_Exp_terra">'[23]Terra Note 010206'!$H$6:$H$103</definedName>
    <definedName name="Inc_Exp_ves">'[22]NOTE REC-VES'!$Q$6:$Q$162</definedName>
    <definedName name="Inc_Exp_wei">'[22]NOTE REC-WEI'!$Q$1:$Q$65536</definedName>
    <definedName name="Input_Tax_Assumptions">[24]Input!$ED$9:$EN$72</definedName>
    <definedName name="Input_Valuation_Assumptions">[24]Input!$DK$9:$DT$73</definedName>
    <definedName name="Interest_Euro">'[22]Eurodollar Rate'!$S$6:$S$117</definedName>
    <definedName name="Interest_Multi">'[25]Multicurrency CHC'!$AE:$AE</definedName>
    <definedName name="Interest_Ref">'[22]Reference Rate'!$S$6:$S$103</definedName>
    <definedName name="Interest_swing">'[22]Swingline Rate'!$S$6:$S$103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40227.8991087963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S">'[26]INC STMT'!$A$8:$E$49</definedName>
    <definedName name="ITDE00">[4]ITVACAT.XLS!$W$225</definedName>
    <definedName name="JCDE00">[4]JCVAC.XLS!$W$13</definedName>
    <definedName name="jk">'[19]G&amp;A TREND'!$G$8:$I$30</definedName>
    <definedName name="JMDE00">[4]JMVACAT!$U$14</definedName>
    <definedName name="jobs">'[27]1201'!$A$1:$B$1129</definedName>
    <definedName name="JPDE00">[4]JPVACAT!$W$20</definedName>
    <definedName name="JSDE00">[4]JSVACAT.XLS!$W$129</definedName>
    <definedName name="k">'[19]VAN TREND'!$S$8:$X$39</definedName>
    <definedName name="KBDE00">[4]KBVACAT.XLS!$W$203</definedName>
    <definedName name="KEBDE00">[4]KEBvacat!$W$41</definedName>
    <definedName name="L">'[26]INC STMT'!$D$6:$E$6</definedName>
    <definedName name="LABOR">'[18]summary 2'!$I$3:$P$38</definedName>
    <definedName name="Last_Row" localSheetId="1">IF('WLDN REG G'!Values_Entered,Header_Row+'WLDN REG G'!Number_of_Payments,Header_Row)</definedName>
    <definedName name="Last_Row">IF([0]!Values_Entered,Header_Row+[0]!Number_of_Payments,Header_Row)</definedName>
    <definedName name="linkcode">[28]LINKLINE!$A$1:$C$1</definedName>
    <definedName name="LL" localSheetId="1">#REF!</definedName>
    <definedName name="LL">#REF!</definedName>
    <definedName name="loan" localSheetId="1">#REF!</definedName>
    <definedName name="loan">#REF!</definedName>
    <definedName name="Loan_Amount_Multi_CHC">'[25]Multicurrency CHC'!$AF:$AF</definedName>
    <definedName name="LSDE00">[4]LSVACAT.XLS!$U$181</definedName>
    <definedName name="MBYDE00">[4]MBYVACAT!$U$17</definedName>
    <definedName name="MNDE00">[4]MNVACAT.xls!$W$109</definedName>
    <definedName name="Month">[29]Vlookup!$D$67:$G$78</definedName>
    <definedName name="name" localSheetId="1">#REF!</definedName>
    <definedName name="name">#REF!</definedName>
    <definedName name="New_CODA_Dept">'[30]Setups Acc Centers'!$D$2:$D$48</definedName>
    <definedName name="newacts">'[31]cum p11'!$A$4:$L$54</definedName>
    <definedName name="newnames" localSheetId="1">#REF!</definedName>
    <definedName name="newnames">#REF!</definedName>
    <definedName name="Number_of_Payments" localSheetId="1">MATCH(0.01,End_Bal,-1)+1</definedName>
    <definedName name="Number_of_Payments">MATCH(0.01,End_Bal,-1)+1</definedName>
    <definedName name="NumofGrpAccts" hidden="1">1</definedName>
    <definedName name="OBDE00">[4]OBvacat!$W$41</definedName>
    <definedName name="OFFER">'[3]Pro Forma'!$E$12</definedName>
    <definedName name="OSDE00">[4]OSVACAT!$U$15</definedName>
    <definedName name="OUTPUT" localSheetId="1">#REF!</definedName>
    <definedName name="OUTPUT">#REF!</definedName>
    <definedName name="p7c">[32]per7c!$A$4:$Q$8</definedName>
    <definedName name="par" localSheetId="1">[10]Bond!#REF!</definedName>
    <definedName name="par">[10]Bond!#REF!</definedName>
    <definedName name="Period" localSheetId="0">'WLDN Investor Rpt'!$M$5:$Q$5</definedName>
    <definedName name="Period" localSheetId="1">#REF!</definedName>
    <definedName name="Period">#REF!</definedName>
    <definedName name="PERIOD_END" localSheetId="1">#REF!</definedName>
    <definedName name="PERIOD_END">#REF!</definedName>
    <definedName name="PEXP" localSheetId="1">'[20]PTD EXP'!#REF!</definedName>
    <definedName name="PEXP">'[20]PTD EXP'!#REF!</definedName>
    <definedName name="PP" localSheetId="1">#REF!</definedName>
    <definedName name="PP">#REF!</definedName>
    <definedName name="PREPARED_BY" localSheetId="1">#REF!</definedName>
    <definedName name="PREPARED_BY">#REF!</definedName>
    <definedName name="PREPARED_DATE" localSheetId="1">#REF!</definedName>
    <definedName name="PREPARED_DATE">#REF!</definedName>
    <definedName name="_xlnm.Print_Area" localSheetId="0">'WLDN Investor Rpt'!$A$2:$U$53</definedName>
    <definedName name="_xlnm.Print_Area" localSheetId="1">'WLDN REG G'!$A$1:$O$54</definedName>
    <definedName name="_xlnm.Print_Area">#REF!</definedName>
    <definedName name="Print_Area1" localSheetId="1">#REF!</definedName>
    <definedName name="Print_Area1">#REF!</definedName>
    <definedName name="PYR">[13]PYR!$A$13:$HJ$255</definedName>
    <definedName name="Q">'[33]RCM TREND'!$K$11:$L$13</definedName>
    <definedName name="Q1_leverage">[34]model_w_acq!$Z$131</definedName>
    <definedName name="Q2_leverage">[34]model_w_acq!$AA$131</definedName>
    <definedName name="Q3_leverage">[34]model_w_acq!$AB$131</definedName>
    <definedName name="qq">'[19]WFT TREND'!$AL$3:$AP$24</definedName>
    <definedName name="QQQ" localSheetId="1">#REF!</definedName>
    <definedName name="QQQ">#REF!</definedName>
    <definedName name="QT" localSheetId="1">#REF!</definedName>
    <definedName name="QT">#REF!</definedName>
    <definedName name="Query1" localSheetId="1">#REF!</definedName>
    <definedName name="Query1">#REF!</definedName>
    <definedName name="rate" localSheetId="1">#REF!</definedName>
    <definedName name="rate">#REF!</definedName>
    <definedName name="rcbud">'[35]RC Budg'!$A$1:$J$29</definedName>
    <definedName name="RCDE00">[4]RCVACAT!$W$17</definedName>
    <definedName name="REGP" localSheetId="1">#REF!</definedName>
    <definedName name="REGP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A">'[3]Pro Forma'!$Q$8</definedName>
    <definedName name="RowLevel" hidden="1">1</definedName>
    <definedName name="RR" localSheetId="1">#REF!</definedName>
    <definedName name="RR">#REF!</definedName>
    <definedName name="SAPBEXrevision" hidden="1">1</definedName>
    <definedName name="SAPBEXsysID" hidden="1">"BWP"</definedName>
    <definedName name="SAPBEXwbID" hidden="1">"3M97HKXTVJOF88NVHJGZTCO3S"</definedName>
    <definedName name="sdghsrbnrgdhnyj">[36]CT!$B$5:$J$2000</definedName>
    <definedName name="SpoolPath">"C:\Program Files\Symtrax\Compleo\Temp\00000002.txt"</definedName>
    <definedName name="ss">'[35]SS 05'!$A$3:$H$43</definedName>
    <definedName name="SSDE00">[4]SSvacat!$W$40</definedName>
    <definedName name="STOCK">[3]Cases!$K$11</definedName>
    <definedName name="SUM">[26]SUMMARY!$A$7:$I$39</definedName>
    <definedName name="TARG">'[3]Pro Forma'!$Q$6</definedName>
    <definedName name="TBdbName" hidden="1">"08)H005J.mdb"</definedName>
    <definedName name="TBDE00">[4]TBvacat!$W$41</definedName>
    <definedName name="Term" localSheetId="1">#REF!</definedName>
    <definedName name="Term">#REF!</definedName>
    <definedName name="TextRefCopyRangeCount" hidden="1">1</definedName>
    <definedName name="tr">'[19]DIV TREND'!$G$8:$I$19</definedName>
    <definedName name="Trial_Balance" localSheetId="1">#REF!</definedName>
    <definedName name="Trial_Balance">#REF!</definedName>
    <definedName name="TT">'[19]G&amp;A TREND'!$AB$3:$AE$18</definedName>
    <definedName name="Tt_Period_dgi">'[22]NOTE PAY-DGI'!$A$1:$A$65536</definedName>
    <definedName name="Tt_Period_Euro">'[22]Eurodollar Rate'!$A$6:$A$117</definedName>
    <definedName name="Tt_Period_facility">'[22]Facility Fee'!$A$7:$A$143</definedName>
    <definedName name="Tt_Period_Multi_CHC">'[25]Multicurrency CHC'!$A:$A</definedName>
    <definedName name="Tt_Period_ref">'[22]Reference Rate'!$A$6:$A$103</definedName>
    <definedName name="Tt_Period_sig">'[22]NOTE REC-SULLIVAN'!$A$1:$A$65536</definedName>
    <definedName name="Tt_Period_swing">'[22]Swingline Rate'!$A$6:$A$103</definedName>
    <definedName name="Tt_Period_terra">'[23]Terra Note 010206'!$A$6:$A$103</definedName>
    <definedName name="Tt_Period_ves">'[22]NOTE REC-VES'!$A$6:$A$162</definedName>
    <definedName name="Tt_Period_wei">'[22]NOTE REC-WEI'!$A$1:$A$65536</definedName>
    <definedName name="TT1_Subtot">[37]CODA_MASTER!$A$1:$P$789</definedName>
    <definedName name="TTT" localSheetId="1">#REF!</definedName>
    <definedName name="TTT">#REF!</definedName>
    <definedName name="type" localSheetId="1">#REF!</definedName>
    <definedName name="type">#REF!</definedName>
    <definedName name="V" localSheetId="1">#REF!</definedName>
    <definedName name="V">#REF!</definedName>
    <definedName name="valuehome" localSheetId="1">#REF!</definedName>
    <definedName name="valuehome">#REF!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N">'[21]DEPT PIV'!$A$160:$G$208</definedName>
    <definedName name="VANP" localSheetId="1">#REF!</definedName>
    <definedName name="VANP">#REF!</definedName>
    <definedName name="VVV">[38]Sheet1!$A$1:$F$33</definedName>
    <definedName name="vvvvvvvvvc">[39]TB!$D$8:$D$2000</definedName>
    <definedName name="vvvvvvvvvvvvvv">[39]TB!$J$8:$J$2000</definedName>
    <definedName name="W">'[19]RCM TREND'!$K$11:$L$13</definedName>
    <definedName name="WFTPTD">[40]PTDWFT!$A$2:$E$34</definedName>
    <definedName name="wrn.Accretion." hidden="1">{"Accretion",#N/A,FALSE,"Assum"}</definedName>
    <definedName name="wrn.Aging._.and._.Trend._.Analysis." hidden="1">{#N/A,#N/A,FALSE,"Aging Summary";#N/A,#N/A,FALSE,"Ratio Analysis";#N/A,#N/A,FALSE,"Test 120 Day Accts";#N/A,#N/A,FALSE,"Tickmarks"}</definedName>
    <definedName name="wrn.All._.Grant._.Forms." hidden="1">{"Form DD",#N/A,FALSE,"DD";"EE",#N/A,FALSE,"EE";"Indirects",#N/A,FALSE,"DD"}</definedName>
    <definedName name="wrn.Assumptions." hidden="1">{"Assumptions",#N/A,FALSE,"Assum"}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mary._.1._.Year." hidden="1">{"One Year",#N/A,FALSE,"Summary"}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1">#REF!</definedName>
    <definedName name="WW">#REF!</definedName>
    <definedName name="www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x" localSheetId="1">#REF!</definedName>
    <definedName name="x">#REF!</definedName>
    <definedName name="XC">'[19]RCM TREND'!$AS$9:$BB$178</definedName>
    <definedName name="XREF_COLUMN_4" localSheetId="1" hidden="1">'[41]7 Testing-Final'!#REF!</definedName>
    <definedName name="XREF_COLUMN_4" hidden="1">'[41]7 Testing-Final'!#REF!</definedName>
    <definedName name="XREF_COLUMN_7" localSheetId="1" hidden="1">'[41]3 Cons'!#REF!</definedName>
    <definedName name="XREF_COLUMN_7" hidden="1">'[41]3 Cons'!#REF!</definedName>
    <definedName name="XRefActiveRow" localSheetId="1" hidden="1">#REF!</definedName>
    <definedName name="XRefActiveRow" hidden="1">#REF!</definedName>
    <definedName name="XRefColumnsCount" hidden="1">2</definedName>
    <definedName name="XRefCopy1" localSheetId="1" hidden="1">'[42]9. Bank Rec'!#REF!</definedName>
    <definedName name="XRefCopy1" hidden="1">'[42]9. Bank Rec'!#REF!</definedName>
    <definedName name="XRefCopy10Row" localSheetId="1" hidden="1">[41]XREF!#REF!</definedName>
    <definedName name="XRefCopy10Row" hidden="1">[41]XREF!#REF!</definedName>
    <definedName name="XRefCopy11Row" localSheetId="1" hidden="1">[41]XREF!#REF!</definedName>
    <definedName name="XRefCopy11Row" hidden="1">[41]XREF!#REF!</definedName>
    <definedName name="XRefCopy17" localSheetId="1" hidden="1">'[42]10. PP&amp;E Rollforward'!#REF!</definedName>
    <definedName name="XRefCopy17" hidden="1">'[42]10. PP&amp;E Rollforward'!#REF!</definedName>
    <definedName name="XRefCopy19" localSheetId="1" hidden="1">'[42]10. PP&amp;E Rollforward'!#REF!</definedName>
    <definedName name="XRefCopy19" hidden="1">'[42]10. PP&amp;E Rollforward'!#REF!</definedName>
    <definedName name="XRefCopy1Row" localSheetId="1" hidden="1">[41]XREF!#REF!</definedName>
    <definedName name="XRefCopy1Row" hidden="1">[41]XREF!#REF!</definedName>
    <definedName name="XRefCopy26" localSheetId="1" hidden="1">'[42]10. PP&amp;E Rollforward'!#REF!</definedName>
    <definedName name="XRefCopy26" hidden="1">'[42]10. PP&amp;E Rollforward'!#REF!</definedName>
    <definedName name="XRefCopy2Row" localSheetId="1" hidden="1">[41]XREF!#REF!</definedName>
    <definedName name="XRefCopy2Row" hidden="1">[41]XREF!#REF!</definedName>
    <definedName name="XRefCopy3Row" localSheetId="1" hidden="1">[41]XREF!#REF!</definedName>
    <definedName name="XRefCopy3Row" hidden="1">[41]XREF!#REF!</definedName>
    <definedName name="XRefCopy5Row" localSheetId="1" hidden="1">[41]XREF!#REF!</definedName>
    <definedName name="XRefCopy5Row" hidden="1">[41]XREF!#REF!</definedName>
    <definedName name="XRefCopy6Row" localSheetId="1" hidden="1">[41]XREF!#REF!</definedName>
    <definedName name="XRefCopy6Row" hidden="1">[41]XREF!#REF!</definedName>
    <definedName name="XRefCopy7Row" localSheetId="1" hidden="1">[41]XREF!#REF!</definedName>
    <definedName name="XRefCopy7Row" hidden="1">[41]XREF!#REF!</definedName>
    <definedName name="XRefCopy8Row" localSheetId="1" hidden="1">[41]XREF!#REF!</definedName>
    <definedName name="XRefCopy8Row" hidden="1">[41]XREF!#REF!</definedName>
    <definedName name="XRefCopy9Row" localSheetId="1" hidden="1">[41]XREF!#REF!</definedName>
    <definedName name="XRefCopy9Row" hidden="1">[41]XREF!#REF!</definedName>
    <definedName name="XRefCopyRangeCount" hidden="1">2</definedName>
    <definedName name="XRefPaste10Row" localSheetId="1" hidden="1">[41]XREF!#REF!</definedName>
    <definedName name="XRefPaste10Row" hidden="1">[41]XREF!#REF!</definedName>
    <definedName name="XRefPaste12" localSheetId="1" hidden="1">'[42]10. PP&amp;E Rollforward'!#REF!</definedName>
    <definedName name="XRefPaste12" hidden="1">'[42]10. PP&amp;E Rollforward'!#REF!</definedName>
    <definedName name="XRefPaste14" localSheetId="1" hidden="1">'[42]10. PP&amp;E Rollforward'!#REF!</definedName>
    <definedName name="XRefPaste14" hidden="1">'[42]10. PP&amp;E Rollforward'!#REF!</definedName>
    <definedName name="XRefPaste1Row" localSheetId="1" hidden="1">[41]XREF!#REF!</definedName>
    <definedName name="XRefPaste1Row" hidden="1">[41]XREF!#REF!</definedName>
    <definedName name="XRefPaste2" localSheetId="1" hidden="1">'[42]9. Bank Rec'!#REF!</definedName>
    <definedName name="XRefPaste2" hidden="1">'[42]9. Bank Rec'!#REF!</definedName>
    <definedName name="XRefPaste2Row" localSheetId="1" hidden="1">[41]XREF!#REF!</definedName>
    <definedName name="XRefPaste2Row" hidden="1">[41]XREF!#REF!</definedName>
    <definedName name="XRefPaste3Row" localSheetId="1" hidden="1">[41]XREF!#REF!</definedName>
    <definedName name="XRefPaste3Row" hidden="1">[41]XREF!#REF!</definedName>
    <definedName name="XRefPaste4Row" localSheetId="1" hidden="1">[41]XREF!#REF!</definedName>
    <definedName name="XRefPaste4Row" hidden="1">[41]XREF!#REF!</definedName>
    <definedName name="XRefPaste5Row" localSheetId="1" hidden="1">[41]XREF!#REF!</definedName>
    <definedName name="XRefPaste5Row" hidden="1">[41]XREF!#REF!</definedName>
    <definedName name="XRefPaste6Row" localSheetId="1" hidden="1">[41]XREF!#REF!</definedName>
    <definedName name="XRefPaste6Row" hidden="1">[41]XREF!#REF!</definedName>
    <definedName name="XRefPaste7Row" localSheetId="1" hidden="1">[41]XREF!#REF!</definedName>
    <definedName name="XRefPaste7Row" hidden="1">[41]XREF!#REF!</definedName>
    <definedName name="XRefPaste8Row" localSheetId="1" hidden="1">[41]XREF!#REF!</definedName>
    <definedName name="XRefPaste8Row" hidden="1">[41]XREF!#REF!</definedName>
    <definedName name="XRefPaste9Row" localSheetId="1" hidden="1">[41]XREF!#REF!</definedName>
    <definedName name="XRefPaste9Row" hidden="1">[41]XREF!#REF!</definedName>
    <definedName name="XRefPasteRangeCount" hidden="1">2</definedName>
    <definedName name="XRY">[43]Rolling_12!$C$1:$IT$1</definedName>
    <definedName name="xxx" hidden="1">{#N/A,#N/A,FALSE,"Aging Summary";#N/A,#N/A,FALSE,"Ratio Analysis";#N/A,#N/A,FALSE,"Test 120 Day Accts";#N/A,#N/A,FALSE,"Tickmarks"}</definedName>
    <definedName name="xxxx">'[19]G&amp;A TREND'!$AB$2:$AD$18</definedName>
    <definedName name="xzz">'[20]YTD EXP'!$I$3:$J$39</definedName>
    <definedName name="Y">[14]Sheet1!$AE$2:$AF$63</definedName>
    <definedName name="Year">[29]Vlookup!$B$67:$B$78</definedName>
    <definedName name="YEXP" localSheetId="1">'[20]YTD EXP'!#REF!</definedName>
    <definedName name="YEXP">'[20]YTD EXP'!#REF!</definedName>
    <definedName name="YTD_Actual_Entities">'[44]7000P7 YTD HC'!$A$4:$Z$5</definedName>
    <definedName name="YTDWFT">[40]YTDWFT!$A$1:$E$38</definedName>
    <definedName name="YY" localSheetId="1">#REF!</definedName>
    <definedName name="YY">#REF!</definedName>
    <definedName name="z">'[19]G&amp;A TREND'!$AB$2:$AD$18</definedName>
    <definedName name="Z_F6920219_3006_4BC4_B5BA_B7B458E0E773_.wvu.FilterData" localSheetId="1" hidden="1">#REF!</definedName>
    <definedName name="Z_F6920219_3006_4BC4_B5BA_B7B458E0E773_.wvu.FilterData" hidden="1">#REF!</definedName>
    <definedName name="Z_F6920219_3006_4BC4_B5BA_B7B458E0E773_.wvu.PrintArea" localSheetId="1" hidden="1">#REF!</definedName>
    <definedName name="Z_F6920219_3006_4BC4_B5BA_B7B458E0E773_.wvu.PrintArea" hidden="1">#REF!</definedName>
    <definedName name="ZX" localSheetId="1">#REF!</definedName>
    <definedName name="ZX">#REF!</definedName>
    <definedName name="zz">[38]Sheet1!$A$1:$F$33</definedName>
    <definedName name="zzz">'[19]WFT TREND'!$AA$10:$AF$24</definedName>
  </definedNames>
  <calcPr calcId="152511"/>
</workbook>
</file>

<file path=xl/calcChain.xml><?xml version="1.0" encoding="utf-8"?>
<calcChain xmlns="http://schemas.openxmlformats.org/spreadsheetml/2006/main">
  <c r="C28" i="110" l="1"/>
  <c r="C27" i="110"/>
  <c r="C26" i="110"/>
  <c r="C25" i="110"/>
  <c r="C24" i="110"/>
  <c r="C23" i="110"/>
  <c r="C22" i="110"/>
  <c r="C12" i="110"/>
  <c r="C11" i="110"/>
  <c r="C13" i="110" l="1"/>
  <c r="C29" i="110"/>
  <c r="D33" i="107"/>
  <c r="E33" i="107" l="1"/>
  <c r="F33" i="107" s="1"/>
  <c r="C10" i="107" l="1"/>
  <c r="C9" i="107"/>
  <c r="C8" i="107"/>
  <c r="C7" i="107"/>
  <c r="F30" i="107"/>
  <c r="E30" i="107"/>
  <c r="D30" i="107"/>
  <c r="C30" i="107"/>
  <c r="F8" i="107" l="1"/>
  <c r="F9" i="107"/>
  <c r="F10" i="107"/>
  <c r="F7" i="107"/>
</calcChain>
</file>

<file path=xl/sharedStrings.xml><?xml version="1.0" encoding="utf-8"?>
<sst xmlns="http://schemas.openxmlformats.org/spreadsheetml/2006/main" count="201" uniqueCount="86">
  <si>
    <t>Total</t>
  </si>
  <si>
    <t>Revenue</t>
  </si>
  <si>
    <t>Subcontractor Costs</t>
  </si>
  <si>
    <t>($ in Thousands, Except Per Share Data)</t>
  </si>
  <si>
    <t>DILUTED AVERAGE SHARES</t>
  </si>
  <si>
    <t>EBITDA</t>
  </si>
  <si>
    <t>REVENUE</t>
  </si>
  <si>
    <t>CASH FLOW FROM OPERATIONS</t>
  </si>
  <si>
    <t>Regulation G Information</t>
  </si>
  <si>
    <t>(in millions)</t>
  </si>
  <si>
    <t>Time-and-Materials</t>
  </si>
  <si>
    <t>Income Tax Expense (Benefit)</t>
  </si>
  <si>
    <t>INCOME BEFORE INCOME TAX EXPENSE (BENEFIT)</t>
  </si>
  <si>
    <t>REVENUE % BY CONTRACT TYPE</t>
  </si>
  <si>
    <t>Y/Y REVENUE GROWTH %</t>
  </si>
  <si>
    <t>Engineering Services</t>
  </si>
  <si>
    <t>Energy Efficiency Services</t>
  </si>
  <si>
    <t>Public Finance Services</t>
  </si>
  <si>
    <t xml:space="preserve">Homeland Security Services </t>
  </si>
  <si>
    <t>GENERAL AND ADMINISTRATIVE EXPENSES</t>
  </si>
  <si>
    <t>Q1</t>
  </si>
  <si>
    <t>Q2</t>
  </si>
  <si>
    <t>Q3</t>
  </si>
  <si>
    <t>Q4</t>
  </si>
  <si>
    <t>Fixed Price</t>
  </si>
  <si>
    <t>Unit Based</t>
  </si>
  <si>
    <t>Monthly Retainer</t>
  </si>
  <si>
    <t>OPERATING INCOME</t>
  </si>
  <si>
    <t>Interest Income</t>
  </si>
  <si>
    <t>Interest Expense</t>
  </si>
  <si>
    <t>Income tax (benefit) expense</t>
  </si>
  <si>
    <t>Depreciation and amortization</t>
  </si>
  <si>
    <t>Loss (gain) of sale of assets</t>
  </si>
  <si>
    <t>TOTAL</t>
  </si>
  <si>
    <t>Depreciation</t>
  </si>
  <si>
    <t>Intangible Amortization</t>
  </si>
  <si>
    <t>-</t>
  </si>
  <si>
    <t>TOTAL STOCKHOLDERS EQUITY</t>
  </si>
  <si>
    <r>
      <t xml:space="preserve">(1) Non-GAAP financial measure. For a reconciliation of non-GAAP financial measures to the most directly comparable GAAP measures, please visit </t>
    </r>
    <r>
      <rPr>
        <u val="singleAccounting"/>
        <sz val="8"/>
        <rFont val="Arial"/>
        <family val="2"/>
      </rPr>
      <t>http://ir.willdangroup.com/sec.cfm</t>
    </r>
  </si>
  <si>
    <r>
      <t>DILUTED EPS, BEFORE UNUSUAL ITEMS</t>
    </r>
    <r>
      <rPr>
        <vertAlign val="superscript"/>
        <sz val="10"/>
        <rFont val="Arial"/>
        <family val="2"/>
      </rPr>
      <t>1</t>
    </r>
  </si>
  <si>
    <r>
      <t>Return on Equity (ROE)</t>
    </r>
    <r>
      <rPr>
        <vertAlign val="superscript"/>
        <sz val="10"/>
        <rFont val="Arial"/>
        <family val="2"/>
      </rPr>
      <t>1</t>
    </r>
  </si>
  <si>
    <t>Capital Expenditures</t>
  </si>
  <si>
    <r>
      <t>Days Sales Outstanding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</si>
  <si>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INCOME TAX RATE</t>
  </si>
  <si>
    <r>
      <t>Pro Forma Income Tax at Normalized 41% Rate</t>
    </r>
    <r>
      <rPr>
        <vertAlign val="superscript"/>
        <sz val="10"/>
        <rFont val="Arial"/>
        <family val="2"/>
      </rPr>
      <t>1</t>
    </r>
  </si>
  <si>
    <t>Investors Report
Unaudited</t>
  </si>
  <si>
    <t>Diluted EPS Adjustment for Unusual Items</t>
  </si>
  <si>
    <r>
      <t>Tax Benefit (Unusual and Non-Operating Loss)</t>
    </r>
    <r>
      <rPr>
        <vertAlign val="superscript"/>
        <sz val="10"/>
        <rFont val="Arial"/>
        <family val="2"/>
      </rPr>
      <t>1</t>
    </r>
  </si>
  <si>
    <t>Willdan Group, Inc</t>
  </si>
  <si>
    <r>
      <t>EBITDA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Margin (% of Revenue)</t>
    </r>
  </si>
  <si>
    <t>NET INCOME</t>
  </si>
  <si>
    <t>(3) Total staff as of the period-end</t>
  </si>
  <si>
    <r>
      <t>HEADCOUNT</t>
    </r>
    <r>
      <rPr>
        <vertAlign val="superscript"/>
        <sz val="10"/>
        <rFont val="Arial"/>
        <family val="2"/>
      </rPr>
      <t>3</t>
    </r>
  </si>
  <si>
    <t>Diluted EPS, as Reported</t>
  </si>
  <si>
    <r>
      <t>Net Cash Position</t>
    </r>
    <r>
      <rPr>
        <vertAlign val="superscript"/>
        <sz val="10"/>
        <rFont val="Arial"/>
        <family val="2"/>
      </rPr>
      <t>2</t>
    </r>
  </si>
  <si>
    <t>Organic Revenue Growth</t>
  </si>
  <si>
    <r>
      <t>REVENUE, NET OF SUBCONTRACTORS</t>
    </r>
    <r>
      <rPr>
        <vertAlign val="superscript"/>
        <sz val="10"/>
        <rFont val="Arial"/>
        <family val="2"/>
      </rPr>
      <t>1</t>
    </r>
  </si>
  <si>
    <t>Reconciliation of Net Income to EBITDA</t>
  </si>
  <si>
    <t>Net Income</t>
  </si>
  <si>
    <t>Reconciliation of Diluted EPS to Diluted EPS, Before Unusual Items</t>
  </si>
  <si>
    <t>Income Before Income Tax Expense (Benefit)</t>
  </si>
  <si>
    <t>Pro Forma Income Tax at Normalized 41% Rate</t>
  </si>
  <si>
    <t>Tax Benefit (Unusual and Non-Operating Loss)</t>
  </si>
  <si>
    <t>Diluted Average Shares</t>
  </si>
  <si>
    <t>FORMULA</t>
  </si>
  <si>
    <t>A</t>
  </si>
  <si>
    <t>B</t>
  </si>
  <si>
    <t>C</t>
  </si>
  <si>
    <t>E = C - B</t>
  </si>
  <si>
    <t>F</t>
  </si>
  <si>
    <t>G - H</t>
  </si>
  <si>
    <t>Income Tax Rate</t>
  </si>
  <si>
    <r>
      <t xml:space="preserve">B </t>
    </r>
    <r>
      <rPr>
        <sz val="8"/>
        <rFont val="Calibri"/>
        <family val="2"/>
      </rPr>
      <t>÷</t>
    </r>
    <r>
      <rPr>
        <sz val="8"/>
        <rFont val="Arial"/>
        <family val="2"/>
      </rPr>
      <t xml:space="preserve"> A</t>
    </r>
  </si>
  <si>
    <r>
      <t xml:space="preserve">D = A </t>
    </r>
    <r>
      <rPr>
        <sz val="8"/>
        <rFont val="Calibri"/>
        <family val="2"/>
      </rPr>
      <t>×</t>
    </r>
    <r>
      <rPr>
        <sz val="8"/>
        <rFont val="Arial"/>
        <family val="2"/>
      </rPr>
      <t xml:space="preserve"> 41%</t>
    </r>
  </si>
  <si>
    <r>
      <t xml:space="preserve">G = C </t>
    </r>
    <r>
      <rPr>
        <sz val="8"/>
        <rFont val="Calibri"/>
        <family val="2"/>
      </rPr>
      <t>÷</t>
    </r>
    <r>
      <rPr>
        <sz val="8"/>
        <rFont val="Arial"/>
        <family val="2"/>
      </rPr>
      <t xml:space="preserve"> F</t>
    </r>
  </si>
  <si>
    <r>
      <t xml:space="preserve">H = E </t>
    </r>
    <r>
      <rPr>
        <sz val="8"/>
        <rFont val="Calibri"/>
        <family val="2"/>
      </rPr>
      <t>÷ F</t>
    </r>
  </si>
  <si>
    <t>Diluted EPS, Before Unusual Items</t>
  </si>
  <si>
    <t>YTD</t>
  </si>
  <si>
    <t>Salaries and Wages</t>
  </si>
  <si>
    <t>Reconciliation of Revenue to Revenue, Net of Subcontractors ("Net Revenue")</t>
  </si>
  <si>
    <t>Revenue, Net of Subcontractors</t>
  </si>
  <si>
    <r>
      <t>EBITDA</t>
    </r>
    <r>
      <rPr>
        <vertAlign val="superscript"/>
        <sz val="10"/>
        <rFont val="Arial"/>
        <family val="2"/>
      </rPr>
      <t>1</t>
    </r>
  </si>
  <si>
    <t>(2) Net Cash equals cash and cash equivalents less excess of outstanding checks over bank balance</t>
  </si>
  <si>
    <t>Lease abandonment expense (recovery)</t>
  </si>
  <si>
    <t>As of November 12, 2015</t>
  </si>
  <si>
    <t>NET INTEREST (EXPENSE)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</si>
</sst>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%_);\(0%\)"/>
    <numFmt numFmtId="169" formatCode="0_);\(0\)"/>
    <numFmt numFmtId="170" formatCode="#,##0.0_);\(#,##0.0\)"/>
    <numFmt numFmtId="171" formatCode="_(* #,##0.0_);_(* \(#,##0.0\);_(* &quot;-&quot;?_);_(@_)"/>
    <numFmt numFmtId="172" formatCode="0.0%_);\(0.0%\)"/>
    <numFmt numFmtId="173" formatCode="_([$€-2]* #,##0.00_);_([$€-2]* \(#,##0.00\);_([$€-2]* &quot;-&quot;??_)"/>
    <numFmt numFmtId="174" formatCode="[$-409]mmmm\ d\,\ yyyy;@"/>
    <numFmt numFmtId="175" formatCode="#."/>
    <numFmt numFmtId="176" formatCode="m\-d\-yy"/>
    <numFmt numFmtId="177" formatCode="_ * #,##0.00_)\ _$_ ;_ * \(#,##0.00\)\ _$_ ;_ * &quot;-&quot;??_)\ _$_ ;_ @_ "/>
    <numFmt numFmtId="178" formatCode="_(* #,##0.00_);_(* \(#,##0.00\);_(* &quot;-&quot;_);_(* @_)"/>
    <numFmt numFmtId="179" formatCode="&quot;$&quot;#,##0.00"/>
    <numFmt numFmtId="180" formatCode="#,##0.0\x_);\(#,##0.0\x\);\-_)"/>
    <numFmt numFmtId="181" formatCode="#,##0.00\x_);\(#,##0.00\x\);\-_)"/>
    <numFmt numFmtId="182" formatCode="0.00_ %_);\(0.00_ %\)"/>
    <numFmt numFmtId="183" formatCode="_-* #,##0.00_-;\-* #,##0.00_-;_-* &quot;-&quot;??_-;_-@_-"/>
    <numFmt numFmtId="184" formatCode="_-&quot;$&quot;* #,##0.00_-;\-&quot;$&quot;* #,##0.00_-;_-&quot;$&quot;* &quot;-&quot;??_-;_-@_-"/>
    <numFmt numFmtId="185" formatCode="#,##0.00;[Red]\(#,##0.00\)"/>
    <numFmt numFmtId="186" formatCode="[$-409]h:mm\ AM/PM;@"/>
    <numFmt numFmtId="187" formatCode="_(* #,##0_);_(* \(#,##0\);_(* &quot;-&quot;?_);_(@_)"/>
  </numFmts>
  <fonts count="1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i/>
      <sz val="16"/>
      <name val="Helv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Garamond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10"/>
      <name val="Helv"/>
    </font>
    <font>
      <sz val="12"/>
      <color indexed="8"/>
      <name val="Calibri"/>
      <family val="2"/>
    </font>
    <font>
      <b/>
      <sz val="10"/>
      <name val="MS Sans Serif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b/>
      <sz val="1"/>
      <color indexed="8"/>
      <name val="Courier"/>
      <family val="3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8"/>
      <color indexed="12"/>
      <name val="Tms Rmn"/>
    </font>
    <font>
      <sz val="10"/>
      <color indexed="8"/>
      <name val="MS Sans Serif"/>
      <family val="2"/>
    </font>
    <font>
      <sz val="9"/>
      <name val="Helvetica-Black"/>
    </font>
    <font>
      <b/>
      <sz val="12"/>
      <name val="Tms Rmn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sz val="10"/>
      <color indexed="8"/>
      <name val="Arial"/>
      <family val="2"/>
    </font>
    <font>
      <sz val="10"/>
      <name val="Gill Sans MT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2"/>
      <name val="Book Antiqua"/>
      <family val="1"/>
    </font>
    <font>
      <sz val="8"/>
      <name val="Palatino"/>
      <family val="1"/>
    </font>
    <font>
      <sz val="7"/>
      <name val="Arial"/>
      <family val="2"/>
    </font>
    <font>
      <b/>
      <sz val="8"/>
      <name val="Palatino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Palatino"/>
      <family val="1"/>
    </font>
    <font>
      <sz val="7"/>
      <name val="Small Fonts"/>
      <family val="2"/>
    </font>
    <font>
      <sz val="10"/>
      <name val="Times New Roman"/>
      <family val="1"/>
      <charset val="204"/>
    </font>
    <font>
      <sz val="8"/>
      <name val="Book Antiqua"/>
      <family val="1"/>
    </font>
    <font>
      <sz val="12"/>
      <name val="Arial MT"/>
    </font>
    <font>
      <b/>
      <u/>
      <sz val="9"/>
      <name val="Arial"/>
      <family val="2"/>
    </font>
    <font>
      <b/>
      <sz val="14"/>
      <name val="Palatino"/>
      <family val="1"/>
    </font>
    <font>
      <b/>
      <sz val="7"/>
      <name val="Arial"/>
      <family val="2"/>
    </font>
    <font>
      <sz val="10"/>
      <name val="Geneva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theme="0"/>
      <name val="Arial"/>
      <family val="2"/>
    </font>
    <font>
      <u val="singleAccounting"/>
      <sz val="8"/>
      <name val="Arial"/>
      <family val="2"/>
    </font>
    <font>
      <sz val="16"/>
      <color theme="1" tint="0.14999847407452621"/>
      <name val="Arial"/>
      <family val="2"/>
    </font>
    <font>
      <sz val="8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indexed="41"/>
        <bgColor indexed="4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8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14" fontId="5" fillId="22" borderId="3">
      <alignment horizontal="center" vertical="center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167" fontId="8" fillId="0" borderId="0"/>
    <xf numFmtId="0" fontId="12" fillId="0" borderId="0"/>
    <xf numFmtId="0" fontId="16" fillId="24" borderId="8" applyNumberFormat="0" applyFont="0" applyAlignment="0" applyProtection="0"/>
    <xf numFmtId="0" fontId="29" fillId="20" borderId="9" applyNumberFormat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9" fillId="0" borderId="0" applyFill="0" applyBorder="0" applyProtection="0">
      <alignment horizontal="left" vertical="top"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>
      <alignment vertical="top"/>
    </xf>
    <xf numFmtId="0" fontId="3" fillId="27" borderId="0" applyNumberFormat="0" applyFont="0" applyFill="0">
      <alignment horizontal="left" vertical="center" wrapText="1"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4" fillId="27" borderId="23" applyNumberFormat="0" applyFont="0" applyFill="0" applyAlignment="0">
      <alignment horizontal="left" wrapText="1"/>
    </xf>
    <xf numFmtId="0" fontId="58" fillId="4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7" applyNumberFormat="0" applyFill="0" applyAlignment="0" applyProtection="0"/>
    <xf numFmtId="0" fontId="35" fillId="28" borderId="0">
      <alignment horizontal="left"/>
    </xf>
    <xf numFmtId="0" fontId="48" fillId="28" borderId="0">
      <alignment horizontal="right"/>
    </xf>
    <xf numFmtId="0" fontId="49" fillId="29" borderId="0">
      <alignment horizontal="center"/>
    </xf>
    <xf numFmtId="0" fontId="48" fillId="28" borderId="0">
      <alignment horizontal="right"/>
    </xf>
    <xf numFmtId="0" fontId="50" fillId="29" borderId="0">
      <alignment horizontal="left"/>
    </xf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/>
    <xf numFmtId="14" fontId="3" fillId="0" borderId="0"/>
    <xf numFmtId="0" fontId="25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62" fillId="7" borderId="1" applyNumberFormat="0" applyAlignment="0" applyProtection="0"/>
    <xf numFmtId="2" fontId="3" fillId="0" borderId="0"/>
    <xf numFmtId="175" fontId="63" fillId="0" borderId="0">
      <protection locked="0"/>
    </xf>
    <xf numFmtId="175" fontId="63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64" fillId="3" borderId="0" applyNumberFormat="0" applyBorder="0" applyAlignment="0" applyProtection="0"/>
    <xf numFmtId="0" fontId="35" fillId="28" borderId="0">
      <alignment horizontal="left"/>
    </xf>
    <xf numFmtId="0" fontId="51" fillId="29" borderId="0">
      <alignment horizontal="left"/>
    </xf>
    <xf numFmtId="0" fontId="3" fillId="0" borderId="0"/>
    <xf numFmtId="0" fontId="3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24" borderId="8" applyNumberFormat="0" applyFont="0" applyAlignment="0" applyProtection="0"/>
    <xf numFmtId="0" fontId="3" fillId="0" borderId="0"/>
    <xf numFmtId="40" fontId="44" fillId="30" borderId="0">
      <alignment horizontal="right"/>
    </xf>
    <xf numFmtId="0" fontId="45" fillId="30" borderId="0">
      <alignment horizontal="right"/>
    </xf>
    <xf numFmtId="0" fontId="46" fillId="30" borderId="15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3" borderId="0">
      <alignment horizontal="center"/>
    </xf>
    <xf numFmtId="49" fontId="41" fillId="29" borderId="0">
      <alignment horizontal="center"/>
    </xf>
    <xf numFmtId="0" fontId="48" fillId="28" borderId="0">
      <alignment horizontal="center"/>
    </xf>
    <xf numFmtId="0" fontId="48" fillId="28" borderId="0">
      <alignment horizontal="centerContinuous"/>
    </xf>
    <xf numFmtId="0" fontId="52" fillId="29" borderId="0">
      <alignment horizontal="left"/>
    </xf>
    <xf numFmtId="49" fontId="52" fillId="29" borderId="0">
      <alignment horizontal="center"/>
    </xf>
    <xf numFmtId="0" fontId="35" fillId="28" borderId="0">
      <alignment horizontal="left"/>
    </xf>
    <xf numFmtId="49" fontId="52" fillId="29" borderId="0">
      <alignment horizontal="left"/>
    </xf>
    <xf numFmtId="0" fontId="35" fillId="28" borderId="0">
      <alignment horizontal="centerContinuous"/>
    </xf>
    <xf numFmtId="0" fontId="35" fillId="28" borderId="0">
      <alignment horizontal="right"/>
    </xf>
    <xf numFmtId="49" fontId="51" fillId="29" borderId="0">
      <alignment horizontal="left"/>
    </xf>
    <xf numFmtId="0" fontId="48" fillId="28" borderId="0">
      <alignment horizontal="right"/>
    </xf>
    <xf numFmtId="0" fontId="65" fillId="20" borderId="9" applyNumberFormat="0" applyAlignment="0" applyProtection="0"/>
    <xf numFmtId="0" fontId="52" fillId="7" borderId="0">
      <alignment horizontal="center"/>
    </xf>
    <xf numFmtId="0" fontId="7" fillId="7" borderId="0">
      <alignment horizontal="center"/>
    </xf>
    <xf numFmtId="0" fontId="54" fillId="0" borderId="0"/>
    <xf numFmtId="0" fontId="70" fillId="0" borderId="0" applyFill="0" applyBorder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3" fillId="0" borderId="0"/>
    <xf numFmtId="0" fontId="53" fillId="29" borderId="0">
      <alignment horizontal="center"/>
    </xf>
    <xf numFmtId="0" fontId="4" fillId="0" borderId="0" applyNumberFormat="0" applyFont="0" applyFill="0" applyBorder="0">
      <alignment wrapText="1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6" fontId="5" fillId="31" borderId="24">
      <alignment horizontal="center" vertical="center"/>
    </xf>
    <xf numFmtId="0" fontId="71" fillId="0" borderId="0"/>
    <xf numFmtId="0" fontId="22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20" fillId="21" borderId="2" applyNumberFormat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11" applyNumberFormat="0" applyFill="0" applyBorder="0" applyAlignment="0" applyProtection="0">
      <alignment horizontal="center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79" fillId="0" borderId="25">
      <protection locked="0"/>
    </xf>
    <xf numFmtId="44" fontId="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0" fillId="0" borderId="0" applyNumberFormat="0">
      <alignment horizontal="right"/>
    </xf>
    <xf numFmtId="179" fontId="6" fillId="30" borderId="18" applyFill="0" applyProtection="0">
      <alignment horizontal="center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1" fillId="0" borderId="0" applyNumberFormat="0" applyFill="0" applyBorder="0" applyAlignment="0" applyProtection="0"/>
    <xf numFmtId="38" fontId="6" fillId="25" borderId="0" applyNumberFormat="0" applyBorder="0" applyAlignment="0" applyProtection="0"/>
    <xf numFmtId="0" fontId="82" fillId="0" borderId="0">
      <alignment horizontal="center"/>
    </xf>
    <xf numFmtId="0" fontId="18" fillId="3" borderId="0" applyNumberFormat="0" applyBorder="0" applyAlignment="0" applyProtection="0"/>
    <xf numFmtId="10" fontId="6" fillId="32" borderId="18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3" fillId="0" borderId="0"/>
    <xf numFmtId="38" fontId="84" fillId="0" borderId="0"/>
    <xf numFmtId="38" fontId="85" fillId="0" borderId="0"/>
    <xf numFmtId="38" fontId="86" fillId="0" borderId="0"/>
    <xf numFmtId="0" fontId="87" fillId="0" borderId="0"/>
    <xf numFmtId="0" fontId="87" fillId="0" borderId="0"/>
    <xf numFmtId="0" fontId="88" fillId="0" borderId="0"/>
    <xf numFmtId="39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39" fontId="30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8" fillId="23" borderId="0" applyNumberFormat="0" applyBorder="0" applyAlignment="0" applyProtection="0"/>
    <xf numFmtId="37" fontId="89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7" fillId="0" borderId="0"/>
    <xf numFmtId="0" fontId="77" fillId="0" borderId="0"/>
    <xf numFmtId="0" fontId="7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0" borderId="0"/>
    <xf numFmtId="0" fontId="76" fillId="0" borderId="0"/>
    <xf numFmtId="0" fontId="42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13" fillId="0" borderId="0"/>
    <xf numFmtId="0" fontId="13" fillId="0" borderId="0"/>
    <xf numFmtId="0" fontId="3" fillId="0" borderId="0"/>
    <xf numFmtId="0" fontId="1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>
      <alignment wrapText="1"/>
    </xf>
    <xf numFmtId="0" fontId="42" fillId="0" borderId="0"/>
    <xf numFmtId="0" fontId="42" fillId="0" borderId="0"/>
    <xf numFmtId="0" fontId="40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76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4" fillId="30" borderId="0">
      <alignment horizontal="right"/>
    </xf>
    <xf numFmtId="0" fontId="45" fillId="30" borderId="0">
      <alignment horizontal="right"/>
    </xf>
    <xf numFmtId="0" fontId="46" fillId="30" borderId="15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10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2" fillId="0" borderId="0"/>
    <xf numFmtId="182" fontId="30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170" fontId="4" fillId="0" borderId="0">
      <alignment vertical="top"/>
    </xf>
    <xf numFmtId="0" fontId="29" fillId="20" borderId="9" applyNumberFormat="0" applyAlignment="0" applyProtection="0"/>
    <xf numFmtId="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" fillId="0" borderId="0">
      <alignment horizontal="center"/>
    </xf>
    <xf numFmtId="0" fontId="94" fillId="0" borderId="0">
      <alignment horizontal="center"/>
    </xf>
    <xf numFmtId="0" fontId="9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33" borderId="26" applyNumberFormat="0" applyFont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0" fontId="42" fillId="0" borderId="0"/>
    <xf numFmtId="0" fontId="42" fillId="0" borderId="0"/>
    <xf numFmtId="0" fontId="76" fillId="0" borderId="0"/>
    <xf numFmtId="0" fontId="42" fillId="0" borderId="0"/>
    <xf numFmtId="0" fontId="7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Border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6" fillId="0" borderId="0"/>
    <xf numFmtId="0" fontId="96" fillId="0" borderId="0"/>
    <xf numFmtId="0" fontId="96" fillId="0" borderId="0"/>
    <xf numFmtId="0" fontId="42" fillId="0" borderId="0"/>
    <xf numFmtId="0" fontId="42" fillId="0" borderId="0"/>
    <xf numFmtId="0" fontId="42" fillId="46" borderId="27" applyNumberFormat="0" applyFont="0" applyAlignment="0" applyProtection="0"/>
    <xf numFmtId="0" fontId="3" fillId="46" borderId="27" applyNumberFormat="0" applyFont="0" applyAlignment="0" applyProtection="0"/>
    <xf numFmtId="168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97" fillId="55" borderId="0" applyNumberFormat="0" applyBorder="0" applyAlignment="0" applyProtection="0"/>
    <xf numFmtId="0" fontId="97" fillId="56" borderId="0" applyNumberFormat="0" applyBorder="0" applyAlignment="0" applyProtection="0"/>
    <xf numFmtId="0" fontId="97" fillId="57" borderId="0" applyNumberFormat="0" applyBorder="0" applyAlignment="0" applyProtection="0"/>
    <xf numFmtId="0" fontId="97" fillId="58" borderId="0" applyNumberFormat="0" applyBorder="0" applyAlignment="0" applyProtection="0"/>
    <xf numFmtId="0" fontId="98" fillId="59" borderId="0" applyNumberFormat="0" applyBorder="0" applyAlignment="0" applyProtection="0"/>
    <xf numFmtId="0" fontId="99" fillId="60" borderId="28" applyNumberFormat="0" applyAlignment="0" applyProtection="0"/>
    <xf numFmtId="0" fontId="100" fillId="61" borderId="29" applyNumberFormat="0" applyAlignment="0" applyProtection="0"/>
    <xf numFmtId="0" fontId="48" fillId="28" borderId="0">
      <alignment horizontal="right"/>
    </xf>
    <xf numFmtId="0" fontId="48" fillId="28" borderId="0">
      <alignment horizontal="righ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96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62" borderId="0" applyNumberFormat="0" applyBorder="0" applyAlignment="0" applyProtection="0"/>
    <xf numFmtId="0" fontId="104" fillId="0" borderId="30" applyNumberFormat="0" applyFill="0" applyAlignment="0" applyProtection="0"/>
    <xf numFmtId="0" fontId="105" fillId="0" borderId="31" applyNumberFormat="0" applyFill="0" applyAlignment="0" applyProtection="0"/>
    <xf numFmtId="0" fontId="106" fillId="0" borderId="32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</xf>
    <xf numFmtId="0" fontId="109" fillId="63" borderId="28" applyNumberFormat="0" applyAlignment="0" applyProtection="0"/>
    <xf numFmtId="0" fontId="110" fillId="0" borderId="33" applyNumberFormat="0" applyFill="0" applyAlignment="0" applyProtection="0"/>
    <xf numFmtId="0" fontId="111" fillId="64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5" fillId="0" borderId="0">
      <alignment vertical="top"/>
    </xf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12" fillId="60" borderId="34" applyNumberFormat="0" applyAlignment="0" applyProtection="0"/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40" fontId="44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5" fillId="30" borderId="0">
      <alignment horizontal="right"/>
    </xf>
    <xf numFmtId="0" fontId="46" fillId="30" borderId="15"/>
    <xf numFmtId="0" fontId="46" fillId="30" borderId="15"/>
    <xf numFmtId="0" fontId="46" fillId="30" borderId="15"/>
    <xf numFmtId="0" fontId="46" fillId="30" borderId="15"/>
    <xf numFmtId="0" fontId="46" fillId="30" borderId="15"/>
    <xf numFmtId="0" fontId="46" fillId="30" borderId="15"/>
    <xf numFmtId="0" fontId="46" fillId="30" borderId="15"/>
    <xf numFmtId="0" fontId="46" fillId="30" borderId="15"/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0" fontId="47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114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1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13" fillId="0" borderId="0"/>
    <xf numFmtId="0" fontId="113" fillId="0" borderId="0"/>
    <xf numFmtId="0" fontId="113" fillId="0" borderId="0"/>
    <xf numFmtId="0" fontId="123" fillId="0" borderId="0"/>
    <xf numFmtId="0" fontId="113" fillId="0" borderId="0"/>
    <xf numFmtId="0" fontId="130" fillId="0" borderId="0"/>
    <xf numFmtId="0" fontId="121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31" fillId="0" borderId="0"/>
    <xf numFmtId="0" fontId="48" fillId="28" borderId="0">
      <alignment horizontal="center"/>
    </xf>
    <xf numFmtId="0" fontId="48" fillId="28" borderId="0">
      <alignment horizontal="centerContinuous"/>
    </xf>
    <xf numFmtId="0" fontId="48" fillId="28" borderId="0">
      <alignment horizontal="right"/>
    </xf>
    <xf numFmtId="0" fontId="7" fillId="7" borderId="0">
      <alignment horizontal="center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35" applyNumberFormat="0" applyFill="0" applyAlignment="0" applyProtection="0"/>
    <xf numFmtId="0" fontId="13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35" fillId="47" borderId="0" applyNumberFormat="0" applyBorder="0" applyAlignment="0" applyProtection="0"/>
    <xf numFmtId="0" fontId="135" fillId="48" borderId="0" applyNumberFormat="0" applyBorder="0" applyAlignment="0" applyProtection="0"/>
    <xf numFmtId="0" fontId="135" fillId="49" borderId="0" applyNumberFormat="0" applyBorder="0" applyAlignment="0" applyProtection="0"/>
    <xf numFmtId="0" fontId="135" fillId="50" borderId="0" applyNumberFormat="0" applyBorder="0" applyAlignment="0" applyProtection="0"/>
    <xf numFmtId="0" fontId="135" fillId="51" borderId="0" applyNumberFormat="0" applyBorder="0" applyAlignment="0" applyProtection="0"/>
    <xf numFmtId="0" fontId="135" fillId="52" borderId="0" applyNumberFormat="0" applyBorder="0" applyAlignment="0" applyProtection="0"/>
    <xf numFmtId="0" fontId="135" fillId="53" borderId="0" applyNumberFormat="0" applyBorder="0" applyAlignment="0" applyProtection="0"/>
    <xf numFmtId="0" fontId="135" fillId="54" borderId="0" applyNumberFormat="0" applyBorder="0" applyAlignment="0" applyProtection="0"/>
    <xf numFmtId="0" fontId="135" fillId="55" borderId="0" applyNumberFormat="0" applyBorder="0" applyAlignment="0" applyProtection="0"/>
    <xf numFmtId="0" fontId="135" fillId="56" borderId="0" applyNumberFormat="0" applyBorder="0" applyAlignment="0" applyProtection="0"/>
    <xf numFmtId="0" fontId="135" fillId="57" borderId="0" applyNumberFormat="0" applyBorder="0" applyAlignment="0" applyProtection="0"/>
    <xf numFmtId="0" fontId="135" fillId="58" borderId="0" applyNumberFormat="0" applyBorder="0" applyAlignment="0" applyProtection="0"/>
    <xf numFmtId="0" fontId="136" fillId="59" borderId="0" applyNumberFormat="0" applyBorder="0" applyAlignment="0" applyProtection="0"/>
    <xf numFmtId="0" fontId="4" fillId="27" borderId="23" applyNumberFormat="0" applyFont="0" applyFill="0" applyAlignment="0">
      <alignment horizontal="left" wrapText="1"/>
    </xf>
    <xf numFmtId="0" fontId="137" fillId="60" borderId="28" applyNumberFormat="0" applyAlignment="0" applyProtection="0"/>
    <xf numFmtId="0" fontId="59" fillId="20" borderId="1" applyNumberFormat="0" applyAlignment="0" applyProtection="0"/>
    <xf numFmtId="0" fontId="138" fillId="61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54" fillId="0" borderId="0"/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8" fontId="79" fillId="0" borderId="25">
      <protection locked="0"/>
    </xf>
    <xf numFmtId="44" fontId="7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4" fillId="0" borderId="0"/>
    <xf numFmtId="0" fontId="54" fillId="0" borderId="0"/>
    <xf numFmtId="14" fontId="3" fillId="0" borderId="0"/>
    <xf numFmtId="0" fontId="62" fillId="7" borderId="1" applyNumberFormat="0" applyAlignment="0" applyProtection="0"/>
    <xf numFmtId="0" fontId="139" fillId="0" borderId="0" applyNumberFormat="0" applyFill="0" applyBorder="0" applyAlignment="0" applyProtection="0"/>
    <xf numFmtId="0" fontId="140" fillId="62" borderId="0" applyNumberFormat="0" applyBorder="0" applyAlignment="0" applyProtection="0"/>
    <xf numFmtId="0" fontId="141" fillId="63" borderId="28" applyNumberFormat="0" applyAlignment="0" applyProtection="0"/>
    <xf numFmtId="0" fontId="142" fillId="0" borderId="33" applyNumberFormat="0" applyFill="0" applyAlignment="0" applyProtection="0"/>
    <xf numFmtId="0" fontId="143" fillId="6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1" fillId="46" borderId="27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" fillId="46" borderId="27" applyNumberFormat="0" applyFont="0" applyAlignment="0" applyProtection="0"/>
    <xf numFmtId="0" fontId="3" fillId="0" borderId="0"/>
    <xf numFmtId="0" fontId="144" fillId="60" borderId="3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6" fillId="0" borderId="3">
      <alignment horizontal="center"/>
    </xf>
    <xf numFmtId="3" fontId="30" fillId="0" borderId="0" applyFont="0" applyFill="0" applyBorder="0" applyAlignment="0" applyProtection="0"/>
    <xf numFmtId="0" fontId="30" fillId="65" borderId="0" applyNumberFormat="0" applyFont="0" applyBorder="0" applyAlignment="0" applyProtection="0"/>
    <xf numFmtId="0" fontId="29" fillId="20" borderId="9" applyNumberFormat="0" applyAlignment="0" applyProtection="0"/>
    <xf numFmtId="0" fontId="65" fillId="20" borderId="9" applyNumberFormat="0" applyAlignment="0" applyProtection="0"/>
    <xf numFmtId="4" fontId="51" fillId="23" borderId="36" applyNumberFormat="0" applyProtection="0">
      <alignment vertical="center"/>
    </xf>
    <xf numFmtId="4" fontId="145" fillId="66" borderId="36" applyNumberFormat="0" applyProtection="0">
      <alignment vertical="center"/>
    </xf>
    <xf numFmtId="4" fontId="51" fillId="66" borderId="36" applyNumberFormat="0" applyProtection="0">
      <alignment horizontal="left" vertical="center" indent="1"/>
    </xf>
    <xf numFmtId="0" fontId="51" fillId="66" borderId="36" applyNumberFormat="0" applyProtection="0">
      <alignment horizontal="left" vertical="top" indent="1"/>
    </xf>
    <xf numFmtId="4" fontId="51" fillId="67" borderId="0" applyNumberFormat="0" applyProtection="0">
      <alignment horizontal="left" vertical="center" indent="1"/>
    </xf>
    <xf numFmtId="4" fontId="75" fillId="3" borderId="36" applyNumberFormat="0" applyProtection="0">
      <alignment horizontal="right" vertical="center"/>
    </xf>
    <xf numFmtId="4" fontId="75" fillId="9" borderId="36" applyNumberFormat="0" applyProtection="0">
      <alignment horizontal="right" vertical="center"/>
    </xf>
    <xf numFmtId="4" fontId="75" fillId="17" borderId="36" applyNumberFormat="0" applyProtection="0">
      <alignment horizontal="right" vertical="center"/>
    </xf>
    <xf numFmtId="4" fontId="75" fillId="11" borderId="36" applyNumberFormat="0" applyProtection="0">
      <alignment horizontal="right" vertical="center"/>
    </xf>
    <xf numFmtId="4" fontId="75" fillId="15" borderId="36" applyNumberFormat="0" applyProtection="0">
      <alignment horizontal="right" vertical="center"/>
    </xf>
    <xf numFmtId="4" fontId="75" fillId="19" borderId="36" applyNumberFormat="0" applyProtection="0">
      <alignment horizontal="right" vertical="center"/>
    </xf>
    <xf numFmtId="4" fontId="75" fillId="18" borderId="36" applyNumberFormat="0" applyProtection="0">
      <alignment horizontal="right" vertical="center"/>
    </xf>
    <xf numFmtId="4" fontId="75" fillId="68" borderId="36" applyNumberFormat="0" applyProtection="0">
      <alignment horizontal="right" vertical="center"/>
    </xf>
    <xf numFmtId="4" fontId="75" fillId="10" borderId="36" applyNumberFormat="0" applyProtection="0">
      <alignment horizontal="right" vertical="center"/>
    </xf>
    <xf numFmtId="4" fontId="51" fillId="69" borderId="0" applyNumberFormat="0" applyProtection="0">
      <alignment horizontal="left" vertical="center" indent="1"/>
    </xf>
    <xf numFmtId="4" fontId="75" fillId="70" borderId="0" applyNumberFormat="0" applyProtection="0">
      <alignment horizontal="left" vertical="center" indent="1"/>
    </xf>
    <xf numFmtId="4" fontId="41" fillId="71" borderId="0" applyNumberFormat="0" applyProtection="0">
      <alignment horizontal="left" vertical="center" indent="1"/>
    </xf>
    <xf numFmtId="4" fontId="75" fillId="72" borderId="36" applyNumberFormat="0" applyProtection="0">
      <alignment horizontal="right" vertical="center"/>
    </xf>
    <xf numFmtId="4" fontId="75" fillId="70" borderId="0" applyNumberFormat="0" applyProtection="0">
      <alignment horizontal="left" vertical="center" indent="1"/>
    </xf>
    <xf numFmtId="4" fontId="75" fillId="67" borderId="0" applyNumberFormat="0" applyProtection="0">
      <alignment horizontal="left" vertical="center" indent="1"/>
    </xf>
    <xf numFmtId="0" fontId="3" fillId="71" borderId="36" applyNumberFormat="0" applyProtection="0">
      <alignment horizontal="left" vertical="center" indent="1"/>
    </xf>
    <xf numFmtId="0" fontId="3" fillId="71" borderId="36" applyNumberFormat="0" applyProtection="0">
      <alignment horizontal="left" vertical="top" indent="1"/>
    </xf>
    <xf numFmtId="0" fontId="3" fillId="67" borderId="36" applyNumberFormat="0" applyProtection="0">
      <alignment horizontal="left" vertical="center" indent="1"/>
    </xf>
    <xf numFmtId="0" fontId="3" fillId="67" borderId="36" applyNumberFormat="0" applyProtection="0">
      <alignment horizontal="left" vertical="top" indent="1"/>
    </xf>
    <xf numFmtId="0" fontId="3" fillId="31" borderId="36" applyNumberFormat="0" applyProtection="0">
      <alignment horizontal="left" vertical="center" indent="1"/>
    </xf>
    <xf numFmtId="0" fontId="3" fillId="31" borderId="36" applyNumberFormat="0" applyProtection="0">
      <alignment horizontal="left" vertical="top" indent="1"/>
    </xf>
    <xf numFmtId="0" fontId="3" fillId="73" borderId="36" applyNumberFormat="0" applyProtection="0">
      <alignment horizontal="left" vertical="center" indent="1"/>
    </xf>
    <xf numFmtId="0" fontId="3" fillId="73" borderId="36" applyNumberFormat="0" applyProtection="0">
      <alignment horizontal="left" vertical="top" indent="1"/>
    </xf>
    <xf numFmtId="4" fontId="75" fillId="32" borderId="36" applyNumberFormat="0" applyProtection="0">
      <alignment vertical="center"/>
    </xf>
    <xf numFmtId="4" fontId="146" fillId="32" borderId="36" applyNumberFormat="0" applyProtection="0">
      <alignment vertical="center"/>
    </xf>
    <xf numFmtId="4" fontId="75" fillId="32" borderId="36" applyNumberFormat="0" applyProtection="0">
      <alignment horizontal="left" vertical="center" indent="1"/>
    </xf>
    <xf numFmtId="0" fontId="75" fillId="32" borderId="36" applyNumberFormat="0" applyProtection="0">
      <alignment horizontal="left" vertical="top" indent="1"/>
    </xf>
    <xf numFmtId="4" fontId="75" fillId="74" borderId="36" applyNumberFormat="0" applyProtection="0">
      <alignment horizontal="right" vertical="center"/>
    </xf>
    <xf numFmtId="4" fontId="146" fillId="74" borderId="36" applyNumberFormat="0" applyProtection="0">
      <alignment horizontal="right" vertical="center"/>
    </xf>
    <xf numFmtId="4" fontId="75" fillId="72" borderId="36" applyNumberFormat="0" applyProtection="0">
      <alignment horizontal="left" vertical="center" wrapText="1" indent="1"/>
    </xf>
    <xf numFmtId="0" fontId="75" fillId="67" borderId="36" applyNumberFormat="0" applyProtection="0">
      <alignment horizontal="left" vertical="top" indent="1"/>
    </xf>
    <xf numFmtId="4" fontId="147" fillId="0" borderId="0" applyNumberFormat="0" applyProtection="0">
      <alignment horizontal="left" vertical="center" indent="1"/>
    </xf>
    <xf numFmtId="4" fontId="148" fillId="74" borderId="36" applyNumberFormat="0" applyProtection="0">
      <alignment horizontal="right" vertical="center"/>
    </xf>
    <xf numFmtId="0" fontId="132" fillId="0" borderId="0" applyNumberFormat="0" applyFill="0" applyBorder="0" applyAlignment="0" applyProtection="0"/>
    <xf numFmtId="0" fontId="149" fillId="0" borderId="35" applyNumberFormat="0" applyFill="0" applyAlignment="0" applyProtection="0"/>
    <xf numFmtId="0" fontId="3" fillId="0" borderId="0"/>
    <xf numFmtId="0" fontId="150" fillId="0" borderId="0" applyNumberFormat="0" applyFill="0" applyBorder="0" applyAlignment="0" applyProtection="0"/>
    <xf numFmtId="0" fontId="4" fillId="0" borderId="0" applyNumberFormat="0" applyFont="0" applyFill="0" applyBorder="0">
      <alignment wrapText="1"/>
    </xf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27" applyNumberFormat="0" applyFont="0" applyAlignment="0" applyProtection="0"/>
    <xf numFmtId="185" fontId="75" fillId="29" borderId="0">
      <alignment horizontal="right"/>
    </xf>
    <xf numFmtId="0" fontId="151" fillId="75" borderId="0">
      <alignment horizontal="center"/>
    </xf>
    <xf numFmtId="0" fontId="35" fillId="76" borderId="0"/>
    <xf numFmtId="0" fontId="152" fillId="29" borderId="0" applyBorder="0">
      <alignment horizontal="centerContinuous"/>
    </xf>
    <xf numFmtId="0" fontId="153" fillId="76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11" fillId="26" borderId="0" xfId="0" applyFont="1" applyFill="1"/>
    <xf numFmtId="0" fontId="3" fillId="26" borderId="0" xfId="44" applyFont="1" applyFill="1"/>
    <xf numFmtId="0" fontId="5" fillId="26" borderId="0" xfId="44" applyFont="1" applyFill="1"/>
    <xf numFmtId="164" fontId="3" fillId="26" borderId="13" xfId="28" applyNumberFormat="1" applyFont="1" applyFill="1" applyBorder="1"/>
    <xf numFmtId="164" fontId="5" fillId="26" borderId="18" xfId="28" applyNumberFormat="1" applyFont="1" applyFill="1" applyBorder="1"/>
    <xf numFmtId="0" fontId="10" fillId="26" borderId="0" xfId="0" applyFont="1" applyFill="1"/>
    <xf numFmtId="0" fontId="3" fillId="26" borderId="0" xfId="0" applyFont="1" applyFill="1"/>
    <xf numFmtId="174" fontId="10" fillId="26" borderId="0" xfId="0" quotePrefix="1" applyNumberFormat="1" applyFont="1" applyFill="1" applyAlignment="1">
      <alignment horizontal="left"/>
    </xf>
    <xf numFmtId="43" fontId="3" fillId="26" borderId="0" xfId="0" applyNumberFormat="1" applyFont="1" applyFill="1"/>
    <xf numFmtId="0" fontId="5" fillId="26" borderId="0" xfId="0" applyFont="1" applyFill="1"/>
    <xf numFmtId="0" fontId="5" fillId="26" borderId="0" xfId="0" applyFont="1" applyFill="1" applyAlignment="1">
      <alignment horizontal="center"/>
    </xf>
    <xf numFmtId="0" fontId="3" fillId="26" borderId="0" xfId="0" applyFont="1" applyFill="1" applyAlignment="1">
      <alignment horizontal="left"/>
    </xf>
    <xf numFmtId="0" fontId="3" fillId="26" borderId="0" xfId="0" applyFont="1" applyFill="1" applyAlignment="1">
      <alignment horizontal="left" indent="1"/>
    </xf>
    <xf numFmtId="41" fontId="3" fillId="26" borderId="13" xfId="0" applyNumberFormat="1" applyFont="1" applyFill="1" applyBorder="1"/>
    <xf numFmtId="0" fontId="3" fillId="26" borderId="0" xfId="0" applyFont="1" applyFill="1" applyBorder="1"/>
    <xf numFmtId="0" fontId="14" fillId="26" borderId="0" xfId="44" applyFont="1" applyFill="1" applyBorder="1"/>
    <xf numFmtId="164" fontId="3" fillId="26" borderId="0" xfId="0" applyNumberFormat="1" applyFont="1" applyFill="1"/>
    <xf numFmtId="0" fontId="14" fillId="26" borderId="0" xfId="44" applyFont="1" applyFill="1"/>
    <xf numFmtId="0" fontId="3" fillId="26" borderId="12" xfId="0" applyFont="1" applyFill="1" applyBorder="1"/>
    <xf numFmtId="0" fontId="3" fillId="26" borderId="21" xfId="0" applyFont="1" applyFill="1" applyBorder="1"/>
    <xf numFmtId="0" fontId="3" fillId="26" borderId="20" xfId="0" applyFont="1" applyFill="1" applyBorder="1"/>
    <xf numFmtId="0" fontId="3" fillId="26" borderId="17" xfId="0" applyFont="1" applyFill="1" applyBorder="1"/>
    <xf numFmtId="0" fontId="5" fillId="26" borderId="13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41" fontId="3" fillId="26" borderId="12" xfId="0" applyNumberFormat="1" applyFont="1" applyFill="1" applyBorder="1"/>
    <xf numFmtId="164" fontId="5" fillId="26" borderId="0" xfId="28" applyNumberFormat="1" applyFont="1" applyFill="1"/>
    <xf numFmtId="164" fontId="3" fillId="26" borderId="0" xfId="28" applyNumberFormat="1" applyFont="1" applyFill="1"/>
    <xf numFmtId="165" fontId="3" fillId="26" borderId="0" xfId="28" applyNumberFormat="1" applyFont="1" applyFill="1"/>
    <xf numFmtId="166" fontId="5" fillId="26" borderId="0" xfId="47" applyNumberFormat="1" applyFont="1" applyFill="1"/>
    <xf numFmtId="166" fontId="3" fillId="26" borderId="0" xfId="47" applyNumberFormat="1" applyFont="1" applyFill="1"/>
    <xf numFmtId="164" fontId="5" fillId="26" borderId="0" xfId="28" applyNumberFormat="1" applyFont="1" applyFill="1" applyBorder="1"/>
    <xf numFmtId="164" fontId="5" fillId="26" borderId="0" xfId="28" applyNumberFormat="1" applyFont="1" applyFill="1" applyBorder="1" applyAlignment="1">
      <alignment horizontal="left" vertical="top"/>
    </xf>
    <xf numFmtId="164" fontId="5" fillId="26" borderId="0" xfId="28" applyNumberFormat="1" applyFont="1" applyFill="1" applyAlignment="1">
      <alignment horizontal="left" vertical="top"/>
    </xf>
    <xf numFmtId="0" fontId="3" fillId="26" borderId="0" xfId="44" applyFont="1" applyFill="1" applyAlignment="1">
      <alignment horizontal="left" vertical="top"/>
    </xf>
    <xf numFmtId="164" fontId="3" fillId="26" borderId="0" xfId="44" applyNumberFormat="1" applyFont="1" applyFill="1"/>
    <xf numFmtId="172" fontId="3" fillId="26" borderId="12" xfId="47" applyNumberFormat="1" applyFont="1" applyFill="1" applyBorder="1"/>
    <xf numFmtId="172" fontId="3" fillId="26" borderId="13" xfId="47" applyNumberFormat="1" applyFont="1" applyFill="1" applyBorder="1"/>
    <xf numFmtId="164" fontId="3" fillId="26" borderId="0" xfId="28" applyNumberFormat="1" applyFont="1" applyFill="1" applyBorder="1"/>
    <xf numFmtId="164" fontId="3" fillId="26" borderId="0" xfId="28" applyNumberFormat="1" applyFont="1" applyFill="1" applyBorder="1" applyAlignment="1">
      <alignment horizontal="left" vertical="top"/>
    </xf>
    <xf numFmtId="0" fontId="3" fillId="26" borderId="0" xfId="44" applyFont="1" applyFill="1" applyBorder="1" applyAlignment="1">
      <alignment horizontal="left" vertical="top"/>
    </xf>
    <xf numFmtId="164" fontId="5" fillId="26" borderId="13" xfId="28" applyNumberFormat="1" applyFont="1" applyFill="1" applyBorder="1"/>
    <xf numFmtId="164" fontId="3" fillId="0" borderId="13" xfId="28" applyNumberFormat="1" applyFont="1" applyFill="1" applyBorder="1"/>
    <xf numFmtId="49" fontId="6" fillId="26" borderId="0" xfId="28" applyNumberFormat="1" applyFont="1" applyFill="1" applyAlignment="1">
      <alignment horizontal="left" vertical="top"/>
    </xf>
    <xf numFmtId="0" fontId="5" fillId="78" borderId="18" xfId="44" applyFont="1" applyFill="1" applyBorder="1" applyAlignment="1">
      <alignment horizontal="center"/>
    </xf>
    <xf numFmtId="0" fontId="3" fillId="26" borderId="0" xfId="44" applyFont="1" applyFill="1" applyBorder="1"/>
    <xf numFmtId="165" fontId="3" fillId="26" borderId="0" xfId="28" applyNumberFormat="1" applyFont="1" applyFill="1" applyBorder="1"/>
    <xf numFmtId="164" fontId="5" fillId="0" borderId="0" xfId="28" applyNumberFormat="1" applyFont="1" applyFill="1" applyBorder="1"/>
    <xf numFmtId="166" fontId="5" fillId="26" borderId="0" xfId="47" applyNumberFormat="1" applyFont="1" applyFill="1" applyBorder="1"/>
    <xf numFmtId="166" fontId="3" fillId="26" borderId="0" xfId="47" applyNumberFormat="1" applyFont="1" applyFill="1" applyBorder="1"/>
    <xf numFmtId="9" fontId="3" fillId="26" borderId="0" xfId="47" applyNumberFormat="1" applyFont="1" applyFill="1" applyBorder="1"/>
    <xf numFmtId="0" fontId="0" fillId="0" borderId="0" xfId="0" applyFill="1"/>
    <xf numFmtId="164" fontId="3" fillId="0" borderId="18" xfId="28" applyNumberFormat="1" applyFont="1" applyFill="1" applyBorder="1"/>
    <xf numFmtId="172" fontId="3" fillId="0" borderId="13" xfId="47" applyNumberFormat="1" applyFont="1" applyFill="1" applyBorder="1" applyAlignment="1">
      <alignment horizontal="right"/>
    </xf>
    <xf numFmtId="164" fontId="3" fillId="0" borderId="0" xfId="28" applyNumberFormat="1" applyFont="1" applyFill="1" applyBorder="1"/>
    <xf numFmtId="172" fontId="3" fillId="0" borderId="12" xfId="47" applyNumberFormat="1" applyFont="1" applyFill="1" applyBorder="1"/>
    <xf numFmtId="165" fontId="3" fillId="0" borderId="0" xfId="28" applyNumberFormat="1" applyFont="1" applyFill="1" applyBorder="1"/>
    <xf numFmtId="164" fontId="3" fillId="0" borderId="13" xfId="28" applyNumberFormat="1" applyFont="1" applyFill="1" applyBorder="1" applyAlignment="1">
      <alignment horizontal="right"/>
    </xf>
    <xf numFmtId="164" fontId="3" fillId="26" borderId="13" xfId="28" applyNumberFormat="1" applyFont="1" applyFill="1" applyBorder="1" applyAlignment="1">
      <alignment horizontal="right"/>
    </xf>
    <xf numFmtId="164" fontId="3" fillId="0" borderId="20" xfId="28" applyNumberFormat="1" applyFont="1" applyFill="1" applyBorder="1"/>
    <xf numFmtId="172" fontId="3" fillId="26" borderId="13" xfId="47" applyNumberFormat="1" applyFont="1" applyFill="1" applyBorder="1" applyAlignment="1">
      <alignment horizontal="right"/>
    </xf>
    <xf numFmtId="168" fontId="3" fillId="0" borderId="13" xfId="47" applyNumberFormat="1" applyFont="1" applyFill="1" applyBorder="1"/>
    <xf numFmtId="168" fontId="3" fillId="26" borderId="13" xfId="47" applyNumberFormat="1" applyFont="1" applyFill="1" applyBorder="1"/>
    <xf numFmtId="164" fontId="5" fillId="0" borderId="0" xfId="28" applyNumberFormat="1" applyFont="1" applyFill="1"/>
    <xf numFmtId="164" fontId="3" fillId="0" borderId="0" xfId="28" applyNumberFormat="1" applyFont="1" applyFill="1"/>
    <xf numFmtId="164" fontId="5" fillId="26" borderId="12" xfId="28" applyNumberFormat="1" applyFont="1" applyFill="1" applyBorder="1"/>
    <xf numFmtId="164" fontId="3" fillId="26" borderId="20" xfId="28" applyNumberFormat="1" applyFont="1" applyFill="1" applyBorder="1"/>
    <xf numFmtId="9" fontId="5" fillId="26" borderId="12" xfId="47" applyFont="1" applyFill="1" applyBorder="1"/>
    <xf numFmtId="164" fontId="5" fillId="0" borderId="12" xfId="28" applyNumberFormat="1" applyFont="1" applyFill="1" applyBorder="1"/>
    <xf numFmtId="164" fontId="5" fillId="0" borderId="13" xfId="28" applyNumberFormat="1" applyFont="1" applyFill="1" applyBorder="1"/>
    <xf numFmtId="9" fontId="3" fillId="0" borderId="13" xfId="47" applyNumberFormat="1" applyFont="1" applyFill="1" applyBorder="1"/>
    <xf numFmtId="172" fontId="5" fillId="26" borderId="12" xfId="47" applyNumberFormat="1" applyFont="1" applyFill="1" applyBorder="1"/>
    <xf numFmtId="164" fontId="3" fillId="0" borderId="20" xfId="28" applyNumberFormat="1" applyFont="1" applyFill="1" applyBorder="1" applyAlignment="1">
      <alignment horizontal="right"/>
    </xf>
    <xf numFmtId="164" fontId="5" fillId="0" borderId="12" xfId="28" applyNumberFormat="1" applyFont="1" applyFill="1" applyBorder="1" applyAlignment="1">
      <alignment horizontal="right"/>
    </xf>
    <xf numFmtId="9" fontId="3" fillId="0" borderId="13" xfId="47" applyNumberFormat="1" applyFont="1" applyFill="1" applyBorder="1" applyAlignment="1">
      <alignment horizontal="right"/>
    </xf>
    <xf numFmtId="9" fontId="3" fillId="0" borderId="20" xfId="47" applyNumberFormat="1" applyFont="1" applyFill="1" applyBorder="1" applyAlignment="1">
      <alignment horizontal="right"/>
    </xf>
    <xf numFmtId="0" fontId="5" fillId="78" borderId="18" xfId="44" quotePrefix="1" applyFont="1" applyFill="1" applyBorder="1" applyAlignment="1">
      <alignment horizontal="center"/>
    </xf>
    <xf numFmtId="164" fontId="5" fillId="79" borderId="12" xfId="28" applyNumberFormat="1" applyFont="1" applyFill="1" applyBorder="1"/>
    <xf numFmtId="164" fontId="3" fillId="79" borderId="13" xfId="28" applyNumberFormat="1" applyFont="1" applyFill="1" applyBorder="1"/>
    <xf numFmtId="164" fontId="5" fillId="79" borderId="18" xfId="28" applyNumberFormat="1" applyFont="1" applyFill="1" applyBorder="1"/>
    <xf numFmtId="164" fontId="3" fillId="79" borderId="18" xfId="28" applyNumberFormat="1" applyFont="1" applyFill="1" applyBorder="1"/>
    <xf numFmtId="9" fontId="5" fillId="79" borderId="12" xfId="47" applyFont="1" applyFill="1" applyBorder="1"/>
    <xf numFmtId="164" fontId="3" fillId="79" borderId="20" xfId="28" applyNumberFormat="1" applyFont="1" applyFill="1" applyBorder="1"/>
    <xf numFmtId="9" fontId="3" fillId="79" borderId="13" xfId="47" applyFont="1" applyFill="1" applyBorder="1"/>
    <xf numFmtId="164" fontId="5" fillId="79" borderId="13" xfId="28" applyNumberFormat="1" applyFont="1" applyFill="1" applyBorder="1"/>
    <xf numFmtId="172" fontId="3" fillId="79" borderId="13" xfId="47" applyNumberFormat="1" applyFont="1" applyFill="1" applyBorder="1"/>
    <xf numFmtId="164" fontId="3" fillId="79" borderId="13" xfId="28" applyNumberFormat="1" applyFont="1" applyFill="1" applyBorder="1" applyAlignment="1">
      <alignment horizontal="right"/>
    </xf>
    <xf numFmtId="164" fontId="3" fillId="79" borderId="20" xfId="28" applyNumberFormat="1" applyFont="1" applyFill="1" applyBorder="1" applyAlignment="1">
      <alignment horizontal="right"/>
    </xf>
    <xf numFmtId="164" fontId="5" fillId="79" borderId="12" xfId="28" applyNumberFormat="1" applyFont="1" applyFill="1" applyBorder="1" applyAlignment="1">
      <alignment horizontal="right"/>
    </xf>
    <xf numFmtId="9" fontId="3" fillId="79" borderId="13" xfId="47" applyNumberFormat="1" applyFont="1" applyFill="1" applyBorder="1" applyAlignment="1">
      <alignment horizontal="right"/>
    </xf>
    <xf numFmtId="172" fontId="5" fillId="79" borderId="12" xfId="47" applyNumberFormat="1" applyFont="1" applyFill="1" applyBorder="1"/>
    <xf numFmtId="168" fontId="3" fillId="79" borderId="13" xfId="47" applyNumberFormat="1" applyFont="1" applyFill="1" applyBorder="1"/>
    <xf numFmtId="172" fontId="3" fillId="79" borderId="12" xfId="47" applyNumberFormat="1" applyFont="1" applyFill="1" applyBorder="1"/>
    <xf numFmtId="0" fontId="154" fillId="77" borderId="18" xfId="44" quotePrefix="1" applyFont="1" applyFill="1" applyBorder="1" applyAlignment="1">
      <alignment horizontal="centerContinuous"/>
    </xf>
    <xf numFmtId="169" fontId="154" fillId="77" borderId="18" xfId="44" applyNumberFormat="1" applyFont="1" applyFill="1" applyBorder="1" applyAlignment="1">
      <alignment horizontal="centerContinuous"/>
    </xf>
    <xf numFmtId="49" fontId="5" fillId="26" borderId="14" xfId="28" applyNumberFormat="1" applyFont="1" applyFill="1" applyBorder="1" applyAlignment="1">
      <alignment horizontal="left" indent="1"/>
    </xf>
    <xf numFmtId="164" fontId="3" fillId="26" borderId="14" xfId="28" applyNumberFormat="1" applyFont="1" applyFill="1" applyBorder="1" applyAlignment="1">
      <alignment horizontal="left" indent="2"/>
    </xf>
    <xf numFmtId="49" fontId="5" fillId="0" borderId="14" xfId="28" applyNumberFormat="1" applyFont="1" applyFill="1" applyBorder="1" applyAlignment="1">
      <alignment horizontal="left" indent="1"/>
    </xf>
    <xf numFmtId="49" fontId="3" fillId="26" borderId="14" xfId="28" applyNumberFormat="1" applyFont="1" applyFill="1" applyBorder="1" applyAlignment="1">
      <alignment horizontal="left" indent="2"/>
    </xf>
    <xf numFmtId="164" fontId="3" fillId="26" borderId="11" xfId="28" applyNumberFormat="1" applyFont="1" applyFill="1" applyBorder="1"/>
    <xf numFmtId="44" fontId="5" fillId="0" borderId="13" xfId="30" applyFont="1" applyFill="1" applyBorder="1"/>
    <xf numFmtId="44" fontId="5" fillId="79" borderId="13" xfId="30" applyFont="1" applyFill="1" applyBorder="1"/>
    <xf numFmtId="49" fontId="5" fillId="26" borderId="16" xfId="28" applyNumberFormat="1" applyFont="1" applyFill="1" applyBorder="1" applyAlignment="1">
      <alignment horizontal="left" indent="1"/>
    </xf>
    <xf numFmtId="0" fontId="5" fillId="26" borderId="22" xfId="44" quotePrefix="1" applyFont="1" applyFill="1" applyBorder="1"/>
    <xf numFmtId="0" fontId="5" fillId="26" borderId="21" xfId="44" applyFont="1" applyFill="1" applyBorder="1"/>
    <xf numFmtId="164" fontId="5" fillId="26" borderId="15" xfId="28" applyNumberFormat="1" applyFont="1" applyFill="1" applyBorder="1"/>
    <xf numFmtId="164" fontId="6" fillId="26" borderId="0" xfId="28" applyNumberFormat="1" applyFont="1" applyFill="1" applyBorder="1"/>
    <xf numFmtId="14" fontId="6" fillId="26" borderId="0" xfId="28" applyNumberFormat="1" applyFont="1" applyFill="1" applyBorder="1"/>
    <xf numFmtId="0" fontId="6" fillId="26" borderId="0" xfId="44" applyFont="1" applyFill="1"/>
    <xf numFmtId="186" fontId="6" fillId="26" borderId="0" xfId="44" applyNumberFormat="1" applyFont="1" applyFill="1"/>
    <xf numFmtId="172" fontId="3" fillId="26" borderId="20" xfId="47" applyNumberFormat="1" applyFont="1" applyFill="1" applyBorder="1"/>
    <xf numFmtId="172" fontId="3" fillId="79" borderId="20" xfId="47" applyNumberFormat="1" applyFont="1" applyFill="1" applyBorder="1"/>
    <xf numFmtId="187" fontId="3" fillId="26" borderId="13" xfId="28" applyNumberFormat="1" applyFont="1" applyFill="1" applyBorder="1" applyAlignment="1"/>
    <xf numFmtId="187" fontId="3" fillId="26" borderId="15" xfId="28" applyNumberFormat="1" applyFont="1" applyFill="1" applyBorder="1" applyAlignment="1"/>
    <xf numFmtId="187" fontId="3" fillId="26" borderId="20" xfId="28" applyNumberFormat="1" applyFont="1" applyFill="1" applyBorder="1" applyAlignment="1"/>
    <xf numFmtId="187" fontId="3" fillId="26" borderId="17" xfId="28" applyNumberFormat="1" applyFont="1" applyFill="1" applyBorder="1" applyAlignment="1"/>
    <xf numFmtId="187" fontId="3" fillId="79" borderId="15" xfId="28" applyNumberFormat="1" applyFont="1" applyFill="1" applyBorder="1" applyAlignment="1"/>
    <xf numFmtId="187" fontId="3" fillId="79" borderId="17" xfId="28" applyNumberFormat="1" applyFont="1" applyFill="1" applyBorder="1" applyAlignment="1"/>
    <xf numFmtId="0" fontId="3" fillId="79" borderId="21" xfId="0" applyFont="1" applyFill="1" applyBorder="1"/>
    <xf numFmtId="171" fontId="3" fillId="26" borderId="20" xfId="0" applyNumberFormat="1" applyFont="1" applyFill="1" applyBorder="1"/>
    <xf numFmtId="171" fontId="3" fillId="26" borderId="17" xfId="0" applyNumberFormat="1" applyFont="1" applyFill="1" applyBorder="1"/>
    <xf numFmtId="171" fontId="3" fillId="79" borderId="17" xfId="0" applyNumberFormat="1" applyFont="1" applyFill="1" applyBorder="1"/>
    <xf numFmtId="0" fontId="3" fillId="79" borderId="12" xfId="0" applyFont="1" applyFill="1" applyBorder="1"/>
    <xf numFmtId="187" fontId="3" fillId="79" borderId="13" xfId="28" applyNumberFormat="1" applyFont="1" applyFill="1" applyBorder="1" applyAlignment="1"/>
    <xf numFmtId="187" fontId="3" fillId="79" borderId="20" xfId="28" applyNumberFormat="1" applyFont="1" applyFill="1" applyBorder="1" applyAlignment="1"/>
    <xf numFmtId="171" fontId="3" fillId="79" borderId="20" xfId="0" applyNumberFormat="1" applyFont="1" applyFill="1" applyBorder="1"/>
    <xf numFmtId="174" fontId="3" fillId="26" borderId="0" xfId="0" applyNumberFormat="1" applyFont="1" applyFill="1" applyAlignment="1">
      <alignment horizontal="left"/>
    </xf>
    <xf numFmtId="0" fontId="5" fillId="79" borderId="13" xfId="0" applyFont="1" applyFill="1" applyBorder="1" applyAlignment="1">
      <alignment horizontal="center"/>
    </xf>
    <xf numFmtId="41" fontId="3" fillId="79" borderId="13" xfId="0" applyNumberFormat="1" applyFont="1" applyFill="1" applyBorder="1"/>
    <xf numFmtId="41" fontId="3" fillId="79" borderId="12" xfId="0" applyNumberFormat="1" applyFont="1" applyFill="1" applyBorder="1"/>
    <xf numFmtId="0" fontId="3" fillId="79" borderId="20" xfId="0" applyFont="1" applyFill="1" applyBorder="1"/>
    <xf numFmtId="9" fontId="3" fillId="26" borderId="13" xfId="47" applyFont="1" applyFill="1" applyBorder="1"/>
    <xf numFmtId="41" fontId="3" fillId="26" borderId="13" xfId="47" applyNumberFormat="1" applyFont="1" applyFill="1" applyBorder="1"/>
    <xf numFmtId="0" fontId="5" fillId="26" borderId="0" xfId="0" applyFont="1" applyFill="1" applyAlignment="1"/>
    <xf numFmtId="49" fontId="6" fillId="26" borderId="12" xfId="0" applyNumberFormat="1" applyFont="1" applyFill="1" applyBorder="1" applyAlignment="1">
      <alignment horizontal="center"/>
    </xf>
    <xf numFmtId="49" fontId="6" fillId="26" borderId="13" xfId="0" applyNumberFormat="1" applyFont="1" applyFill="1" applyBorder="1" applyAlignment="1">
      <alignment horizontal="center"/>
    </xf>
    <xf numFmtId="49" fontId="6" fillId="26" borderId="13" xfId="0" quotePrefix="1" applyNumberFormat="1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44" fontId="3" fillId="26" borderId="13" xfId="30" applyNumberFormat="1" applyFont="1" applyFill="1" applyBorder="1"/>
    <xf numFmtId="44" fontId="3" fillId="26" borderId="13" xfId="0" applyNumberFormat="1" applyFont="1" applyFill="1" applyBorder="1"/>
    <xf numFmtId="44" fontId="3" fillId="79" borderId="13" xfId="0" applyNumberFormat="1" applyFont="1" applyFill="1" applyBorder="1"/>
    <xf numFmtId="0" fontId="5" fillId="78" borderId="19" xfId="44" applyFont="1" applyFill="1" applyBorder="1" applyAlignment="1">
      <alignment horizontal="center"/>
    </xf>
    <xf numFmtId="41" fontId="5" fillId="79" borderId="13" xfId="0" applyNumberFormat="1" applyFont="1" applyFill="1" applyBorder="1"/>
    <xf numFmtId="44" fontId="5" fillId="26" borderId="13" xfId="30" applyNumberFormat="1" applyFont="1" applyFill="1" applyBorder="1"/>
    <xf numFmtId="44" fontId="5" fillId="26" borderId="13" xfId="0" applyNumberFormat="1" applyFont="1" applyFill="1" applyBorder="1"/>
    <xf numFmtId="44" fontId="5" fillId="79" borderId="13" xfId="0" applyNumberFormat="1" applyFont="1" applyFill="1" applyBorder="1"/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14" xfId="28" applyNumberFormat="1" applyFont="1" applyFill="1" applyBorder="1" applyAlignment="1">
      <alignment horizontal="left" indent="2"/>
    </xf>
    <xf numFmtId="164" fontId="5" fillId="26" borderId="20" xfId="28" applyNumberFormat="1" applyFont="1" applyFill="1" applyBorder="1"/>
    <xf numFmtId="43" fontId="3" fillId="0" borderId="13" xfId="30" applyNumberFormat="1" applyFont="1" applyFill="1" applyBorder="1"/>
    <xf numFmtId="43" fontId="3" fillId="79" borderId="13" xfId="30" applyNumberFormat="1" applyFont="1" applyFill="1" applyBorder="1"/>
    <xf numFmtId="164" fontId="5" fillId="79" borderId="20" xfId="28" applyNumberFormat="1" applyFont="1" applyFill="1" applyBorder="1"/>
    <xf numFmtId="172" fontId="3" fillId="0" borderId="20" xfId="47" applyNumberFormat="1" applyFont="1" applyFill="1" applyBorder="1"/>
    <xf numFmtId="174" fontId="15" fillId="26" borderId="0" xfId="0" quotePrefix="1" applyNumberFormat="1" applyFont="1" applyFill="1" applyAlignment="1">
      <alignment horizontal="left"/>
    </xf>
    <xf numFmtId="172" fontId="3" fillId="79" borderId="13" xfId="47" applyNumberFormat="1" applyFont="1" applyFill="1" applyBorder="1" applyAlignment="1">
      <alignment horizontal="right"/>
    </xf>
    <xf numFmtId="0" fontId="5" fillId="26" borderId="14" xfId="44" quotePrefix="1" applyFont="1" applyFill="1" applyBorder="1" applyAlignment="1">
      <alignment vertical="center"/>
    </xf>
    <xf numFmtId="0" fontId="5" fillId="26" borderId="15" xfId="44" applyFont="1" applyFill="1" applyBorder="1" applyAlignment="1">
      <alignment vertical="center"/>
    </xf>
    <xf numFmtId="0" fontId="5" fillId="78" borderId="18" xfId="44" quotePrefix="1" applyFont="1" applyFill="1" applyBorder="1" applyAlignment="1">
      <alignment horizontal="center" vertical="center"/>
    </xf>
    <xf numFmtId="0" fontId="5" fillId="78" borderId="18" xfId="44" applyFont="1" applyFill="1" applyBorder="1" applyAlignment="1">
      <alignment horizontal="center" vertical="center"/>
    </xf>
    <xf numFmtId="0" fontId="5" fillId="26" borderId="0" xfId="44" applyFont="1" applyFill="1" applyAlignment="1">
      <alignment vertical="center"/>
    </xf>
    <xf numFmtId="0" fontId="5" fillId="26" borderId="11" xfId="0" applyFont="1" applyFill="1" applyBorder="1"/>
    <xf numFmtId="0" fontId="11" fillId="26" borderId="11" xfId="0" applyFont="1" applyFill="1" applyBorder="1"/>
    <xf numFmtId="0" fontId="3" fillId="26" borderId="11" xfId="0" applyFont="1" applyFill="1" applyBorder="1"/>
    <xf numFmtId="168" fontId="5" fillId="0" borderId="13" xfId="47" applyNumberFormat="1" applyFont="1" applyFill="1" applyBorder="1"/>
    <xf numFmtId="0" fontId="156" fillId="26" borderId="0" xfId="44" applyFont="1" applyFill="1" applyAlignment="1">
      <alignment horizontal="center" wrapText="1"/>
    </xf>
    <xf numFmtId="169" fontId="154" fillId="77" borderId="16" xfId="44" applyNumberFormat="1" applyFont="1" applyFill="1" applyBorder="1" applyAlignment="1">
      <alignment horizontal="center"/>
    </xf>
    <xf numFmtId="169" fontId="154" fillId="77" borderId="11" xfId="44" applyNumberFormat="1" applyFont="1" applyFill="1" applyBorder="1" applyAlignment="1">
      <alignment horizontal="center"/>
    </xf>
  </cellXfs>
  <cellStyles count="1586">
    <cellStyle name="%" xfId="181"/>
    <cellStyle name="******************************************" xfId="57"/>
    <cellStyle name="****************************************** 2" xfId="182"/>
    <cellStyle name="?痃%S&amp;F?_x0008_?o_x0006__x0007__x0001__x0001__GFIM Data Model v4.0 Working PG4_BS_Anil 2" xfId="1226"/>
    <cellStyle name="1" xfId="58"/>
    <cellStyle name="20% - Accent1" xfId="1" builtinId="30" customBuiltin="1"/>
    <cellStyle name="20% - Accent1 2" xfId="458"/>
    <cellStyle name="20% - Accent1 2 2" xfId="833"/>
    <cellStyle name="20% - Accent1 2 3" xfId="1227"/>
    <cellStyle name="20% - Accent1 3" xfId="834"/>
    <cellStyle name="20% - Accent2" xfId="2" builtinId="34" customBuiltin="1"/>
    <cellStyle name="20% - Accent2 2" xfId="459"/>
    <cellStyle name="20% - Accent2 2 2" xfId="835"/>
    <cellStyle name="20% - Accent2 2 3" xfId="1228"/>
    <cellStyle name="20% - Accent2 3" xfId="836"/>
    <cellStyle name="20% - Accent3" xfId="3" builtinId="38" customBuiltin="1"/>
    <cellStyle name="20% - Accent3 2" xfId="460"/>
    <cellStyle name="20% - Accent3 2 2" xfId="837"/>
    <cellStyle name="20% - Accent3 2 3" xfId="1229"/>
    <cellStyle name="20% - Accent3 3" xfId="838"/>
    <cellStyle name="20% - Accent4" xfId="4" builtinId="42" customBuiltin="1"/>
    <cellStyle name="20% - Accent4 2" xfId="461"/>
    <cellStyle name="20% - Accent4 2 2" xfId="839"/>
    <cellStyle name="20% - Accent4 2 3" xfId="1230"/>
    <cellStyle name="20% - Accent4 3" xfId="840"/>
    <cellStyle name="20% - Accent5" xfId="5" builtinId="46" customBuiltin="1"/>
    <cellStyle name="20% - Accent5 2" xfId="462"/>
    <cellStyle name="20% - Accent5 2 2" xfId="841"/>
    <cellStyle name="20% - Accent5 2 3" xfId="1231"/>
    <cellStyle name="20% - Accent5 3" xfId="842"/>
    <cellStyle name="20% - Accent6" xfId="6" builtinId="50" customBuiltin="1"/>
    <cellStyle name="20% - Accent6 2" xfId="463"/>
    <cellStyle name="20% - Accent6 2 2" xfId="843"/>
    <cellStyle name="20% - Accent6 2 3" xfId="1232"/>
    <cellStyle name="20% - Accent6 3" xfId="844"/>
    <cellStyle name="20% - Ênfase1" xfId="183"/>
    <cellStyle name="20% - Ênfase2" xfId="184"/>
    <cellStyle name="20% - Ênfase3" xfId="185"/>
    <cellStyle name="20% - Ênfase4" xfId="186"/>
    <cellStyle name="20% - Ênfase5" xfId="187"/>
    <cellStyle name="20% - Ênfase6" xfId="188"/>
    <cellStyle name="20% - Énfasis1" xfId="59"/>
    <cellStyle name="20% - Énfasis2" xfId="60"/>
    <cellStyle name="20% - Énfasis3" xfId="61"/>
    <cellStyle name="20% - Énfasis4" xfId="62"/>
    <cellStyle name="20% - Énfasis5" xfId="63"/>
    <cellStyle name="20% - Énfasis6" xfId="64"/>
    <cellStyle name="2Normal" xfId="65"/>
    <cellStyle name="40% - Accent1" xfId="7" builtinId="31" customBuiltin="1"/>
    <cellStyle name="40% - Accent1 2" xfId="464"/>
    <cellStyle name="40% - Accent1 2 2" xfId="845"/>
    <cellStyle name="40% - Accent1 2 3" xfId="1233"/>
    <cellStyle name="40% - Accent1 3" xfId="846"/>
    <cellStyle name="40% - Accent2" xfId="8" builtinId="35" customBuiltin="1"/>
    <cellStyle name="40% - Accent2 2" xfId="465"/>
    <cellStyle name="40% - Accent2 2 2" xfId="847"/>
    <cellStyle name="40% - Accent2 2 3" xfId="1234"/>
    <cellStyle name="40% - Accent2 3" xfId="848"/>
    <cellStyle name="40% - Accent3" xfId="9" builtinId="39" customBuiltin="1"/>
    <cellStyle name="40% - Accent3 2" xfId="466"/>
    <cellStyle name="40% - Accent3 2 2" xfId="849"/>
    <cellStyle name="40% - Accent3 2 3" xfId="1235"/>
    <cellStyle name="40% - Accent3 3" xfId="850"/>
    <cellStyle name="40% - Accent4" xfId="10" builtinId="43" customBuiltin="1"/>
    <cellStyle name="40% - Accent4 2" xfId="467"/>
    <cellStyle name="40% - Accent4 2 2" xfId="851"/>
    <cellStyle name="40% - Accent4 2 3" xfId="1236"/>
    <cellStyle name="40% - Accent4 3" xfId="852"/>
    <cellStyle name="40% - Accent5" xfId="11" builtinId="47" customBuiltin="1"/>
    <cellStyle name="40% - Accent5 2" xfId="468"/>
    <cellStyle name="40% - Accent5 2 2" xfId="853"/>
    <cellStyle name="40% - Accent5 2 3" xfId="1237"/>
    <cellStyle name="40% - Accent5 3" xfId="854"/>
    <cellStyle name="40% - Accent6" xfId="12" builtinId="51" customBuiltin="1"/>
    <cellStyle name="40% - Accent6 2" xfId="469"/>
    <cellStyle name="40% - Accent6 2 2" xfId="855"/>
    <cellStyle name="40% - Accent6 2 3" xfId="1238"/>
    <cellStyle name="40% - Accent6 3" xfId="856"/>
    <cellStyle name="40% - Ênfase1" xfId="189"/>
    <cellStyle name="40% - Ênfase2" xfId="190"/>
    <cellStyle name="40% - Ênfase3" xfId="191"/>
    <cellStyle name="40% - Ênfase4" xfId="192"/>
    <cellStyle name="40% - Ênfase5" xfId="193"/>
    <cellStyle name="40% - Ênfase6" xfId="194"/>
    <cellStyle name="40% - Énfasis1" xfId="66"/>
    <cellStyle name="40% - Énfasis2" xfId="67"/>
    <cellStyle name="40% - Énfasis3" xfId="68"/>
    <cellStyle name="40% - Énfasis4" xfId="69"/>
    <cellStyle name="40% - Énfasis5" xfId="70"/>
    <cellStyle name="40% - Énfasis6" xfId="71"/>
    <cellStyle name="60% - Accent1" xfId="13" builtinId="32" customBuiltin="1"/>
    <cellStyle name="60% - Accent1 2" xfId="530"/>
    <cellStyle name="60% - Accent1 3" xfId="857"/>
    <cellStyle name="60% - Accent2" xfId="14" builtinId="36" customBuiltin="1"/>
    <cellStyle name="60% - Accent2 2" xfId="531"/>
    <cellStyle name="60% - Accent2 3" xfId="858"/>
    <cellStyle name="60% - Accent3" xfId="15" builtinId="40" customBuiltin="1"/>
    <cellStyle name="60% - Accent3 2" xfId="532"/>
    <cellStyle name="60% - Accent3 3" xfId="859"/>
    <cellStyle name="60% - Accent4" xfId="16" builtinId="44" customBuiltin="1"/>
    <cellStyle name="60% - Accent4 2" xfId="533"/>
    <cellStyle name="60% - Accent4 3" xfId="860"/>
    <cellStyle name="60% - Accent5" xfId="17" builtinId="48" customBuiltin="1"/>
    <cellStyle name="60% - Accent5 2" xfId="534"/>
    <cellStyle name="60% - Accent5 3" xfId="861"/>
    <cellStyle name="60% - Accent6" xfId="18" builtinId="52" customBuiltin="1"/>
    <cellStyle name="60% - Accent6 2" xfId="535"/>
    <cellStyle name="60% - Accent6 3" xfId="862"/>
    <cellStyle name="60% - Ênfase1" xfId="195"/>
    <cellStyle name="60% - Ênfase2" xfId="196"/>
    <cellStyle name="60% - Ênfase3" xfId="197"/>
    <cellStyle name="60% - Ênfase4" xfId="198"/>
    <cellStyle name="60% - Ênfase5" xfId="199"/>
    <cellStyle name="60% - Ênfase6" xfId="200"/>
    <cellStyle name="60% - Énfasis1" xfId="72"/>
    <cellStyle name="60% - Énfasis2" xfId="73"/>
    <cellStyle name="60% - Énfasis3" xfId="74"/>
    <cellStyle name="60% - Énfasis4" xfId="75"/>
    <cellStyle name="60% - Énfasis5" xfId="76"/>
    <cellStyle name="60% - Énfasis6" xfId="77"/>
    <cellStyle name="Accent1" xfId="19" builtinId="29" customBuiltin="1"/>
    <cellStyle name="Accent1 2" xfId="536"/>
    <cellStyle name="Accent1 3" xfId="863"/>
    <cellStyle name="Accent2" xfId="20" builtinId="33" customBuiltin="1"/>
    <cellStyle name="Accent2 2" xfId="537"/>
    <cellStyle name="Accent2 3" xfId="864"/>
    <cellStyle name="Accent3" xfId="21" builtinId="37" customBuiltin="1"/>
    <cellStyle name="Accent3 2" xfId="538"/>
    <cellStyle name="Accent3 3" xfId="865"/>
    <cellStyle name="Accent4" xfId="22" builtinId="41" customBuiltin="1"/>
    <cellStyle name="Accent4 2" xfId="539"/>
    <cellStyle name="Accent4 3" xfId="866"/>
    <cellStyle name="Accent5" xfId="23" builtinId="45" customBuiltin="1"/>
    <cellStyle name="Accent5 2" xfId="540"/>
    <cellStyle name="Accent5 3" xfId="867"/>
    <cellStyle name="Accent6" xfId="24" builtinId="49" customBuiltin="1"/>
    <cellStyle name="Accent6 2" xfId="541"/>
    <cellStyle name="Accent6 3" xfId="868"/>
    <cellStyle name="Actual Date" xfId="201"/>
    <cellStyle name="Andre's Title" xfId="202"/>
    <cellStyle name="Bad" xfId="25" builtinId="27" customBuiltin="1"/>
    <cellStyle name="Bad 2" xfId="542"/>
    <cellStyle name="Bad 3" xfId="869"/>
    <cellStyle name="Blue" xfId="78"/>
    <cellStyle name="bob" xfId="79"/>
    <cellStyle name="bob 2" xfId="870"/>
    <cellStyle name="Bom" xfId="203"/>
    <cellStyle name="Buena" xfId="80"/>
    <cellStyle name="Business Description" xfId="204"/>
    <cellStyle name="Calculation" xfId="26" builtinId="22" customBuiltin="1"/>
    <cellStyle name="Calculation 2" xfId="543"/>
    <cellStyle name="Calculation 3" xfId="871"/>
    <cellStyle name="Cálculo" xfId="81"/>
    <cellStyle name="Cálculo 2" xfId="872"/>
    <cellStyle name="Celda de comprobación" xfId="82"/>
    <cellStyle name="Celda vinculada" xfId="83"/>
    <cellStyle name="Célula de Verificação" xfId="205"/>
    <cellStyle name="Célula Vinculada" xfId="206"/>
    <cellStyle name="Check Cell" xfId="27" builtinId="23" customBuiltin="1"/>
    <cellStyle name="Check Cell 2" xfId="544"/>
    <cellStyle name="Check Cell 3" xfId="873"/>
    <cellStyle name="Co. Names" xfId="207"/>
    <cellStyle name="Co. Names - Bold" xfId="208"/>
    <cellStyle name="Co. Names_Break-Up" xfId="209"/>
    <cellStyle name="COL HEADINGS" xfId="210"/>
    <cellStyle name="ColumnAttributeAbovePrompt" xfId="84"/>
    <cellStyle name="ColumnAttributePrompt" xfId="85"/>
    <cellStyle name="ColumnAttributePrompt 2" xfId="545"/>
    <cellStyle name="ColumnAttributeValue" xfId="86"/>
    <cellStyle name="ColumnHeadingPrompt" xfId="87"/>
    <cellStyle name="ColumnHeadingPrompt 2" xfId="546"/>
    <cellStyle name="ColumnHeadingValue" xfId="88"/>
    <cellStyle name="Comma" xfId="28" builtinId="3"/>
    <cellStyle name="Comma 10" xfId="211"/>
    <cellStyle name="Comma 10 2" xfId="212"/>
    <cellStyle name="Comma 10 2 2" xfId="874"/>
    <cellStyle name="Comma 10 2 3" xfId="1239"/>
    <cellStyle name="Comma 10 2 4" xfId="1240"/>
    <cellStyle name="Comma 10 3" xfId="213"/>
    <cellStyle name="Comma 10 4" xfId="875"/>
    <cellStyle name="Comma 10 5" xfId="1241"/>
    <cellStyle name="Comma 10 6" xfId="1242"/>
    <cellStyle name="Comma 11" xfId="214"/>
    <cellStyle name="Comma 11 2" xfId="215"/>
    <cellStyle name="Comma 11 3" xfId="547"/>
    <cellStyle name="Comma 12" xfId="216"/>
    <cellStyle name="Comma 12 2" xfId="217"/>
    <cellStyle name="Comma 12 2 2" xfId="876"/>
    <cellStyle name="Comma 12 2 3" xfId="1243"/>
    <cellStyle name="Comma 12 2 4" xfId="1244"/>
    <cellStyle name="Comma 12 3" xfId="877"/>
    <cellStyle name="Comma 12 4" xfId="1245"/>
    <cellStyle name="Comma 12 5" xfId="1246"/>
    <cellStyle name="Comma 13" xfId="218"/>
    <cellStyle name="Comma 13 2" xfId="548"/>
    <cellStyle name="Comma 13 2 2" xfId="878"/>
    <cellStyle name="Comma 13 2 3" xfId="1247"/>
    <cellStyle name="Comma 14" xfId="219"/>
    <cellStyle name="Comma 14 2" xfId="470"/>
    <cellStyle name="Comma 14 2 2" xfId="879"/>
    <cellStyle name="Comma 14 2 3" xfId="1248"/>
    <cellStyle name="Comma 14 3" xfId="880"/>
    <cellStyle name="Comma 14 4" xfId="1249"/>
    <cellStyle name="Comma 15" xfId="220"/>
    <cellStyle name="Comma 15 2" xfId="471"/>
    <cellStyle name="Comma 15 3" xfId="549"/>
    <cellStyle name="Comma 15 3 2" xfId="881"/>
    <cellStyle name="Comma 15 3 3" xfId="1250"/>
    <cellStyle name="Comma 16" xfId="221"/>
    <cellStyle name="Comma 16 2" xfId="472"/>
    <cellStyle name="Comma 16 2 2" xfId="882"/>
    <cellStyle name="Comma 16 2 3" xfId="1251"/>
    <cellStyle name="Comma 17" xfId="222"/>
    <cellStyle name="Comma 17 2" xfId="473"/>
    <cellStyle name="Comma 17 2 2" xfId="883"/>
    <cellStyle name="Comma 17 2 3" xfId="1252"/>
    <cellStyle name="Comma 17 3" xfId="884"/>
    <cellStyle name="Comma 17 4" xfId="1253"/>
    <cellStyle name="Comma 18" xfId="223"/>
    <cellStyle name="Comma 18 2" xfId="550"/>
    <cellStyle name="Comma 18 2 2" xfId="885"/>
    <cellStyle name="Comma 18 2 3" xfId="1254"/>
    <cellStyle name="Comma 19" xfId="224"/>
    <cellStyle name="Comma 19 2" xfId="551"/>
    <cellStyle name="Comma 19 2 2" xfId="886"/>
    <cellStyle name="Comma 19 2 3" xfId="1255"/>
    <cellStyle name="Comma 19 3" xfId="887"/>
    <cellStyle name="Comma 19 4" xfId="1256"/>
    <cellStyle name="Comma 2" xfId="29"/>
    <cellStyle name="Comma 2 2" xfId="90"/>
    <cellStyle name="Comma 2 2 2" xfId="225"/>
    <cellStyle name="Comma 2 2 3" xfId="552"/>
    <cellStyle name="Comma 2 2 4" xfId="553"/>
    <cellStyle name="Comma 2 3" xfId="226"/>
    <cellStyle name="Comma 2 3 2" xfId="554"/>
    <cellStyle name="Comma 2 3 3" xfId="555"/>
    <cellStyle name="Comma 2 4" xfId="227"/>
    <cellStyle name="Comma 2 4 2" xfId="556"/>
    <cellStyle name="Comma 2 5" xfId="474"/>
    <cellStyle name="Comma 2 6" xfId="89"/>
    <cellStyle name="Comma 2 7" xfId="888"/>
    <cellStyle name="Comma 2 7 2" xfId="889"/>
    <cellStyle name="Comma 20" xfId="228"/>
    <cellStyle name="Comma 20 2" xfId="557"/>
    <cellStyle name="Comma 20 2 2" xfId="890"/>
    <cellStyle name="Comma 20 2 3" xfId="1257"/>
    <cellStyle name="Comma 20 2 4" xfId="1258"/>
    <cellStyle name="Comma 20 3" xfId="891"/>
    <cellStyle name="Comma 20 4" xfId="1259"/>
    <cellStyle name="Comma 21" xfId="452"/>
    <cellStyle name="Comma 21 2" xfId="558"/>
    <cellStyle name="Comma 21 2 2" xfId="892"/>
    <cellStyle name="Comma 21 2 3" xfId="1260"/>
    <cellStyle name="Comma 21 3" xfId="1261"/>
    <cellStyle name="Comma 22" xfId="453"/>
    <cellStyle name="Comma 22 2" xfId="559"/>
    <cellStyle name="Comma 22 2 2" xfId="893"/>
    <cellStyle name="Comma 22 2 3" xfId="1262"/>
    <cellStyle name="Comma 23" xfId="454"/>
    <cellStyle name="Comma 23 2" xfId="560"/>
    <cellStyle name="Comma 23 2 2" xfId="894"/>
    <cellStyle name="Comma 23 2 3" xfId="1263"/>
    <cellStyle name="Comma 24" xfId="475"/>
    <cellStyle name="Comma 25" xfId="476"/>
    <cellStyle name="Comma 25 2" xfId="561"/>
    <cellStyle name="Comma 25 2 2" xfId="895"/>
    <cellStyle name="Comma 25 2 3" xfId="1264"/>
    <cellStyle name="Comma 26" xfId="562"/>
    <cellStyle name="Comma 26 2" xfId="563"/>
    <cellStyle name="Comma 26 2 2" xfId="896"/>
    <cellStyle name="Comma 26 2 3" xfId="1265"/>
    <cellStyle name="Comma 27" xfId="564"/>
    <cellStyle name="Comma 27 2" xfId="565"/>
    <cellStyle name="Comma 27 2 2" xfId="897"/>
    <cellStyle name="Comma 27 2 3" xfId="1266"/>
    <cellStyle name="Comma 27 3" xfId="898"/>
    <cellStyle name="Comma 27 4" xfId="1267"/>
    <cellStyle name="Comma 28" xfId="566"/>
    <cellStyle name="Comma 28 2" xfId="567"/>
    <cellStyle name="Comma 28 2 2" xfId="899"/>
    <cellStyle name="Comma 28 2 3" xfId="1268"/>
    <cellStyle name="Comma 28 3" xfId="900"/>
    <cellStyle name="Comma 28 4" xfId="1269"/>
    <cellStyle name="Comma 29" xfId="568"/>
    <cellStyle name="Comma 29 2" xfId="901"/>
    <cellStyle name="Comma 29 3" xfId="1270"/>
    <cellStyle name="Comma 3" xfId="91"/>
    <cellStyle name="Comma 3 2" xfId="92"/>
    <cellStyle name="Comma 3 2 2" xfId="229"/>
    <cellStyle name="Comma 3 2 3" xfId="569"/>
    <cellStyle name="Comma 3 3" xfId="230"/>
    <cellStyle name="Comma 3 3 2" xfId="570"/>
    <cellStyle name="Comma 3 3 3" xfId="571"/>
    <cellStyle name="Comma 3 4" xfId="572"/>
    <cellStyle name="Comma 30" xfId="573"/>
    <cellStyle name="Comma 30 2" xfId="902"/>
    <cellStyle name="Comma 30 3" xfId="1271"/>
    <cellStyle name="Comma 31" xfId="574"/>
    <cellStyle name="Comma 31 2" xfId="903"/>
    <cellStyle name="Comma 32" xfId="575"/>
    <cellStyle name="Comma 32 2" xfId="904"/>
    <cellStyle name="Comma 32 3" xfId="1272"/>
    <cellStyle name="Comma 33" xfId="231"/>
    <cellStyle name="Comma 34" xfId="576"/>
    <cellStyle name="Comma 35" xfId="577"/>
    <cellStyle name="Comma 35 2" xfId="905"/>
    <cellStyle name="Comma 36" xfId="578"/>
    <cellStyle name="Comma 36 2" xfId="906"/>
    <cellStyle name="Comma 37" xfId="907"/>
    <cellStyle name="Comma 37 2" xfId="908"/>
    <cellStyle name="Comma 38" xfId="1273"/>
    <cellStyle name="Comma 39" xfId="1274"/>
    <cellStyle name="Comma 4" xfId="93"/>
    <cellStyle name="Comma 4 2" xfId="232"/>
    <cellStyle name="Comma 4 2 2" xfId="579"/>
    <cellStyle name="Comma 4 2 2 2" xfId="909"/>
    <cellStyle name="Comma 4 2 2 3" xfId="1275"/>
    <cellStyle name="Comma 4 3" xfId="233"/>
    <cellStyle name="Comma 4 4" xfId="234"/>
    <cellStyle name="Comma 4 4 2" xfId="910"/>
    <cellStyle name="Comma 4 4 3" xfId="1276"/>
    <cellStyle name="Comma 4 4 4" xfId="1277"/>
    <cellStyle name="Comma 4 5" xfId="911"/>
    <cellStyle name="Comma 40" xfId="1278"/>
    <cellStyle name="Comma 41" xfId="580"/>
    <cellStyle name="Comma 42" xfId="581"/>
    <cellStyle name="Comma 5" xfId="94"/>
    <cellStyle name="Comma 5 2" xfId="95"/>
    <cellStyle name="Comma 5 2 2" xfId="235"/>
    <cellStyle name="Comma 5 2 2 2" xfId="912"/>
    <cellStyle name="Comma 5 2 2 3" xfId="1279"/>
    <cellStyle name="Comma 5 2 2 4" xfId="1280"/>
    <cellStyle name="Comma 5 2 3" xfId="582"/>
    <cellStyle name="Comma 5 2 3 2" xfId="1281"/>
    <cellStyle name="Comma 5 2 3 3" xfId="1282"/>
    <cellStyle name="Comma 5 2 4" xfId="913"/>
    <cellStyle name="Comma 5 2 5" xfId="1283"/>
    <cellStyle name="Comma 5 3" xfId="236"/>
    <cellStyle name="Comma 5 3 2" xfId="237"/>
    <cellStyle name="Comma 5 3 2 2" xfId="914"/>
    <cellStyle name="Comma 5 3 2 3" xfId="1284"/>
    <cellStyle name="Comma 5 3 2 4" xfId="1285"/>
    <cellStyle name="Comma 5 3 3" xfId="583"/>
    <cellStyle name="Comma 5 3 3 2" xfId="1286"/>
    <cellStyle name="Comma 5 3 4" xfId="915"/>
    <cellStyle name="Comma 5 3 5" xfId="1287"/>
    <cellStyle name="Comma 5 4" xfId="238"/>
    <cellStyle name="Comma 5 4 2" xfId="916"/>
    <cellStyle name="Comma 5 4 3" xfId="1288"/>
    <cellStyle name="Comma 5 4 4" xfId="1289"/>
    <cellStyle name="Comma 5 5" xfId="239"/>
    <cellStyle name="Comma 5 5 2" xfId="917"/>
    <cellStyle name="Comma 5 5 3" xfId="1290"/>
    <cellStyle name="Comma 5 5 4" xfId="1291"/>
    <cellStyle name="Comma 5 6" xfId="240"/>
    <cellStyle name="Comma 5 6 2" xfId="241"/>
    <cellStyle name="Comma 5 6 2 2" xfId="918"/>
    <cellStyle name="Comma 5 6 2 3" xfId="1292"/>
    <cellStyle name="Comma 5 6 2 4" xfId="1293"/>
    <cellStyle name="Comma 5 6 3" xfId="919"/>
    <cellStyle name="Comma 5 6 4" xfId="1294"/>
    <cellStyle name="Comma 5 6 5" xfId="1295"/>
    <cellStyle name="Comma 5 7" xfId="242"/>
    <cellStyle name="Comma 5 7 2" xfId="920"/>
    <cellStyle name="Comma 5 7 3" xfId="1296"/>
    <cellStyle name="Comma 5 7 4" xfId="1297"/>
    <cellStyle name="Comma 5 8" xfId="243"/>
    <cellStyle name="Comma 5 8 2" xfId="921"/>
    <cellStyle name="Comma 5 8 3" xfId="1298"/>
    <cellStyle name="Comma 5 8 4" xfId="1299"/>
    <cellStyle name="Comma 5 9" xfId="922"/>
    <cellStyle name="Comma 6" xfId="96"/>
    <cellStyle name="Comma 6 2" xfId="477"/>
    <cellStyle name="Comma 6 2 2" xfId="923"/>
    <cellStyle name="Comma 6 2 3" xfId="1300"/>
    <cellStyle name="Comma 6 3" xfId="584"/>
    <cellStyle name="Comma 7" xfId="244"/>
    <cellStyle name="Comma 7 2" xfId="245"/>
    <cellStyle name="Comma 7 2 2" xfId="246"/>
    <cellStyle name="Comma 7 2 3" xfId="247"/>
    <cellStyle name="Comma 7 3" xfId="248"/>
    <cellStyle name="Comma 7 4" xfId="249"/>
    <cellStyle name="Comma 7 5" xfId="585"/>
    <cellStyle name="Comma 8" xfId="250"/>
    <cellStyle name="Comma 8 2" xfId="251"/>
    <cellStyle name="Comma 8 2 2" xfId="924"/>
    <cellStyle name="Comma 8 2 3" xfId="1301"/>
    <cellStyle name="Comma 8 2 4" xfId="1302"/>
    <cellStyle name="Comma 8 3" xfId="586"/>
    <cellStyle name="Comma 8 4" xfId="925"/>
    <cellStyle name="Comma 9" xfId="252"/>
    <cellStyle name="Comma 9 2" xfId="253"/>
    <cellStyle name="Comma 9 3" xfId="587"/>
    <cellStyle name="Comma0" xfId="97"/>
    <cellStyle name="Comma0 - Style2" xfId="926"/>
    <cellStyle name="Comma0 - Style4" xfId="927"/>
    <cellStyle name="Currency" xfId="30" builtinId="4"/>
    <cellStyle name="Currency [2]" xfId="254"/>
    <cellStyle name="Currency [2] 2" xfId="588"/>
    <cellStyle name="Currency [2] 2 2" xfId="928"/>
    <cellStyle name="Currency [2] 3" xfId="589"/>
    <cellStyle name="Currency [2] 3 2" xfId="929"/>
    <cellStyle name="Currency [2] 4" xfId="590"/>
    <cellStyle name="Currency [2] 4 2" xfId="930"/>
    <cellStyle name="Currency [2] 5" xfId="591"/>
    <cellStyle name="Currency [2] 5 2" xfId="931"/>
    <cellStyle name="Currency [2] 6" xfId="592"/>
    <cellStyle name="Currency [2] 6 2" xfId="932"/>
    <cellStyle name="Currency [2] 7" xfId="933"/>
    <cellStyle name="Currency 10" xfId="255"/>
    <cellStyle name="Currency 10 2" xfId="934"/>
    <cellStyle name="Currency 11" xfId="256"/>
    <cellStyle name="Currency 11 2" xfId="935"/>
    <cellStyle name="Currency 12" xfId="257"/>
    <cellStyle name="Currency 12 2" xfId="258"/>
    <cellStyle name="Currency 12 2 2" xfId="936"/>
    <cellStyle name="Currency 12 2 3" xfId="1303"/>
    <cellStyle name="Currency 12 2 4" xfId="1304"/>
    <cellStyle name="Currency 12 3" xfId="937"/>
    <cellStyle name="Currency 12 4" xfId="1305"/>
    <cellStyle name="Currency 12 5" xfId="1306"/>
    <cellStyle name="Currency 13" xfId="259"/>
    <cellStyle name="Currency 13 2" xfId="593"/>
    <cellStyle name="Currency 13 2 2" xfId="938"/>
    <cellStyle name="Currency 13 2 3" xfId="1307"/>
    <cellStyle name="Currency 14" xfId="260"/>
    <cellStyle name="Currency 14 2" xfId="594"/>
    <cellStyle name="Currency 14 2 2" xfId="939"/>
    <cellStyle name="Currency 14 2 3" xfId="1308"/>
    <cellStyle name="Currency 15" xfId="261"/>
    <cellStyle name="Currency 15 2" xfId="478"/>
    <cellStyle name="Currency 15 2 2" xfId="940"/>
    <cellStyle name="Currency 15 2 3" xfId="1309"/>
    <cellStyle name="Currency 15 3" xfId="941"/>
    <cellStyle name="Currency 15 4" xfId="1310"/>
    <cellStyle name="Currency 16" xfId="262"/>
    <cellStyle name="Currency 16 2" xfId="479"/>
    <cellStyle name="Currency 16 2 2" xfId="942"/>
    <cellStyle name="Currency 16 2 3" xfId="1311"/>
    <cellStyle name="Currency 16 3" xfId="943"/>
    <cellStyle name="Currency 16 4" xfId="1312"/>
    <cellStyle name="Currency 17" xfId="263"/>
    <cellStyle name="Currency 17 2" xfId="480"/>
    <cellStyle name="Currency 17 2 2" xfId="944"/>
    <cellStyle name="Currency 17 2 3" xfId="1313"/>
    <cellStyle name="Currency 18" xfId="481"/>
    <cellStyle name="Currency 18 2" xfId="945"/>
    <cellStyle name="Currency 18 3" xfId="1314"/>
    <cellStyle name="Currency 19" xfId="482"/>
    <cellStyle name="Currency 19 2" xfId="946"/>
    <cellStyle name="Currency 19 3" xfId="1315"/>
    <cellStyle name="Currency 2" xfId="31"/>
    <cellStyle name="Currency 2 2" xfId="264"/>
    <cellStyle name="Currency 2 2 2" xfId="265"/>
    <cellStyle name="Currency 2 3" xfId="266"/>
    <cellStyle name="Currency 2 4" xfId="267"/>
    <cellStyle name="Currency 2 5" xfId="268"/>
    <cellStyle name="Currency 2 6" xfId="269"/>
    <cellStyle name="Currency 2 7" xfId="270"/>
    <cellStyle name="Currency 2 8" xfId="98"/>
    <cellStyle name="Currency 20" xfId="483"/>
    <cellStyle name="Currency 21" xfId="484"/>
    <cellStyle name="Currency 22" xfId="485"/>
    <cellStyle name="Currency 23" xfId="595"/>
    <cellStyle name="Currency 24" xfId="596"/>
    <cellStyle name="Currency 25" xfId="597"/>
    <cellStyle name="Currency 26" xfId="598"/>
    <cellStyle name="Currency 27" xfId="831"/>
    <cellStyle name="Currency 27 2" xfId="947"/>
    <cellStyle name="Currency 27 3" xfId="1316"/>
    <cellStyle name="Currency 28" xfId="1317"/>
    <cellStyle name="Currency 29" xfId="1318"/>
    <cellStyle name="Currency 3" xfId="99"/>
    <cellStyle name="Currency 3 2" xfId="271"/>
    <cellStyle name="Currency 3 3" xfId="948"/>
    <cellStyle name="Currency 30" xfId="1319"/>
    <cellStyle name="Currency 4" xfId="100"/>
    <cellStyle name="Currency 4 2" xfId="599"/>
    <cellStyle name="Currency 4 2 2" xfId="600"/>
    <cellStyle name="Currency 4 2 2 2" xfId="949"/>
    <cellStyle name="Currency 4 2 2 3" xfId="1320"/>
    <cellStyle name="Currency 4 2 3" xfId="950"/>
    <cellStyle name="Currency 4 2 4" xfId="1321"/>
    <cellStyle name="Currency 4 3" xfId="951"/>
    <cellStyle name="Currency 5" xfId="101"/>
    <cellStyle name="Currency 5 2" xfId="601"/>
    <cellStyle name="Currency 5 2 2" xfId="952"/>
    <cellStyle name="Currency 5 2 3" xfId="1322"/>
    <cellStyle name="Currency 5 3" xfId="953"/>
    <cellStyle name="Currency 6" xfId="102"/>
    <cellStyle name="Currency 6 2" xfId="954"/>
    <cellStyle name="Currency 7" xfId="103"/>
    <cellStyle name="Currency 8" xfId="104"/>
    <cellStyle name="Currency 8 2" xfId="272"/>
    <cellStyle name="Currency 9" xfId="105"/>
    <cellStyle name="Currency 9 2" xfId="273"/>
    <cellStyle name="Currency0" xfId="106"/>
    <cellStyle name="data" xfId="274"/>
    <cellStyle name="Date" xfId="107"/>
    <cellStyle name="Date - Style1" xfId="955"/>
    <cellStyle name="Date - Style3" xfId="956"/>
    <cellStyle name="Date 2" xfId="957"/>
    <cellStyle name="EA Currency" xfId="275"/>
    <cellStyle name="Encabezado 4" xfId="108"/>
    <cellStyle name="Ênfase1" xfId="276"/>
    <cellStyle name="Ênfase2" xfId="277"/>
    <cellStyle name="Ênfase3" xfId="278"/>
    <cellStyle name="Ênfase4" xfId="279"/>
    <cellStyle name="Ênfase5" xfId="280"/>
    <cellStyle name="Ênfase6" xfId="281"/>
    <cellStyle name="Énfasis1" xfId="109"/>
    <cellStyle name="Énfasis2" xfId="110"/>
    <cellStyle name="Énfasis3" xfId="111"/>
    <cellStyle name="Énfasis4" xfId="112"/>
    <cellStyle name="Énfasis5" xfId="113"/>
    <cellStyle name="Énfasis6" xfId="114"/>
    <cellStyle name="Entrada" xfId="115"/>
    <cellStyle name="Entrada 2" xfId="958"/>
    <cellStyle name="Euro" xfId="32"/>
    <cellStyle name="Explanatory Text" xfId="33" builtinId="53" customBuiltin="1"/>
    <cellStyle name="Explanatory Text 2" xfId="602"/>
    <cellStyle name="Explanatory Text 3" xfId="959"/>
    <cellStyle name="Fixed" xfId="116"/>
    <cellStyle name="Footnotes" xfId="282"/>
    <cellStyle name="Good" xfId="34" builtinId="26" customBuiltin="1"/>
    <cellStyle name="Good 2" xfId="603"/>
    <cellStyle name="Good 3" xfId="960"/>
    <cellStyle name="Grey" xfId="283"/>
    <cellStyle name="headers" xfId="284"/>
    <cellStyle name="Heading" xfId="35"/>
    <cellStyle name="Heading 1" xfId="36" builtinId="16" customBuiltin="1"/>
    <cellStyle name="Heading 1 2" xfId="604"/>
    <cellStyle name="Heading 2" xfId="37" builtinId="17" customBuiltin="1"/>
    <cellStyle name="Heading 2 2" xfId="605"/>
    <cellStyle name="Heading 3" xfId="38" builtinId="18" customBuiltin="1"/>
    <cellStyle name="Heading 3 2" xfId="606"/>
    <cellStyle name="Heading 4" xfId="39" builtinId="19" customBuiltin="1"/>
    <cellStyle name="Heading 4 2" xfId="607"/>
    <cellStyle name="Heading1" xfId="117"/>
    <cellStyle name="Heading2" xfId="118"/>
    <cellStyle name="Hyperlink 2" xfId="119"/>
    <cellStyle name="Hyperlink 3" xfId="608"/>
    <cellStyle name="Hyperlink 4" xfId="609"/>
    <cellStyle name="Incorrecto" xfId="120"/>
    <cellStyle name="Incorreto" xfId="285"/>
    <cellStyle name="Input" xfId="40" builtinId="20" customBuiltin="1"/>
    <cellStyle name="Input [yellow]" xfId="286"/>
    <cellStyle name="Input 2" xfId="610"/>
    <cellStyle name="Input 3" xfId="961"/>
    <cellStyle name="Item Descriptions" xfId="287"/>
    <cellStyle name="Item Descriptions - Bold" xfId="288"/>
    <cellStyle name="Item Descriptions_6079BX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e" xfId="296"/>
    <cellStyle name="LineItemPrompt" xfId="121"/>
    <cellStyle name="LineItemValue" xfId="122"/>
    <cellStyle name="Linked Cell" xfId="41" builtinId="24" customBuiltin="1"/>
    <cellStyle name="Linked Cell 2" xfId="611"/>
    <cellStyle name="Linked Cell 3" xfId="962"/>
    <cellStyle name="Milliers [0,00]" xfId="297"/>
    <cellStyle name="Moeda 2" xfId="298"/>
    <cellStyle name="Monétaire [0,00]" xfId="299"/>
    <cellStyle name="Multiple" xfId="300"/>
    <cellStyle name="Multiple0" xfId="301"/>
    <cellStyle name="Neutra" xfId="302"/>
    <cellStyle name="Neutral" xfId="42" builtinId="28" customBuiltin="1"/>
    <cellStyle name="Neutral 2" xfId="612"/>
    <cellStyle name="Neutral 3" xfId="963"/>
    <cellStyle name="no dec" xfId="303"/>
    <cellStyle name="Norm੎੎" xfId="123"/>
    <cellStyle name="Norm੎੎ 2" xfId="124"/>
    <cellStyle name="Norm੎੎ 2 2" xfId="304"/>
    <cellStyle name="Norm੎੎ 3" xfId="305"/>
    <cellStyle name="Norm੎੎_20080721jpm_Microsoft EA Prepaid Non-TLX Jul 08" xfId="125"/>
    <cellStyle name="Normal" xfId="0" builtinId="0"/>
    <cellStyle name="Normal - Style1" xfId="43"/>
    <cellStyle name="Normal 10" xfId="180"/>
    <cellStyle name="Normal 10 2" xfId="306"/>
    <cellStyle name="Normal 10 2 2" xfId="307"/>
    <cellStyle name="Normal 10 2 2 2" xfId="964"/>
    <cellStyle name="Normal 10 2 2 3" xfId="1323"/>
    <cellStyle name="Normal 10 2 2 4" xfId="1324"/>
    <cellStyle name="Normal 10 2 3" xfId="965"/>
    <cellStyle name="Normal 10 2 4" xfId="1325"/>
    <cellStyle name="Normal 10 2 5" xfId="1326"/>
    <cellStyle name="Normal 10 3" xfId="613"/>
    <cellStyle name="Normal 10 3 2" xfId="966"/>
    <cellStyle name="Normal 10 3 3" xfId="1327"/>
    <cellStyle name="Normal 10 4" xfId="614"/>
    <cellStyle name="Normal 100" xfId="967"/>
    <cellStyle name="Normal 101" xfId="968"/>
    <cellStyle name="Normal 102" xfId="969"/>
    <cellStyle name="Normal 103" xfId="970"/>
    <cellStyle name="Normal 11" xfId="308"/>
    <cellStyle name="Normal 11 2" xfId="309"/>
    <cellStyle name="Normal 11 2 10" xfId="971"/>
    <cellStyle name="Normal 11 2 10 2" xfId="1328"/>
    <cellStyle name="Normal 11 2 11" xfId="972"/>
    <cellStyle name="Normal 11 2 12" xfId="1329"/>
    <cellStyle name="Normal 11 2 2" xfId="310"/>
    <cellStyle name="Normal 11 2 2 2" xfId="973"/>
    <cellStyle name="Normal 11 2 2 3" xfId="1330"/>
    <cellStyle name="Normal 11 2 2 4" xfId="1331"/>
    <cellStyle name="Normal 11 2 3" xfId="311"/>
    <cellStyle name="Normal 11 2 3 2" xfId="974"/>
    <cellStyle name="Normal 11 2 3 3" xfId="1332"/>
    <cellStyle name="Normal 11 2 3 4" xfId="1333"/>
    <cellStyle name="Normal 11 2 4" xfId="312"/>
    <cellStyle name="Normal 11 2 4 2" xfId="975"/>
    <cellStyle name="Normal 11 2 4 3" xfId="1334"/>
    <cellStyle name="Normal 11 2 4 4" xfId="1335"/>
    <cellStyle name="Normal 11 2 5" xfId="486"/>
    <cellStyle name="Normal 11 2 5 2" xfId="976"/>
    <cellStyle name="Normal 11 2 5 3" xfId="1336"/>
    <cellStyle name="Normal 11 2 6" xfId="487"/>
    <cellStyle name="Normal 11 2 6 2" xfId="977"/>
    <cellStyle name="Normal 11 2 6 3" xfId="1337"/>
    <cellStyle name="Normal 11 2 7" xfId="615"/>
    <cellStyle name="Normal 11 2 7 2" xfId="978"/>
    <cellStyle name="Normal 11 2 7 3" xfId="1338"/>
    <cellStyle name="Normal 11 2 8" xfId="616"/>
    <cellStyle name="Normal 11 2 8 2" xfId="979"/>
    <cellStyle name="Normal 11 2 8 3" xfId="1339"/>
    <cellStyle name="Normal 11 2 9" xfId="980"/>
    <cellStyle name="Normal 11 2 9 2" xfId="1340"/>
    <cellStyle name="Normal 11 3" xfId="313"/>
    <cellStyle name="Normal 11 4" xfId="314"/>
    <cellStyle name="Normal 11 5" xfId="617"/>
    <cellStyle name="Normal 11 5 2" xfId="981"/>
    <cellStyle name="Normal 11 5 3" xfId="1341"/>
    <cellStyle name="Normal 12" xfId="315"/>
    <cellStyle name="Normal 12 2" xfId="316"/>
    <cellStyle name="Normal 12 2 2" xfId="317"/>
    <cellStyle name="Normal 12 2 2 2" xfId="982"/>
    <cellStyle name="Normal 12 2 2 3" xfId="1342"/>
    <cellStyle name="Normal 12 2 2 4" xfId="1343"/>
    <cellStyle name="Normal 12 2 3" xfId="983"/>
    <cellStyle name="Normal 12 2 4" xfId="1344"/>
    <cellStyle name="Normal 12 2 5" xfId="1345"/>
    <cellStyle name="Normal 12 3" xfId="318"/>
    <cellStyle name="Normal 12 3 2" xfId="984"/>
    <cellStyle name="Normal 12 3 3" xfId="1346"/>
    <cellStyle name="Normal 12 3 4" xfId="1347"/>
    <cellStyle name="Normal 12 4" xfId="618"/>
    <cellStyle name="Normal 12 5" xfId="985"/>
    <cellStyle name="Normal 13" xfId="319"/>
    <cellStyle name="Normal 13 2" xfId="320"/>
    <cellStyle name="Normal 13 2 2" xfId="321"/>
    <cellStyle name="Normal 13 3" xfId="322"/>
    <cellStyle name="Normal 13 3 2" xfId="986"/>
    <cellStyle name="Normal 13 3 3" xfId="1348"/>
    <cellStyle name="Normal 13 3 4" xfId="1349"/>
    <cellStyle name="Normal 13 4" xfId="323"/>
    <cellStyle name="Normal 13 5" xfId="987"/>
    <cellStyle name="Normal 13 6" xfId="1350"/>
    <cellStyle name="Normal 13 7" xfId="1351"/>
    <cellStyle name="Normal 14" xfId="324"/>
    <cellStyle name="Normal 14 2" xfId="325"/>
    <cellStyle name="Normal 14 2 2" xfId="326"/>
    <cellStyle name="Normal 14 2 2 2" xfId="988"/>
    <cellStyle name="Normal 14 2 2 3" xfId="1352"/>
    <cellStyle name="Normal 14 2 2 4" xfId="1353"/>
    <cellStyle name="Normal 14 2 3" xfId="989"/>
    <cellStyle name="Normal 14 2 4" xfId="1354"/>
    <cellStyle name="Normal 14 2 5" xfId="1355"/>
    <cellStyle name="Normal 14 3" xfId="619"/>
    <cellStyle name="Normal 14 3 2" xfId="990"/>
    <cellStyle name="Normal 14 3 3" xfId="1356"/>
    <cellStyle name="Normal 14 4" xfId="620"/>
    <cellStyle name="Normal 14 5" xfId="621"/>
    <cellStyle name="Normal 14 5 2" xfId="991"/>
    <cellStyle name="Normal 14 5 3" xfId="1357"/>
    <cellStyle name="Normal 14 6" xfId="992"/>
    <cellStyle name="Normal 15" xfId="327"/>
    <cellStyle name="Normal 15 2" xfId="328"/>
    <cellStyle name="Normal 15 2 2" xfId="329"/>
    <cellStyle name="Normal 15 2 2 2" xfId="993"/>
    <cellStyle name="Normal 15 2 2 3" xfId="1358"/>
    <cellStyle name="Normal 15 2 2 4" xfId="1359"/>
    <cellStyle name="Normal 15 2 3" xfId="994"/>
    <cellStyle name="Normal 15 2 4" xfId="1360"/>
    <cellStyle name="Normal 15 2 5" xfId="1361"/>
    <cellStyle name="Normal 15 3" xfId="995"/>
    <cellStyle name="Normal 16" xfId="330"/>
    <cellStyle name="Normal 16 2" xfId="331"/>
    <cellStyle name="Normal 16 2 2" xfId="996"/>
    <cellStyle name="Normal 16 2 3" xfId="1362"/>
    <cellStyle name="Normal 16 2 4" xfId="1363"/>
    <cellStyle name="Normal 16 3" xfId="622"/>
    <cellStyle name="Normal 16 3 2" xfId="1364"/>
    <cellStyle name="Normal 16 4" xfId="997"/>
    <cellStyle name="Normal 16 5" xfId="1365"/>
    <cellStyle name="Normal 17" xfId="332"/>
    <cellStyle name="Normal 17 2" xfId="333"/>
    <cellStyle name="Normal 17 2 2" xfId="334"/>
    <cellStyle name="Normal 17 2 2 2" xfId="998"/>
    <cellStyle name="Normal 17 2 2 3" xfId="1366"/>
    <cellStyle name="Normal 17 2 2 4" xfId="1367"/>
    <cellStyle name="Normal 17 2 3" xfId="999"/>
    <cellStyle name="Normal 17 2 4" xfId="1368"/>
    <cellStyle name="Normal 17 2 5" xfId="1369"/>
    <cellStyle name="Normal 17 3" xfId="335"/>
    <cellStyle name="Normal 17 4" xfId="623"/>
    <cellStyle name="Normal 17 5" xfId="624"/>
    <cellStyle name="Normal 18" xfId="336"/>
    <cellStyle name="Normal 18 2" xfId="337"/>
    <cellStyle name="Normal 18 2 2" xfId="1000"/>
    <cellStyle name="Normal 18 2 3" xfId="1370"/>
    <cellStyle name="Normal 18 2 4" xfId="1371"/>
    <cellStyle name="Normal 18 3" xfId="625"/>
    <cellStyle name="Normal 18 3 2" xfId="1372"/>
    <cellStyle name="Normal 18 4" xfId="626"/>
    <cellStyle name="Normal 18 5" xfId="1001"/>
    <cellStyle name="Normal 18 6" xfId="1373"/>
    <cellStyle name="Normal 19" xfId="338"/>
    <cellStyle name="Normal 19 2" xfId="339"/>
    <cellStyle name="Normal 19 2 2" xfId="1002"/>
    <cellStyle name="Normal 19 2 3" xfId="1374"/>
    <cellStyle name="Normal 19 2 4" xfId="1375"/>
    <cellStyle name="Normal 19 3" xfId="627"/>
    <cellStyle name="Normal 19 3 2" xfId="1376"/>
    <cellStyle name="Normal 19 4" xfId="628"/>
    <cellStyle name="Normal 19 5" xfId="1003"/>
    <cellStyle name="Normal 19 6" xfId="1377"/>
    <cellStyle name="Normal 2" xfId="55"/>
    <cellStyle name="Normal 2 10" xfId="340"/>
    <cellStyle name="Normal 2 11" xfId="341"/>
    <cellStyle name="Normal 2 11 2" xfId="629"/>
    <cellStyle name="Normal 2 11 2 2" xfId="1004"/>
    <cellStyle name="Normal 2 11 2 3" xfId="1378"/>
    <cellStyle name="Normal 2 12" xfId="488"/>
    <cellStyle name="Normal 2 13" xfId="126"/>
    <cellStyle name="Normal 2 2" xfId="127"/>
    <cellStyle name="Normal 2 2 2" xfId="342"/>
    <cellStyle name="Normal 2 2 2 2" xfId="343"/>
    <cellStyle name="Normal 2 2 2 2 2" xfId="344"/>
    <cellStyle name="Normal 2 2 2 3" xfId="489"/>
    <cellStyle name="Normal 2 2 2 3 2" xfId="1005"/>
    <cellStyle name="Normal 2 2 2 3 3" xfId="1379"/>
    <cellStyle name="Normal 2 2 2 4" xfId="630"/>
    <cellStyle name="Normal 2 2 2 5" xfId="1006"/>
    <cellStyle name="Normal 2 2 2 6" xfId="1380"/>
    <cellStyle name="Normal 2 2 3" xfId="345"/>
    <cellStyle name="Normal 2 2 4" xfId="631"/>
    <cellStyle name="Normal 2 3" xfId="128"/>
    <cellStyle name="Normal 2 3 2" xfId="490"/>
    <cellStyle name="Normal 2 3 3" xfId="632"/>
    <cellStyle name="Normal 2 3 4" xfId="633"/>
    <cellStyle name="Normal 2 4" xfId="129"/>
    <cellStyle name="Normal 2 4 2" xfId="634"/>
    <cellStyle name="Normal 2 4 3" xfId="635"/>
    <cellStyle name="Normal 2 5" xfId="130"/>
    <cellStyle name="Normal 2 6" xfId="131"/>
    <cellStyle name="Normal 2 7" xfId="132"/>
    <cellStyle name="Normal 2 8" xfId="346"/>
    <cellStyle name="Normal 2 8 2" xfId="636"/>
    <cellStyle name="Normal 2 8 3" xfId="1381"/>
    <cellStyle name="Normal 2 9" xfId="347"/>
    <cellStyle name="Normal 2 9 2" xfId="348"/>
    <cellStyle name="Normal 2 9 2 2" xfId="1007"/>
    <cellStyle name="Normal 2 9 2 3" xfId="1382"/>
    <cellStyle name="Normal 2 9 2 4" xfId="1383"/>
    <cellStyle name="Normal 2 9 3" xfId="1008"/>
    <cellStyle name="Normal 2 9 4" xfId="1384"/>
    <cellStyle name="Normal 2 9 5" xfId="1385"/>
    <cellStyle name="Normal 20" xfId="349"/>
    <cellStyle name="Normal 20 2" xfId="350"/>
    <cellStyle name="Normal 20 2 2" xfId="1009"/>
    <cellStyle name="Normal 20 2 3" xfId="1386"/>
    <cellStyle name="Normal 20 2 4" xfId="1387"/>
    <cellStyle name="Normal 20 3" xfId="637"/>
    <cellStyle name="Normal 20 3 2" xfId="1388"/>
    <cellStyle name="Normal 20 4" xfId="1010"/>
    <cellStyle name="Normal 20 5" xfId="1389"/>
    <cellStyle name="Normal 21" xfId="351"/>
    <cellStyle name="Normal 21 2" xfId="352"/>
    <cellStyle name="Normal 21 2 2" xfId="1011"/>
    <cellStyle name="Normal 21 2 3" xfId="1390"/>
    <cellStyle name="Normal 21 2 4" xfId="1391"/>
    <cellStyle name="Normal 21 3" xfId="1012"/>
    <cellStyle name="Normal 21 4" xfId="1392"/>
    <cellStyle name="Normal 21 5" xfId="1393"/>
    <cellStyle name="Normal 22" xfId="353"/>
    <cellStyle name="Normal 22 2" xfId="354"/>
    <cellStyle name="Normal 22 2 2" xfId="1013"/>
    <cellStyle name="Normal 22 2 3" xfId="1394"/>
    <cellStyle name="Normal 22 2 4" xfId="1395"/>
    <cellStyle name="Normal 22 3" xfId="1014"/>
    <cellStyle name="Normal 22 4" xfId="1396"/>
    <cellStyle name="Normal 22 5" xfId="1397"/>
    <cellStyle name="Normal 23" xfId="355"/>
    <cellStyle name="Normal 23 2" xfId="356"/>
    <cellStyle name="Normal 23 2 2" xfId="1015"/>
    <cellStyle name="Normal 23 2 3" xfId="1398"/>
    <cellStyle name="Normal 23 2 4" xfId="1399"/>
    <cellStyle name="Normal 23 3" xfId="1016"/>
    <cellStyle name="Normal 23 4" xfId="1400"/>
    <cellStyle name="Normal 23 5" xfId="1401"/>
    <cellStyle name="Normal 24" xfId="357"/>
    <cellStyle name="Normal 24 2" xfId="358"/>
    <cellStyle name="Normal 24 2 2" xfId="1017"/>
    <cellStyle name="Normal 24 2 3" xfId="1402"/>
    <cellStyle name="Normal 24 2 4" xfId="1403"/>
    <cellStyle name="Normal 24 3" xfId="1018"/>
    <cellStyle name="Normal 24 4" xfId="1404"/>
    <cellStyle name="Normal 24 5" xfId="1405"/>
    <cellStyle name="Normal 25" xfId="359"/>
    <cellStyle name="Normal 25 2" xfId="360"/>
    <cellStyle name="Normal 25 2 2" xfId="1019"/>
    <cellStyle name="Normal 25 2 3" xfId="1406"/>
    <cellStyle name="Normal 25 2 4" xfId="1407"/>
    <cellStyle name="Normal 25 3" xfId="1020"/>
    <cellStyle name="Normal 25 4" xfId="1408"/>
    <cellStyle name="Normal 25 5" xfId="1409"/>
    <cellStyle name="Normal 26" xfId="361"/>
    <cellStyle name="Normal 26 2" xfId="362"/>
    <cellStyle name="Normal 26 2 2" xfId="1021"/>
    <cellStyle name="Normal 26 2 3" xfId="1410"/>
    <cellStyle name="Normal 26 2 4" xfId="1411"/>
    <cellStyle name="Normal 26 3" xfId="1022"/>
    <cellStyle name="Normal 26 4" xfId="1412"/>
    <cellStyle name="Normal 26 5" xfId="1413"/>
    <cellStyle name="Normal 27" xfId="363"/>
    <cellStyle name="Normal 27 2" xfId="364"/>
    <cellStyle name="Normal 27 2 2" xfId="1023"/>
    <cellStyle name="Normal 27 2 3" xfId="1414"/>
    <cellStyle name="Normal 27 2 4" xfId="1415"/>
    <cellStyle name="Normal 27 3" xfId="1024"/>
    <cellStyle name="Normal 27 4" xfId="1416"/>
    <cellStyle name="Normal 27 5" xfId="1417"/>
    <cellStyle name="Normal 28" xfId="365"/>
    <cellStyle name="Normal 28 2" xfId="366"/>
    <cellStyle name="Normal 28 2 2" xfId="1025"/>
    <cellStyle name="Normal 28 2 3" xfId="1418"/>
    <cellStyle name="Normal 28 2 4" xfId="1419"/>
    <cellStyle name="Normal 28 3" xfId="1026"/>
    <cellStyle name="Normal 28 4" xfId="1420"/>
    <cellStyle name="Normal 28 5" xfId="1421"/>
    <cellStyle name="Normal 29" xfId="367"/>
    <cellStyle name="Normal 29 2" xfId="368"/>
    <cellStyle name="Normal 3" xfId="133"/>
    <cellStyle name="Normal 3 2" xfId="369"/>
    <cellStyle name="Normal 3 2 2" xfId="370"/>
    <cellStyle name="Normal 3 2 3" xfId="638"/>
    <cellStyle name="Normal 3 3" xfId="371"/>
    <cellStyle name="Normal 3 4" xfId="639"/>
    <cellStyle name="Normal 3 4 2" xfId="1422"/>
    <cellStyle name="Normal 30" xfId="372"/>
    <cellStyle name="Normal 30 2" xfId="373"/>
    <cellStyle name="Normal 30 2 2" xfId="1027"/>
    <cellStyle name="Normal 30 2 3" xfId="1423"/>
    <cellStyle name="Normal 30 2 4" xfId="1424"/>
    <cellStyle name="Normal 30 3" xfId="1028"/>
    <cellStyle name="Normal 30 4" xfId="1425"/>
    <cellStyle name="Normal 30 5" xfId="1426"/>
    <cellStyle name="Normal 31" xfId="374"/>
    <cellStyle name="Normal 31 2" xfId="375"/>
    <cellStyle name="Normal 31 2 2" xfId="1029"/>
    <cellStyle name="Normal 31 2 3" xfId="1427"/>
    <cellStyle name="Normal 31 2 4" xfId="1428"/>
    <cellStyle name="Normal 31 3" xfId="1030"/>
    <cellStyle name="Normal 31 4" xfId="1429"/>
    <cellStyle name="Normal 31 5" xfId="1430"/>
    <cellStyle name="Normal 32" xfId="376"/>
    <cellStyle name="Normal 32 2" xfId="377"/>
    <cellStyle name="Normal 32 2 2" xfId="1031"/>
    <cellStyle name="Normal 32 2 3" xfId="1431"/>
    <cellStyle name="Normal 32 2 4" xfId="1432"/>
    <cellStyle name="Normal 32 3" xfId="1032"/>
    <cellStyle name="Normal 32 4" xfId="1433"/>
    <cellStyle name="Normal 32 5" xfId="1434"/>
    <cellStyle name="Normal 33" xfId="378"/>
    <cellStyle name="Normal 34" xfId="379"/>
    <cellStyle name="Normal 35" xfId="380"/>
    <cellStyle name="Normal 35 2" xfId="381"/>
    <cellStyle name="Normal 35 2 2" xfId="640"/>
    <cellStyle name="Normal 35 2 2 2" xfId="1033"/>
    <cellStyle name="Normal 35 2 2 3" xfId="1435"/>
    <cellStyle name="Normal 35 2 3" xfId="1034"/>
    <cellStyle name="Normal 35 2 4" xfId="1436"/>
    <cellStyle name="Normal 35 3" xfId="1035"/>
    <cellStyle name="Normal 35 4" xfId="1437"/>
    <cellStyle name="Normal 35 5" xfId="1438"/>
    <cellStyle name="Normal 36" xfId="382"/>
    <cellStyle name="Normal 36 2" xfId="641"/>
    <cellStyle name="Normal 36 2 2" xfId="1036"/>
    <cellStyle name="Normal 36 2 3" xfId="1439"/>
    <cellStyle name="Normal 37" xfId="383"/>
    <cellStyle name="Normal 37 2" xfId="384"/>
    <cellStyle name="Normal 37 2 2" xfId="491"/>
    <cellStyle name="Normal 37 2 2 2" xfId="1037"/>
    <cellStyle name="Normal 37 2 2 3" xfId="1440"/>
    <cellStyle name="Normal 37 2 3" xfId="1038"/>
    <cellStyle name="Normal 37 2 4" xfId="1441"/>
    <cellStyle name="Normal 37 3" xfId="492"/>
    <cellStyle name="Normal 37 3 2" xfId="1039"/>
    <cellStyle name="Normal 37 3 3" xfId="1442"/>
    <cellStyle name="Normal 38" xfId="385"/>
    <cellStyle name="Normal 38 2" xfId="642"/>
    <cellStyle name="Normal 38 2 2" xfId="1040"/>
    <cellStyle name="Normal 38 2 3" xfId="1443"/>
    <cellStyle name="Normal 39" xfId="386"/>
    <cellStyle name="Normal 39 2" xfId="643"/>
    <cellStyle name="Normal 39 2 2" xfId="1041"/>
    <cellStyle name="Normal 39 2 3" xfId="1444"/>
    <cellStyle name="Normal 4" xfId="134"/>
    <cellStyle name="Normal 4 2" xfId="387"/>
    <cellStyle name="Normal 4 2 2" xfId="388"/>
    <cellStyle name="Normal 4 2 2 2" xfId="1042"/>
    <cellStyle name="Normal 4 2 2 3" xfId="1445"/>
    <cellStyle name="Normal 4 2 2 4" xfId="1446"/>
    <cellStyle name="Normal 4 2 3" xfId="644"/>
    <cellStyle name="Normal 4 2 3 2" xfId="1447"/>
    <cellStyle name="Normal 4 2 4" xfId="1043"/>
    <cellStyle name="Normal 4 2 5" xfId="1448"/>
    <cellStyle name="Normal 4 3" xfId="389"/>
    <cellStyle name="Normal 4 4" xfId="390"/>
    <cellStyle name="Normal 4 4 2" xfId="1044"/>
    <cellStyle name="Normal 4 4 3" xfId="1449"/>
    <cellStyle name="Normal 4 4 4" xfId="1450"/>
    <cellStyle name="Normal 4 5" xfId="493"/>
    <cellStyle name="Normal 4 5 2" xfId="1045"/>
    <cellStyle name="Normal 4 5 3" xfId="1451"/>
    <cellStyle name="Normal 4 6" xfId="645"/>
    <cellStyle name="Normal 4 6 2" xfId="832"/>
    <cellStyle name="Normal 4 6 3" xfId="1452"/>
    <cellStyle name="Normal 4 7" xfId="1453"/>
    <cellStyle name="Normal 4 8" xfId="1454"/>
    <cellStyle name="Normal 40" xfId="391"/>
    <cellStyle name="Normal 40 2" xfId="646"/>
    <cellStyle name="Normal 40 2 2" xfId="1046"/>
    <cellStyle name="Normal 40 2 3" xfId="1455"/>
    <cellStyle name="Normal 41" xfId="392"/>
    <cellStyle name="Normal 41 2" xfId="647"/>
    <cellStyle name="Normal 41 2 2" xfId="1047"/>
    <cellStyle name="Normal 41 2 3" xfId="1456"/>
    <cellStyle name="Normal 41 3" xfId="1048"/>
    <cellStyle name="Normal 41 4" xfId="1457"/>
    <cellStyle name="Normal 42" xfId="393"/>
    <cellStyle name="Normal 42 2" xfId="394"/>
    <cellStyle name="Normal 42 2 2" xfId="1049"/>
    <cellStyle name="Normal 42 2 3" xfId="1458"/>
    <cellStyle name="Normal 42 2 4" xfId="1459"/>
    <cellStyle name="Normal 42 3" xfId="1050"/>
    <cellStyle name="Normal 42 4" xfId="1460"/>
    <cellStyle name="Normal 42 5" xfId="1461"/>
    <cellStyle name="Normal 43" xfId="395"/>
    <cellStyle name="Normal 43 2" xfId="648"/>
    <cellStyle name="Normal 43 2 2" xfId="1051"/>
    <cellStyle name="Normal 43 2 3" xfId="1462"/>
    <cellStyle name="Normal 43 3" xfId="1052"/>
    <cellStyle name="Normal 43 4" xfId="1463"/>
    <cellStyle name="Normal 44" xfId="396"/>
    <cellStyle name="Normal 44 2" xfId="649"/>
    <cellStyle name="Normal 44 2 2" xfId="1053"/>
    <cellStyle name="Normal 44 2 3" xfId="1464"/>
    <cellStyle name="Normal 44 3" xfId="1054"/>
    <cellStyle name="Normal 44 4" xfId="1465"/>
    <cellStyle name="Normal 45" xfId="397"/>
    <cellStyle name="Normal 45 2" xfId="650"/>
    <cellStyle name="Normal 45 2 2" xfId="1055"/>
    <cellStyle name="Normal 45 2 3" xfId="1466"/>
    <cellStyle name="Normal 45 3" xfId="1056"/>
    <cellStyle name="Normal 45 4" xfId="1467"/>
    <cellStyle name="Normal 46" xfId="398"/>
    <cellStyle name="Normal 46 2" xfId="651"/>
    <cellStyle name="Normal 46 2 2" xfId="1057"/>
    <cellStyle name="Normal 46 2 3" xfId="1468"/>
    <cellStyle name="Normal 46 3" xfId="1058"/>
    <cellStyle name="Normal 46 4" xfId="1469"/>
    <cellStyle name="Normal 47" xfId="494"/>
    <cellStyle name="Normal 47 2" xfId="652"/>
    <cellStyle name="Normal 47 2 2" xfId="1059"/>
    <cellStyle name="Normal 47 2 3" xfId="1470"/>
    <cellStyle name="Normal 47 3" xfId="1060"/>
    <cellStyle name="Normal 47 4" xfId="1471"/>
    <cellStyle name="Normal 48" xfId="495"/>
    <cellStyle name="Normal 48 2" xfId="653"/>
    <cellStyle name="Normal 48 2 2" xfId="1061"/>
    <cellStyle name="Normal 48 2 3" xfId="1472"/>
    <cellStyle name="Normal 48 3" xfId="1062"/>
    <cellStyle name="Normal 48 4" xfId="1473"/>
    <cellStyle name="Normal 49" xfId="496"/>
    <cellStyle name="Normal 49 2" xfId="654"/>
    <cellStyle name="Normal 49 2 2" xfId="1063"/>
    <cellStyle name="Normal 49 2 3" xfId="1474"/>
    <cellStyle name="Normal 49 3" xfId="1064"/>
    <cellStyle name="Normal 49 4" xfId="1475"/>
    <cellStyle name="Normal 5" xfId="135"/>
    <cellStyle name="Normal 5 2" xfId="399"/>
    <cellStyle name="Normal 5 2 2" xfId="400"/>
    <cellStyle name="Normal 5 2 2 2" xfId="1065"/>
    <cellStyle name="Normal 5 2 2 3" xfId="1476"/>
    <cellStyle name="Normal 5 2 2 4" xfId="1477"/>
    <cellStyle name="Normal 5 2 3" xfId="1066"/>
    <cellStyle name="Normal 5 2 4" xfId="1478"/>
    <cellStyle name="Normal 5 2 5" xfId="1479"/>
    <cellStyle name="Normal 5 3" xfId="497"/>
    <cellStyle name="Normal 5 3 2" xfId="1067"/>
    <cellStyle name="Normal 5 3 3" xfId="1480"/>
    <cellStyle name="Normal 5 4" xfId="655"/>
    <cellStyle name="Normal 5 4 2" xfId="1068"/>
    <cellStyle name="Normal 5 4 3" xfId="1481"/>
    <cellStyle name="Normal 5 5" xfId="1069"/>
    <cellStyle name="Normal 50" xfId="498"/>
    <cellStyle name="Normal 50 2" xfId="656"/>
    <cellStyle name="Normal 50 2 2" xfId="1070"/>
    <cellStyle name="Normal 50 2 3" xfId="1482"/>
    <cellStyle name="Normal 50 3" xfId="1071"/>
    <cellStyle name="Normal 50 4" xfId="1483"/>
    <cellStyle name="Normal 51" xfId="499"/>
    <cellStyle name="Normal 51 2" xfId="657"/>
    <cellStyle name="Normal 51 2 2" xfId="1072"/>
    <cellStyle name="Normal 51 2 3" xfId="1484"/>
    <cellStyle name="Normal 51 3" xfId="1073"/>
    <cellStyle name="Normal 51 4" xfId="1485"/>
    <cellStyle name="Normal 52" xfId="500"/>
    <cellStyle name="Normal 52 2" xfId="658"/>
    <cellStyle name="Normal 52 2 2" xfId="1074"/>
    <cellStyle name="Normal 52 2 3" xfId="1486"/>
    <cellStyle name="Normal 52 3" xfId="1075"/>
    <cellStyle name="Normal 52 4" xfId="1487"/>
    <cellStyle name="Normal 53" xfId="501"/>
    <cellStyle name="Normal 53 2" xfId="659"/>
    <cellStyle name="Normal 53 2 2" xfId="1076"/>
    <cellStyle name="Normal 53 2 3" xfId="1488"/>
    <cellStyle name="Normal 53 3" xfId="1077"/>
    <cellStyle name="Normal 53 4" xfId="1489"/>
    <cellStyle name="Normal 54" xfId="502"/>
    <cellStyle name="Normal 54 2" xfId="660"/>
    <cellStyle name="Normal 54 2 2" xfId="1078"/>
    <cellStyle name="Normal 54 2 3" xfId="1490"/>
    <cellStyle name="Normal 54 3" xfId="1079"/>
    <cellStyle name="Normal 54 4" xfId="1491"/>
    <cellStyle name="Normal 55" xfId="503"/>
    <cellStyle name="Normal 55 2" xfId="661"/>
    <cellStyle name="Normal 55 2 2" xfId="1080"/>
    <cellStyle name="Normal 55 2 3" xfId="1492"/>
    <cellStyle name="Normal 55 3" xfId="1081"/>
    <cellStyle name="Normal 55 4" xfId="1493"/>
    <cellStyle name="Normal 56" xfId="504"/>
    <cellStyle name="Normal 56 2" xfId="662"/>
    <cellStyle name="Normal 56 2 2" xfId="1082"/>
    <cellStyle name="Normal 56 2 3" xfId="1494"/>
    <cellStyle name="Normal 56 3" xfId="1083"/>
    <cellStyle name="Normal 56 4" xfId="1495"/>
    <cellStyle name="Normal 57" xfId="505"/>
    <cellStyle name="Normal 57 2" xfId="663"/>
    <cellStyle name="Normal 57 2 2" xfId="1084"/>
    <cellStyle name="Normal 57 2 3" xfId="1496"/>
    <cellStyle name="Normal 57 3" xfId="1085"/>
    <cellStyle name="Normal 57 4" xfId="1497"/>
    <cellStyle name="Normal 58" xfId="506"/>
    <cellStyle name="Normal 58 2" xfId="664"/>
    <cellStyle name="Normal 58 2 2" xfId="1086"/>
    <cellStyle name="Normal 58 2 3" xfId="1498"/>
    <cellStyle name="Normal 58 3" xfId="1087"/>
    <cellStyle name="Normal 58 4" xfId="1499"/>
    <cellStyle name="Normal 59" xfId="507"/>
    <cellStyle name="Normal 59 2" xfId="665"/>
    <cellStyle name="Normal 59 2 2" xfId="1088"/>
    <cellStyle name="Normal 59 2 3" xfId="1500"/>
    <cellStyle name="Normal 59 3" xfId="1089"/>
    <cellStyle name="Normal 59 4" xfId="1501"/>
    <cellStyle name="Normal 6" xfId="136"/>
    <cellStyle name="Normal 6 2" xfId="401"/>
    <cellStyle name="Normal 6 3" xfId="666"/>
    <cellStyle name="Normal 6 3 2" xfId="1090"/>
    <cellStyle name="Normal 6 3 3" xfId="1502"/>
    <cellStyle name="Normal 60" xfId="508"/>
    <cellStyle name="Normal 60 2" xfId="667"/>
    <cellStyle name="Normal 60 2 2" xfId="1091"/>
    <cellStyle name="Normal 60 2 3" xfId="1503"/>
    <cellStyle name="Normal 60 3" xfId="1092"/>
    <cellStyle name="Normal 60 4" xfId="1504"/>
    <cellStyle name="Normal 61" xfId="509"/>
    <cellStyle name="Normal 61 2" xfId="668"/>
    <cellStyle name="Normal 61 2 2" xfId="1093"/>
    <cellStyle name="Normal 61 2 3" xfId="1505"/>
    <cellStyle name="Normal 61 3" xfId="1094"/>
    <cellStyle name="Normal 61 4" xfId="1506"/>
    <cellStyle name="Normal 62" xfId="510"/>
    <cellStyle name="Normal 62 2" xfId="669"/>
    <cellStyle name="Normal 62 2 2" xfId="1095"/>
    <cellStyle name="Normal 62 2 3" xfId="1507"/>
    <cellStyle name="Normal 62 3" xfId="1096"/>
    <cellStyle name="Normal 62 4" xfId="1508"/>
    <cellStyle name="Normal 63" xfId="511"/>
    <cellStyle name="Normal 63 2" xfId="670"/>
    <cellStyle name="Normal 63 2 2" xfId="1097"/>
    <cellStyle name="Normal 63 2 3" xfId="1509"/>
    <cellStyle name="Normal 63 3" xfId="1098"/>
    <cellStyle name="Normal 63 4" xfId="1510"/>
    <cellStyle name="Normal 64" xfId="512"/>
    <cellStyle name="Normal 64 2" xfId="671"/>
    <cellStyle name="Normal 64 2 2" xfId="1099"/>
    <cellStyle name="Normal 64 2 3" xfId="1511"/>
    <cellStyle name="Normal 64 3" xfId="1100"/>
    <cellStyle name="Normal 64 4" xfId="1512"/>
    <cellStyle name="Normal 65" xfId="513"/>
    <cellStyle name="Normal 65 2" xfId="672"/>
    <cellStyle name="Normal 65 2 2" xfId="1101"/>
    <cellStyle name="Normal 65 2 3" xfId="1513"/>
    <cellStyle name="Normal 65 3" xfId="1102"/>
    <cellStyle name="Normal 65 4" xfId="1514"/>
    <cellStyle name="Normal 66" xfId="514"/>
    <cellStyle name="Normal 66 2" xfId="673"/>
    <cellStyle name="Normal 66 2 2" xfId="1103"/>
    <cellStyle name="Normal 66 2 3" xfId="1515"/>
    <cellStyle name="Normal 66 3" xfId="1104"/>
    <cellStyle name="Normal 66 4" xfId="1516"/>
    <cellStyle name="Normal 67" xfId="515"/>
    <cellStyle name="Normal 68" xfId="516"/>
    <cellStyle name="Normal 68 2" xfId="674"/>
    <cellStyle name="Normal 68 2 2" xfId="675"/>
    <cellStyle name="Normal 68 2 2 2" xfId="1105"/>
    <cellStyle name="Normal 68 2 2 3" xfId="1517"/>
    <cellStyle name="Normal 68 2 3" xfId="676"/>
    <cellStyle name="Normal 68 2 3 2" xfId="1106"/>
    <cellStyle name="Normal 68 2 3 3" xfId="1518"/>
    <cellStyle name="Normal 68 2 4" xfId="1107"/>
    <cellStyle name="Normal 68 2 5" xfId="1519"/>
    <cellStyle name="Normal 68 3" xfId="677"/>
    <cellStyle name="Normal 68 3 2" xfId="1108"/>
    <cellStyle name="Normal 68 3 3" xfId="1520"/>
    <cellStyle name="Normal 69" xfId="517"/>
    <cellStyle name="Normal 69 2" xfId="678"/>
    <cellStyle name="Normal 69 2 2" xfId="1109"/>
    <cellStyle name="Normal 69 2 3" xfId="1521"/>
    <cellStyle name="Normal 69 3" xfId="679"/>
    <cellStyle name="Normal 69 3 2" xfId="1110"/>
    <cellStyle name="Normal 69 3 3" xfId="1522"/>
    <cellStyle name="Normal 7" xfId="137"/>
    <cellStyle name="Normal 7 2" xfId="402"/>
    <cellStyle name="Normal 7 2 2" xfId="403"/>
    <cellStyle name="Normal 7 2 2 2" xfId="1111"/>
    <cellStyle name="Normal 7 2 2 3" xfId="1523"/>
    <cellStyle name="Normal 7 2 2 4" xfId="1524"/>
    <cellStyle name="Normal 7 2 3" xfId="1112"/>
    <cellStyle name="Normal 7 2 4" xfId="1525"/>
    <cellStyle name="Normal 7 2 5" xfId="1526"/>
    <cellStyle name="Normal 7 3" xfId="404"/>
    <cellStyle name="Normal 70" xfId="56"/>
    <cellStyle name="Normal 71" xfId="680"/>
    <cellStyle name="Normal 71 2" xfId="1113"/>
    <cellStyle name="Normal 71 3" xfId="1527"/>
    <cellStyle name="Normal 72" xfId="681"/>
    <cellStyle name="Normal 72 2" xfId="1114"/>
    <cellStyle name="Normal 72 3" xfId="1528"/>
    <cellStyle name="Normal 73" xfId="682"/>
    <cellStyle name="Normal 74" xfId="683"/>
    <cellStyle name="Normal 75" xfId="684"/>
    <cellStyle name="Normal 76" xfId="685"/>
    <cellStyle name="Normal 77" xfId="686"/>
    <cellStyle name="Normal 78" xfId="687"/>
    <cellStyle name="Normal 79" xfId="688"/>
    <cellStyle name="Normal 8" xfId="138"/>
    <cellStyle name="Normal 8 2" xfId="405"/>
    <cellStyle name="Normal 8 2 2" xfId="406"/>
    <cellStyle name="Normal 8 2 2 2" xfId="1115"/>
    <cellStyle name="Normal 8 2 2 3" xfId="1529"/>
    <cellStyle name="Normal 8 2 2 4" xfId="1530"/>
    <cellStyle name="Normal 8 2 3" xfId="1116"/>
    <cellStyle name="Normal 8 2 4" xfId="1531"/>
    <cellStyle name="Normal 8 2 5" xfId="1532"/>
    <cellStyle name="Normal 8 3" xfId="407"/>
    <cellStyle name="Normal 8 3 2" xfId="1117"/>
    <cellStyle name="Normal 8 3 3" xfId="1533"/>
    <cellStyle name="Normal 8 3 4" xfId="1534"/>
    <cellStyle name="Normal 8 4" xfId="1118"/>
    <cellStyle name="Normal 80" xfId="689"/>
    <cellStyle name="Normal 80 2" xfId="1119"/>
    <cellStyle name="Normal 80 3" xfId="1535"/>
    <cellStyle name="Normal 81" xfId="690"/>
    <cellStyle name="Normal 81 2" xfId="1120"/>
    <cellStyle name="Normal 81 3" xfId="1536"/>
    <cellStyle name="Normal 82" xfId="691"/>
    <cellStyle name="Normal 82 2" xfId="1121"/>
    <cellStyle name="Normal 82 3" xfId="1537"/>
    <cellStyle name="Normal 83" xfId="692"/>
    <cellStyle name="Normal 83 2" xfId="1122"/>
    <cellStyle name="Normal 83 3" xfId="1538"/>
    <cellStyle name="Normal 84" xfId="693"/>
    <cellStyle name="Normal 84 2" xfId="1123"/>
    <cellStyle name="Normal 84 3" xfId="1539"/>
    <cellStyle name="Normal 85" xfId="694"/>
    <cellStyle name="Normal 85 2" xfId="1124"/>
    <cellStyle name="Normal 85 3" xfId="1540"/>
    <cellStyle name="Normal 86" xfId="695"/>
    <cellStyle name="Normal 86 2" xfId="1125"/>
    <cellStyle name="Normal 86 3" xfId="1541"/>
    <cellStyle name="Normal 87" xfId="696"/>
    <cellStyle name="Normal 87 2" xfId="1126"/>
    <cellStyle name="Normal 87 3" xfId="1542"/>
    <cellStyle name="Normal 88" xfId="697"/>
    <cellStyle name="Normal 88 2" xfId="1127"/>
    <cellStyle name="Normal 88 3" xfId="1543"/>
    <cellStyle name="Normal 89" xfId="698"/>
    <cellStyle name="Normal 89 2" xfId="1128"/>
    <cellStyle name="Normal 89 3" xfId="1544"/>
    <cellStyle name="Normal 9" xfId="139"/>
    <cellStyle name="Normal 9 2" xfId="140"/>
    <cellStyle name="Normal 9 2 2" xfId="408"/>
    <cellStyle name="Normal 9 2 2 2" xfId="1129"/>
    <cellStyle name="Normal 9 2 2 3" xfId="1545"/>
    <cellStyle name="Normal 9 2 2 4" xfId="1546"/>
    <cellStyle name="Normal 9 2 3" xfId="409"/>
    <cellStyle name="Normal 9 2 3 2" xfId="1130"/>
    <cellStyle name="Normal 9 2 3 3" xfId="1547"/>
    <cellStyle name="Normal 9 2 3 4" xfId="1548"/>
    <cellStyle name="Normal 9 2 4" xfId="1131"/>
    <cellStyle name="Normal 9 2 5" xfId="1549"/>
    <cellStyle name="Normal 9 2 6" xfId="1550"/>
    <cellStyle name="Normal 9 3" xfId="410"/>
    <cellStyle name="Normal 9 3 2" xfId="411"/>
    <cellStyle name="Normal 9 3 2 2" xfId="1132"/>
    <cellStyle name="Normal 9 3 2 3" xfId="1551"/>
    <cellStyle name="Normal 9 3 2 4" xfId="1552"/>
    <cellStyle name="Normal 9 3 3" xfId="1133"/>
    <cellStyle name="Normal 9 3 4" xfId="1553"/>
    <cellStyle name="Normal 9 3 5" xfId="1554"/>
    <cellStyle name="Normal 9 4" xfId="412"/>
    <cellStyle name="Normal 9 4 2" xfId="518"/>
    <cellStyle name="Normal 9 4 2 2" xfId="1134"/>
    <cellStyle name="Normal 9 4 2 3" xfId="1555"/>
    <cellStyle name="Normal 9 4 3" xfId="1135"/>
    <cellStyle name="Normal 9 4 4" xfId="1556"/>
    <cellStyle name="Normal 9 5" xfId="519"/>
    <cellStyle name="Normal 9 5 2" xfId="1136"/>
    <cellStyle name="Normal 9 5 3" xfId="1557"/>
    <cellStyle name="Normal 9 6" xfId="1137"/>
    <cellStyle name="Normal 9 7" xfId="1558"/>
    <cellStyle name="Normal 90" xfId="699"/>
    <cellStyle name="Normal 90 2" xfId="1138"/>
    <cellStyle name="Normal 90 3" xfId="1559"/>
    <cellStyle name="Normal 91" xfId="700"/>
    <cellStyle name="Normal 91 2" xfId="1139"/>
    <cellStyle name="Normal 91 3" xfId="1560"/>
    <cellStyle name="Normal 92" xfId="701"/>
    <cellStyle name="Normal 93" xfId="702"/>
    <cellStyle name="Normal 93 2" xfId="1140"/>
    <cellStyle name="Normal 94" xfId="703"/>
    <cellStyle name="Normal 94 2" xfId="830"/>
    <cellStyle name="Normal 94 3" xfId="1561"/>
    <cellStyle name="Normal 95" xfId="704"/>
    <cellStyle name="Normal 95 2" xfId="1141"/>
    <cellStyle name="Normal 96" xfId="705"/>
    <cellStyle name="Normal 96 2" xfId="1142"/>
    <cellStyle name="Normal 97" xfId="1143"/>
    <cellStyle name="Normal 97 2" xfId="1144"/>
    <cellStyle name="Normal 97 3" xfId="1562"/>
    <cellStyle name="Normal 98" xfId="1145"/>
    <cellStyle name="Normal 98 2" xfId="1146"/>
    <cellStyle name="Normal 98 3" xfId="1563"/>
    <cellStyle name="Normal 99" xfId="1147"/>
    <cellStyle name="Normal_invREPORT0303" xfId="44"/>
    <cellStyle name="Nota" xfId="413"/>
    <cellStyle name="Nota 2" xfId="1148"/>
    <cellStyle name="Notas" xfId="141"/>
    <cellStyle name="Notas 2" xfId="1149"/>
    <cellStyle name="Note" xfId="45" builtinId="10" customBuiltin="1"/>
    <cellStyle name="Note 2" xfId="414"/>
    <cellStyle name="Note 2 2" xfId="520"/>
    <cellStyle name="Note 2 2 2" xfId="1150"/>
    <cellStyle name="Note 2 2 3" xfId="1564"/>
    <cellStyle name="Note 2 3" xfId="1151"/>
    <cellStyle name="Note 3" xfId="415"/>
    <cellStyle name="Note 3 2" xfId="1152"/>
    <cellStyle name="Note 4" xfId="521"/>
    <cellStyle name="Note 5" xfId="1153"/>
    <cellStyle name="Numbers" xfId="416"/>
    <cellStyle name="Numbers - Bold" xfId="417"/>
    <cellStyle name="Numbers - Bold - Italic" xfId="418"/>
    <cellStyle name="Numbers - Bold_6079BX" xfId="419"/>
    <cellStyle name="Numbers - Large" xfId="420"/>
    <cellStyle name="Numbers_6079BX" xfId="421"/>
    <cellStyle name="Option" xfId="142"/>
    <cellStyle name="Option 2" xfId="1154"/>
    <cellStyle name="Output" xfId="46" builtinId="21" customBuiltin="1"/>
    <cellStyle name="Output 2" xfId="706"/>
    <cellStyle name="Output 3" xfId="1155"/>
    <cellStyle name="Output Amounts" xfId="143"/>
    <cellStyle name="Output Amounts 10" xfId="707"/>
    <cellStyle name="OUTPUT AMOUNTS 11" xfId="1565"/>
    <cellStyle name="Output Amounts 2" xfId="422"/>
    <cellStyle name="Output Amounts 3" xfId="708"/>
    <cellStyle name="Output Amounts 4" xfId="709"/>
    <cellStyle name="Output Amounts 5" xfId="710"/>
    <cellStyle name="Output Amounts 6" xfId="711"/>
    <cellStyle name="Output Amounts 7" xfId="712"/>
    <cellStyle name="Output Amounts 8" xfId="713"/>
    <cellStyle name="Output Amounts 9" xfId="714"/>
    <cellStyle name="Output Column Headings" xfId="144"/>
    <cellStyle name="Output Column Headings 10" xfId="715"/>
    <cellStyle name="OUTPUT COLUMN HEADINGS 11" xfId="1566"/>
    <cellStyle name="Output Column Headings 2" xfId="423"/>
    <cellStyle name="Output Column Headings 3" xfId="716"/>
    <cellStyle name="Output Column Headings 4" xfId="717"/>
    <cellStyle name="Output Column Headings 5" xfId="718"/>
    <cellStyle name="Output Column Headings 6" xfId="719"/>
    <cellStyle name="Output Column Headings 7" xfId="720"/>
    <cellStyle name="Output Column Headings 8" xfId="721"/>
    <cellStyle name="Output Column Headings 9" xfId="722"/>
    <cellStyle name="Output Line Items" xfId="145"/>
    <cellStyle name="Output Line Items 10" xfId="723"/>
    <cellStyle name="OUTPUT LINE ITEMS 11" xfId="1567"/>
    <cellStyle name="Output Line Items 2" xfId="424"/>
    <cellStyle name="Output Line Items 3" xfId="724"/>
    <cellStyle name="Output Line Items 4" xfId="725"/>
    <cellStyle name="Output Line Items 5" xfId="726"/>
    <cellStyle name="Output Line Items 6" xfId="727"/>
    <cellStyle name="Output Line Items 7" xfId="728"/>
    <cellStyle name="Output Line Items 8" xfId="729"/>
    <cellStyle name="Output Line Items 9" xfId="730"/>
    <cellStyle name="Output Report Heading" xfId="146"/>
    <cellStyle name="Output Report Heading 10" xfId="731"/>
    <cellStyle name="OUTPUT REPORT HEADING 11" xfId="1568"/>
    <cellStyle name="Output Report Heading 2" xfId="425"/>
    <cellStyle name="Output Report Heading 3" xfId="732"/>
    <cellStyle name="Output Report Heading 4" xfId="733"/>
    <cellStyle name="Output Report Heading 5" xfId="734"/>
    <cellStyle name="Output Report Heading 6" xfId="735"/>
    <cellStyle name="Output Report Heading 7" xfId="736"/>
    <cellStyle name="Output Report Heading 8" xfId="737"/>
    <cellStyle name="Output Report Heading 9" xfId="738"/>
    <cellStyle name="Output Report Title" xfId="147"/>
    <cellStyle name="Output Report Title 10" xfId="739"/>
    <cellStyle name="OUTPUT REPORT TITLE 11" xfId="1569"/>
    <cellStyle name="Output Report Title 2" xfId="426"/>
    <cellStyle name="Output Report Title 3" xfId="740"/>
    <cellStyle name="Output Report Title 4" xfId="741"/>
    <cellStyle name="Output Report Title 5" xfId="742"/>
    <cellStyle name="Output Report Title 6" xfId="743"/>
    <cellStyle name="Output Report Title 7" xfId="744"/>
    <cellStyle name="Output Report Title 8" xfId="745"/>
    <cellStyle name="Output Report Title 9" xfId="746"/>
    <cellStyle name="Percent" xfId="47" builtinId="5"/>
    <cellStyle name="Percent (0)" xfId="48"/>
    <cellStyle name="Percent (0) 2" xfId="522"/>
    <cellStyle name="Percent [2]" xfId="427"/>
    <cellStyle name="Percent 10" xfId="428"/>
    <cellStyle name="Percent 10 2" xfId="523"/>
    <cellStyle name="Percent 10 2 2" xfId="1156"/>
    <cellStyle name="Percent 10 2 3" xfId="1570"/>
    <cellStyle name="Percent 10 3" xfId="1157"/>
    <cellStyle name="Percent 10 4" xfId="1571"/>
    <cellStyle name="Percent 11" xfId="455"/>
    <cellStyle name="Percent 11 2" xfId="747"/>
    <cellStyle name="Percent 11 2 2" xfId="1158"/>
    <cellStyle name="Percent 11 2 3" xfId="1572"/>
    <cellStyle name="Percent 12" xfId="524"/>
    <cellStyle name="Percent 12 2" xfId="748"/>
    <cellStyle name="Percent 12 2 2" xfId="1159"/>
    <cellStyle name="Percent 12 2 3" xfId="1573"/>
    <cellStyle name="Percent 13" xfId="525"/>
    <cellStyle name="Percent 13 2" xfId="749"/>
    <cellStyle name="Percent 13 2 2" xfId="1160"/>
    <cellStyle name="Percent 13 2 3" xfId="1574"/>
    <cellStyle name="Percent 14" xfId="750"/>
    <cellStyle name="Percent 15" xfId="751"/>
    <cellStyle name="Percent 16" xfId="752"/>
    <cellStyle name="Percent 17" xfId="753"/>
    <cellStyle name="Percent 18" xfId="754"/>
    <cellStyle name="Percent 19" xfId="755"/>
    <cellStyle name="Percent 2" xfId="49"/>
    <cellStyle name="Percent 2 2" xfId="149"/>
    <cellStyle name="Percent 2 2 2" xfId="429"/>
    <cellStyle name="Percent 2 2 3" xfId="756"/>
    <cellStyle name="Percent 2 3" xfId="430"/>
    <cellStyle name="Percent 2 4" xfId="526"/>
    <cellStyle name="Percent 2 4 2" xfId="1161"/>
    <cellStyle name="Percent 2 4 3" xfId="1575"/>
    <cellStyle name="Percent 2 5" xfId="527"/>
    <cellStyle name="Percent 2 6" xfId="148"/>
    <cellStyle name="Percent 20" xfId="757"/>
    <cellStyle name="Percent 21" xfId="758"/>
    <cellStyle name="Percent 22" xfId="759"/>
    <cellStyle name="Percent 23" xfId="760"/>
    <cellStyle name="Percent 24" xfId="761"/>
    <cellStyle name="Percent 24 2" xfId="1162"/>
    <cellStyle name="Percent 25" xfId="762"/>
    <cellStyle name="Percent 25 2" xfId="1163"/>
    <cellStyle name="Percent 26" xfId="763"/>
    <cellStyle name="Percent 27" xfId="764"/>
    <cellStyle name="Percent 27 2" xfId="1164"/>
    <cellStyle name="Percent 28" xfId="765"/>
    <cellStyle name="Percent 28 2" xfId="1165"/>
    <cellStyle name="Percent 29" xfId="1166"/>
    <cellStyle name="Percent 29 2" xfId="1167"/>
    <cellStyle name="Percent 3" xfId="150"/>
    <cellStyle name="Percent 3 2" xfId="431"/>
    <cellStyle name="Percent 3 3" xfId="432"/>
    <cellStyle name="Percent 30" xfId="1576"/>
    <cellStyle name="Percent 31" xfId="1577"/>
    <cellStyle name="Percent 32" xfId="1578"/>
    <cellStyle name="Percent 4" xfId="151"/>
    <cellStyle name="Percent 4 2" xfId="766"/>
    <cellStyle name="Percent 4 3" xfId="767"/>
    <cellStyle name="Percent 5" xfId="152"/>
    <cellStyle name="Percent 5 2" xfId="768"/>
    <cellStyle name="Percent 5 3" xfId="769"/>
    <cellStyle name="Percent 5 3 2" xfId="1168"/>
    <cellStyle name="Percent 5 3 3" xfId="1579"/>
    <cellStyle name="Percent 5 4" xfId="1169"/>
    <cellStyle name="Percent 6" xfId="433"/>
    <cellStyle name="Percent 6 2" xfId="770"/>
    <cellStyle name="Percent 6 2 2" xfId="1170"/>
    <cellStyle name="Percent 6 2 3" xfId="1580"/>
    <cellStyle name="Percent 6 3" xfId="771"/>
    <cellStyle name="Percent 6 4" xfId="1171"/>
    <cellStyle name="Percent 7" xfId="434"/>
    <cellStyle name="Percent 7 2" xfId="772"/>
    <cellStyle name="Percent 7 2 2" xfId="1172"/>
    <cellStyle name="Percent 7 2 3" xfId="1581"/>
    <cellStyle name="Percent 7 3" xfId="773"/>
    <cellStyle name="Percent 7 4" xfId="1582"/>
    <cellStyle name="Percent 8" xfId="456"/>
    <cellStyle name="Percent 8 2" xfId="774"/>
    <cellStyle name="Percent 8 2 2" xfId="1173"/>
    <cellStyle name="Percent 8 2 3" xfId="1583"/>
    <cellStyle name="Percent 8 3" xfId="775"/>
    <cellStyle name="Percent 9" xfId="457"/>
    <cellStyle name="Percent 9 2" xfId="776"/>
    <cellStyle name="Percent 9 2 2" xfId="1174"/>
    <cellStyle name="Percent 9 2 3" xfId="1584"/>
    <cellStyle name="Percent 9 3" xfId="777"/>
    <cellStyle name="Percentage" xfId="435"/>
    <cellStyle name="Porcentagem 2" xfId="528"/>
    <cellStyle name="Porcentagem 2 2" xfId="1175"/>
    <cellStyle name="Porcentagem 2 3" xfId="1585"/>
    <cellStyle name="Pourcentage (0,00)" xfId="436"/>
    <cellStyle name="PSChar" xfId="50"/>
    <cellStyle name="PSDate" xfId="1176"/>
    <cellStyle name="PSDec" xfId="1177"/>
    <cellStyle name="PSHeading" xfId="1178"/>
    <cellStyle name="PSInt" xfId="1179"/>
    <cellStyle name="PSSpacer" xfId="1180"/>
    <cellStyle name="r" xfId="437"/>
    <cellStyle name="r_Chariot_Model_Update16" xfId="438"/>
    <cellStyle name="r_LBO Model 2" xfId="439"/>
    <cellStyle name="r_Paragon-Diamond Model 4" xfId="440"/>
    <cellStyle name="ReportTitlePrompt" xfId="153"/>
    <cellStyle name="ReportTitleValue" xfId="154"/>
    <cellStyle name="rf0" xfId="778"/>
    <cellStyle name="rf1" xfId="779"/>
    <cellStyle name="rf10" xfId="780"/>
    <cellStyle name="rf11" xfId="781"/>
    <cellStyle name="rf12" xfId="782"/>
    <cellStyle name="rf13" xfId="783"/>
    <cellStyle name="rf14" xfId="784"/>
    <cellStyle name="rf15" xfId="785"/>
    <cellStyle name="rf16" xfId="786"/>
    <cellStyle name="rf17" xfId="787"/>
    <cellStyle name="rf18" xfId="788"/>
    <cellStyle name="rf19" xfId="789"/>
    <cellStyle name="rf2" xfId="790"/>
    <cellStyle name="rf20" xfId="791"/>
    <cellStyle name="rf21" xfId="792"/>
    <cellStyle name="rf22" xfId="793"/>
    <cellStyle name="rf23" xfId="794"/>
    <cellStyle name="rf24" xfId="795"/>
    <cellStyle name="rf25" xfId="796"/>
    <cellStyle name="rf26" xfId="797"/>
    <cellStyle name="rf27" xfId="798"/>
    <cellStyle name="rf28" xfId="799"/>
    <cellStyle name="rf29" xfId="800"/>
    <cellStyle name="rf3" xfId="801"/>
    <cellStyle name="rf30" xfId="802"/>
    <cellStyle name="rf31" xfId="803"/>
    <cellStyle name="rf4" xfId="804"/>
    <cellStyle name="rf5" xfId="805"/>
    <cellStyle name="rf6" xfId="806"/>
    <cellStyle name="rf7" xfId="807"/>
    <cellStyle name="rf8" xfId="808"/>
    <cellStyle name="rf9" xfId="809"/>
    <cellStyle name="RowAcctAbovePrompt" xfId="155"/>
    <cellStyle name="RowAcctAbovePrompt 2" xfId="810"/>
    <cellStyle name="RowAcctSOBAbovePrompt" xfId="156"/>
    <cellStyle name="RowAcctSOBAbovePrompt 2" xfId="811"/>
    <cellStyle name="RowAcctSOBValue" xfId="157"/>
    <cellStyle name="RowAcctValue" xfId="158"/>
    <cellStyle name="RowAttrAbovePrompt" xfId="159"/>
    <cellStyle name="RowAttrValue" xfId="160"/>
    <cellStyle name="RowColSetAbovePrompt" xfId="161"/>
    <cellStyle name="RowColSetLeftPrompt" xfId="162"/>
    <cellStyle name="RowColSetValue" xfId="163"/>
    <cellStyle name="RowLeftPrompt" xfId="164"/>
    <cellStyle name="RowLeftPrompt 2" xfId="812"/>
    <cellStyle name="Saída" xfId="441"/>
    <cellStyle name="Saída 2" xfId="1181"/>
    <cellStyle name="Salida" xfId="165"/>
    <cellStyle name="Salida 2" xfId="1182"/>
    <cellStyle name="SampleUsingFormatMask" xfId="166"/>
    <cellStyle name="SampleWithNoFormatMask" xfId="167"/>
    <cellStyle name="SampleWithNoFormatMask 2" xfId="813"/>
    <cellStyle name="SAPBEXaggData" xfId="1183"/>
    <cellStyle name="SAPBEXaggDataEmph" xfId="1184"/>
    <cellStyle name="SAPBEXaggItem" xfId="1185"/>
    <cellStyle name="SAPBEXaggItemX" xfId="1186"/>
    <cellStyle name="SAPBEXchaText" xfId="1187"/>
    <cellStyle name="SAPBEXexcBad7" xfId="1188"/>
    <cellStyle name="SAPBEXexcBad8" xfId="1189"/>
    <cellStyle name="SAPBEXexcBad9" xfId="1190"/>
    <cellStyle name="SAPBEXexcCritical4" xfId="1191"/>
    <cellStyle name="SAPBEXexcCritical5" xfId="1192"/>
    <cellStyle name="SAPBEXexcCritical6" xfId="1193"/>
    <cellStyle name="SAPBEXexcGood1" xfId="1194"/>
    <cellStyle name="SAPBEXexcGood2" xfId="1195"/>
    <cellStyle name="SAPBEXexcGood3" xfId="1196"/>
    <cellStyle name="SAPBEXfilterDrill" xfId="1197"/>
    <cellStyle name="SAPBEXfilterItem" xfId="1198"/>
    <cellStyle name="SAPBEXfilterText" xfId="1199"/>
    <cellStyle name="SAPBEXformats" xfId="1200"/>
    <cellStyle name="SAPBEXheaderItem" xfId="1201"/>
    <cellStyle name="SAPBEXheaderText" xfId="1202"/>
    <cellStyle name="SAPBEXHLevel0" xfId="1203"/>
    <cellStyle name="SAPBEXHLevel0X" xfId="1204"/>
    <cellStyle name="SAPBEXHLevel1" xfId="1205"/>
    <cellStyle name="SAPBEXHLevel1X" xfId="1206"/>
    <cellStyle name="SAPBEXHLevel2" xfId="1207"/>
    <cellStyle name="SAPBEXHLevel2X" xfId="1208"/>
    <cellStyle name="SAPBEXHLevel3" xfId="1209"/>
    <cellStyle name="SAPBEXHLevel3X" xfId="1210"/>
    <cellStyle name="SAPBEXresData" xfId="1211"/>
    <cellStyle name="SAPBEXresDataEmph" xfId="1212"/>
    <cellStyle name="SAPBEXresItem" xfId="1213"/>
    <cellStyle name="SAPBEXresItemX" xfId="1214"/>
    <cellStyle name="SAPBEXstdData" xfId="1215"/>
    <cellStyle name="SAPBEXstdDataEmph" xfId="1216"/>
    <cellStyle name="SAPBEXstdItem" xfId="1217"/>
    <cellStyle name="SAPBEXstdItemX" xfId="1218"/>
    <cellStyle name="SAPBEXtitle" xfId="1219"/>
    <cellStyle name="SAPBEXundefined" xfId="1220"/>
    <cellStyle name="Separador de milhares 2" xfId="529"/>
    <cellStyle name="Standard" xfId="442"/>
    <cellStyle name="Style 1" xfId="168"/>
    <cellStyle name="Table Title" xfId="169"/>
    <cellStyle name="Texto de advertencia" xfId="170"/>
    <cellStyle name="Texto de Aviso" xfId="443"/>
    <cellStyle name="Texto explicativo" xfId="171"/>
    <cellStyle name="Tickmark" xfId="51"/>
    <cellStyle name="Title" xfId="52" builtinId="15" customBuiltin="1"/>
    <cellStyle name="Title - PROJECT" xfId="444"/>
    <cellStyle name="Title - Underline" xfId="445"/>
    <cellStyle name="Title 10" xfId="814"/>
    <cellStyle name="Title 11" xfId="815"/>
    <cellStyle name="Title 12" xfId="816"/>
    <cellStyle name="Title 13" xfId="817"/>
    <cellStyle name="Title 14" xfId="818"/>
    <cellStyle name="Title 15" xfId="819"/>
    <cellStyle name="Title 16" xfId="1221"/>
    <cellStyle name="Title 2" xfId="820"/>
    <cellStyle name="Title 3" xfId="821"/>
    <cellStyle name="Title 4" xfId="822"/>
    <cellStyle name="Title 5" xfId="823"/>
    <cellStyle name="Title 6" xfId="824"/>
    <cellStyle name="Title 7" xfId="825"/>
    <cellStyle name="Title 8" xfId="826"/>
    <cellStyle name="Title 9" xfId="827"/>
    <cellStyle name="title1" xfId="446"/>
    <cellStyle name="title2" xfId="447"/>
    <cellStyle name="Titles - Col. Headings" xfId="448"/>
    <cellStyle name="Titles - Other" xfId="449"/>
    <cellStyle name="Título" xfId="172"/>
    <cellStyle name="Título 1" xfId="173"/>
    <cellStyle name="Título 2" xfId="174"/>
    <cellStyle name="Título 3" xfId="175"/>
    <cellStyle name="Título 4" xfId="450"/>
    <cellStyle name="Total" xfId="53" builtinId="25" customBuiltin="1"/>
    <cellStyle name="Total 2" xfId="828"/>
    <cellStyle name="Total 3" xfId="1222"/>
    <cellStyle name="Unit" xfId="176"/>
    <cellStyle name="Unit 2" xfId="1223"/>
    <cellStyle name="UploadThisRowValue" xfId="177"/>
    <cellStyle name="Warning Text" xfId="54" builtinId="11" customBuiltin="1"/>
    <cellStyle name="Warning Text 2" xfId="829"/>
    <cellStyle name="Warning Text 3" xfId="1224"/>
    <cellStyle name="wraptext" xfId="178"/>
    <cellStyle name="wraptext 2" xfId="1225"/>
    <cellStyle name="yellow" xfId="451"/>
    <cellStyle name="Обычный_Budget_final_25_02_02" xfId="179"/>
  </cellStyles>
  <dxfs count="0"/>
  <tableStyles count="0" defaultTableStyle="TableStyleMedium9" defaultPivotStyle="PivotStyleLight16"/>
  <colors>
    <mruColors>
      <color rgb="FFFFFF99"/>
      <color rgb="FFFF66CC"/>
      <color rgb="FF0000FF"/>
      <color rgb="FFFFCC99"/>
      <color rgb="FFCCFFCC"/>
      <color rgb="FFFFCCFF"/>
      <color rgb="FFCCCCFF"/>
      <color rgb="FFCCFF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50427</xdr:rowOff>
    </xdr:from>
    <xdr:to>
      <xdr:col>1</xdr:col>
      <xdr:colOff>2057400</xdr:colOff>
      <xdr:row>2</xdr:row>
      <xdr:rowOff>32354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678"/>
          <a:ext cx="2444004" cy="514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1290638</xdr:colOff>
      <xdr:row>53</xdr:row>
      <xdr:rowOff>109618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86775"/>
          <a:ext cx="1290638" cy="271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ata\Excel\Budgets\FY03\FY03%20Budget%20$2m%20cut%20to%20CF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stin%20Wilkes\MBA\Semester%202\FNCE%20751\Other%20Information\Week%202\TVM%20templates%20w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ctran\Desktop\FY03%20Q2\AAI%20Prepai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Y11%20AOP%20BLANK%20TEMPLATE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na.tran\AppData\Local\Microsoft\Windows\Temporary%20Internet%20Files\Content.Outlook\NW7BT71I\Reports%20for%20Mgmt%20-%20FINAL\BS%20Q4_14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\Common\POOJA\divchec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OXI\EXCEL\Monthly%20Reports\jan99\tt2\tt2_trialB_feb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yperion\Userdata\TtHE%20FY09\Report\Cons%20FS\BS\FY14\BS%20Q3_1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no%20Inno%20Process\4%20-%20Client%20Information\Clients%20T\Tetra%20Tech\P%20&amp;%20C%20-%202004\Portfolio%20Request%20for%20Renewal%20Information%20100104%20-%20100105\Submission\051304%20R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no\EXCEL\Monthly%20Reports\march_99\tt2_trialB_mar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nthly_Review\Div\Monthly_Dec98_DI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backup\Data\Excel\Budgets\FY03\FY03%20Budget%20$2m%20cut%20to%20CF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no\EXCEL\Monthly%20Reports\may_99\tt2_trialB_may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OXI\EXCEL\Monthly%20Reports\jan99\tt2\tt2_trialB_jan99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CORP\FY2011\BS%20Analysis\L%20-%20Debt\CREDIT_p01FY11%20vr.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BS%20Analysis\L-%20Debt\CREDIT_p11%20fy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\_SFAS%20142\FY%202013\ASC%20350%20Testing%20FY2013%20-%20WORK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Y2013\BS%20Analysis\L%20-%20Debt\Debt\Debt%20Schedules\CREDIT_p12FY13%2010-10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ials\Reports\mar_combin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oices\Financials\Sally's\CSR-WIP-AR%20pd3%20fy02_subtotal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JAM_WorkFiles\TT11%20Matching%20Item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Userdata\Ttech\He\Submission%20-%20Actual\FY04\P08\Corp%20Package\AMT%20CP%20FY04%20P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Development\Acquisitions\2010\SMEC%20(Project%20Alaska)\Excel\Model\SMEC_Tt_AD%20Model_03.31.1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CORP\FY2005\Oracle%20Dept%20Mapping\Oracle%20Dept%20Mapping-Accountability%20Centers%20v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backup\Data\Excel\Allocs\FY%2001\Budget%20to%20Actuals%20Forecast%20fy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General%20Ledger\CORP\FY2002\Sept%20Fy02\July%20Fy02\sf%20Jet%201%20June%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_Review\Div\Monthly_Dec98_DI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Documents%20and%20Settings\acullen\My%20Documents\FY%202006\interest%20estimate%201115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CORP\FY2005\Flux%20&amp;%20Budget%20Q2%20FY05\FY05%20Budget%20V4-From%20Sydney-SK%20Q2%20FY05.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chael.pick\Local%20Settings\Temporary%20Internet%20Files\Content.Outlook\YJ4G3SSJ\Final%20BPR%20FY11%20CP%20P05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pasfs\Global\Documents%20and%20Settings\jonathan.tan\Local%20Settings\Temporary%20Internet%20Files\Content.Outlook\ZI8BLZE5\WINDOWS\TEMP\TT1%20P11%20CODA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adia\dsr\DSR_byoffice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chael.pick\Local%20Settings\Temporary%20Internet%20Files\Content.Outlook\YJ4G3SSJ\Final%20BPR%20FY11%20CP%20P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0-01\VACAREGx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no\EXCEL\Monthly%20Reports\april_99\tt2_trialB_apr9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Testing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&amp;T%20Audit\Fy2001\General\WebCast%20Document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%20Documents\B.%20Operations\B09%20Group%20Performance%20Data%202008-2010\MRR_2010_Engineerin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00P7%20YTD%20H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\Common\Oscar\FLO\TB09-30-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December_in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ata\Ttech\He\TEMPLATE\_TEM%20OUTPUT%20MAST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Reports\fy01%20pd12%20CSRARWI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ctran\Local%20Settings\Temporary%20Internet%20Files\OLKD6\AP%20JE%20FY03%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Y 2003"/>
      <sheetName val="3 Factor-H"/>
      <sheetName val="FY02"/>
      <sheetName val="FY03 Budget"/>
      <sheetName val="pr fy02"/>
      <sheetName val="Actuals P1"/>
      <sheetName val="indiv depts lbr 03"/>
      <sheetName val="rates"/>
      <sheetName val="Fy02 Acts"/>
      <sheetName val="Sydney_Nov15"/>
      <sheetName val="PSS_New_Buil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1">
          <cell r="A1" t="str">
            <v>el1</v>
          </cell>
          <cell r="B1" t="str">
            <v>name</v>
          </cell>
          <cell r="C1" t="str">
            <v>Total FY2003</v>
          </cell>
          <cell r="D1" t="str">
            <v>EIS</v>
          </cell>
          <cell r="E1" t="str">
            <v>mine</v>
          </cell>
          <cell r="F1" t="str">
            <v>MIS</v>
          </cell>
        </row>
        <row r="2">
          <cell r="A2" t="str">
            <v>7000</v>
          </cell>
          <cell r="B2" t="str">
            <v>INDIRECT LABOR</v>
          </cell>
          <cell r="C2">
            <v>987659.36249999993</v>
          </cell>
          <cell r="D2">
            <v>812793.76249999995</v>
          </cell>
          <cell r="E2">
            <v>791654.35647999996</v>
          </cell>
          <cell r="F2">
            <v>174865.6</v>
          </cell>
        </row>
        <row r="3">
          <cell r="A3" t="str">
            <v>7100</v>
          </cell>
          <cell r="B3" t="str">
            <v>EMPLOYEE PTO</v>
          </cell>
          <cell r="C3">
            <v>62749.648676662764</v>
          </cell>
          <cell r="D3">
            <v>51639.790984574269</v>
          </cell>
          <cell r="E3">
            <v>51362.295249224611</v>
          </cell>
          <cell r="F3">
            <v>11109.857692088492</v>
          </cell>
        </row>
        <row r="4">
          <cell r="A4" t="str">
            <v>7102</v>
          </cell>
          <cell r="B4" t="str">
            <v>EMPLOYEE HOLIDAY</v>
          </cell>
          <cell r="C4">
            <v>28994.467484845722</v>
          </cell>
          <cell r="D4">
            <v>23860.98204854679</v>
          </cell>
          <cell r="E4">
            <v>-30448.244479999998</v>
          </cell>
          <cell r="F4">
            <v>5133.4854362989336</v>
          </cell>
        </row>
        <row r="5">
          <cell r="A5" t="str">
            <v>7105</v>
          </cell>
          <cell r="B5" t="str">
            <v>EMPLOYEE BONUS</v>
          </cell>
          <cell r="C5">
            <v>67636.272987468677</v>
          </cell>
          <cell r="D5">
            <v>55661.235938480546</v>
          </cell>
          <cell r="E5">
            <v>45000</v>
          </cell>
          <cell r="F5">
            <v>11975.037048988137</v>
          </cell>
        </row>
        <row r="6">
          <cell r="A6" t="str">
            <v>7106</v>
          </cell>
          <cell r="B6" t="str">
            <v>EMPLOYEE OTHER PAY</v>
          </cell>
          <cell r="C6">
            <v>1146.426225445872</v>
          </cell>
          <cell r="D6">
            <v>943.45087039948305</v>
          </cell>
          <cell r="E6">
            <v>0</v>
          </cell>
          <cell r="F6">
            <v>202.97535504638898</v>
          </cell>
        </row>
        <row r="7">
          <cell r="A7" t="str">
            <v>7150</v>
          </cell>
          <cell r="B7" t="str">
            <v>EMPLOYER TAXES</v>
          </cell>
          <cell r="C7">
            <v>82351.272351428619</v>
          </cell>
          <cell r="D7">
            <v>67770.937068578525</v>
          </cell>
          <cell r="E7">
            <v>66570.975839253384</v>
          </cell>
          <cell r="F7">
            <v>14580.33528285009</v>
          </cell>
        </row>
        <row r="8">
          <cell r="A8" t="str">
            <v>7160</v>
          </cell>
          <cell r="B8" t="str">
            <v>RETIREMENT BENEFIT PLAN</v>
          </cell>
          <cell r="C8">
            <v>49230.375053311524</v>
          </cell>
          <cell r="D8">
            <v>40514.111735428633</v>
          </cell>
          <cell r="E8">
            <v>55415.804953600004</v>
          </cell>
          <cell r="F8">
            <v>8716.2633178828928</v>
          </cell>
        </row>
        <row r="9">
          <cell r="A9" t="str">
            <v>7170</v>
          </cell>
          <cell r="B9" t="str">
            <v>EMPLOYEE MEDICAL INSURANCE</v>
          </cell>
          <cell r="C9">
            <v>53682.038510170678</v>
          </cell>
          <cell r="D9">
            <v>44177.60587912365</v>
          </cell>
          <cell r="E9">
            <v>42896.207534283581</v>
          </cell>
          <cell r="F9">
            <v>9504.4326310470242</v>
          </cell>
        </row>
        <row r="10">
          <cell r="A10" t="str">
            <v>7180</v>
          </cell>
          <cell r="B10" t="str">
            <v>EMPLOYER PAID INSURANCE</v>
          </cell>
          <cell r="C10">
            <v>2709.7509824728413</v>
          </cell>
          <cell r="D10">
            <v>2229.9881721438874</v>
          </cell>
          <cell r="E10">
            <v>2181.6296824071565</v>
          </cell>
          <cell r="F10">
            <v>479.76281032895378</v>
          </cell>
        </row>
        <row r="11">
          <cell r="A11" t="str">
            <v>7190</v>
          </cell>
          <cell r="B11" t="str">
            <v>EMPLOYER PAID WORKMANS COMPENSATION</v>
          </cell>
          <cell r="C11">
            <v>6698.5828068494193</v>
          </cell>
          <cell r="D11">
            <v>5512.5952628196246</v>
          </cell>
          <cell r="E11">
            <v>6333.2348518399995</v>
          </cell>
          <cell r="F11">
            <v>1185.9875440297949</v>
          </cell>
        </row>
        <row r="12">
          <cell r="A12" t="str">
            <v>7195</v>
          </cell>
          <cell r="B12" t="str">
            <v>EMPLOYEE WELFARE</v>
          </cell>
          <cell r="C12">
            <v>688.54914950075704</v>
          </cell>
          <cell r="D12">
            <v>566.64116712496138</v>
          </cell>
          <cell r="F12">
            <v>121.90798237579568</v>
          </cell>
        </row>
        <row r="13">
          <cell r="A13" t="str">
            <v>7200</v>
          </cell>
          <cell r="B13" t="str">
            <v>TRAVEL</v>
          </cell>
          <cell r="C13">
            <v>37000</v>
          </cell>
          <cell r="D13">
            <v>35000</v>
          </cell>
          <cell r="F13">
            <v>2000</v>
          </cell>
        </row>
        <row r="14">
          <cell r="A14" t="str">
            <v>7210</v>
          </cell>
          <cell r="B14" t="str">
            <v>RECRUITMENT EXPENSE</v>
          </cell>
          <cell r="C14">
            <v>100</v>
          </cell>
          <cell r="D14">
            <v>100</v>
          </cell>
          <cell r="F14">
            <v>0</v>
          </cell>
        </row>
        <row r="15">
          <cell r="A15" t="str">
            <v>7230</v>
          </cell>
          <cell r="B15" t="str">
            <v>CONFERENCE</v>
          </cell>
          <cell r="C15">
            <v>5000</v>
          </cell>
          <cell r="D15">
            <v>5000</v>
          </cell>
          <cell r="F15">
            <v>0</v>
          </cell>
        </row>
        <row r="16">
          <cell r="A16" t="str">
            <v>7240</v>
          </cell>
          <cell r="B16" t="str">
            <v>EDUCATION &amp; TRAINING</v>
          </cell>
          <cell r="C16">
            <v>60000</v>
          </cell>
          <cell r="D16">
            <v>60000</v>
          </cell>
          <cell r="F16" t="str">
            <v/>
          </cell>
        </row>
        <row r="17">
          <cell r="A17" t="str">
            <v>7250</v>
          </cell>
          <cell r="B17" t="str">
            <v>DUES &amp; SUBSCRIPTION</v>
          </cell>
          <cell r="C17">
            <v>1000</v>
          </cell>
          <cell r="D17">
            <v>1000</v>
          </cell>
          <cell r="F17" t="str">
            <v/>
          </cell>
        </row>
        <row r="18">
          <cell r="A18" t="str">
            <v>7270</v>
          </cell>
          <cell r="B18" t="str">
            <v>OVERTIME MEALS</v>
          </cell>
          <cell r="C18">
            <v>1000</v>
          </cell>
          <cell r="D18">
            <v>700</v>
          </cell>
          <cell r="F18">
            <v>300</v>
          </cell>
        </row>
        <row r="19">
          <cell r="A19" t="str">
            <v>7300</v>
          </cell>
          <cell r="B19" t="str">
            <v>SUPPLIES</v>
          </cell>
          <cell r="C19">
            <v>92148.524504000001</v>
          </cell>
          <cell r="D19">
            <v>81504.56</v>
          </cell>
          <cell r="F19">
            <v>10643.964504</v>
          </cell>
        </row>
        <row r="20">
          <cell r="A20" t="str">
            <v>7320</v>
          </cell>
          <cell r="B20" t="str">
            <v>TELECOMMUNICATIONS EXPENSE</v>
          </cell>
          <cell r="C20">
            <v>163800</v>
          </cell>
          <cell r="D20">
            <v>163800</v>
          </cell>
          <cell r="F20">
            <v>0</v>
          </cell>
        </row>
        <row r="21">
          <cell r="A21" t="str">
            <v>7330</v>
          </cell>
          <cell r="B21" t="str">
            <v>DELIVERY EXPENSE</v>
          </cell>
          <cell r="C21">
            <v>10000</v>
          </cell>
          <cell r="D21">
            <v>5000</v>
          </cell>
          <cell r="F21">
            <v>5000</v>
          </cell>
        </row>
        <row r="22">
          <cell r="A22" t="str">
            <v>7400</v>
          </cell>
          <cell r="B22" t="str">
            <v>EQUIPMENT EXPENSE</v>
          </cell>
          <cell r="C22">
            <v>575043.58040799992</v>
          </cell>
          <cell r="D22">
            <v>357711.85599999997</v>
          </cell>
          <cell r="F22">
            <v>217331.72440800001</v>
          </cell>
        </row>
        <row r="23">
          <cell r="A23" t="str">
            <v>7500</v>
          </cell>
          <cell r="B23" t="str">
            <v>RENT</v>
          </cell>
          <cell r="C23">
            <v>15000</v>
          </cell>
          <cell r="D23">
            <v>10000</v>
          </cell>
          <cell r="F23">
            <v>5000</v>
          </cell>
        </row>
        <row r="24">
          <cell r="A24" t="str">
            <v>7501</v>
          </cell>
          <cell r="B24" t="str">
            <v>BUILDING EXPENSE</v>
          </cell>
          <cell r="C24">
            <v>1000</v>
          </cell>
          <cell r="D24">
            <v>500</v>
          </cell>
          <cell r="F24">
            <v>500</v>
          </cell>
        </row>
        <row r="25">
          <cell r="A25" t="str">
            <v>7520</v>
          </cell>
          <cell r="B25" t="str">
            <v>TAX &amp; LICENSE</v>
          </cell>
          <cell r="C25">
            <v>10000</v>
          </cell>
          <cell r="D25">
            <v>10000</v>
          </cell>
          <cell r="F25" t="str">
            <v/>
          </cell>
        </row>
        <row r="26">
          <cell r="A26" t="str">
            <v>7700</v>
          </cell>
          <cell r="B26" t="str">
            <v>DEPRECIATION EXPENSE</v>
          </cell>
          <cell r="C26">
            <v>453079.44</v>
          </cell>
          <cell r="D26">
            <v>449037.44</v>
          </cell>
          <cell r="F26">
            <v>4042</v>
          </cell>
        </row>
        <row r="27">
          <cell r="A27" t="str">
            <v>7800</v>
          </cell>
          <cell r="B27" t="str">
            <v>PROFESSIONAL SERVICES</v>
          </cell>
          <cell r="C27">
            <v>134000</v>
          </cell>
          <cell r="D27">
            <v>134000</v>
          </cell>
          <cell r="F27">
            <v>0</v>
          </cell>
        </row>
        <row r="28">
          <cell r="A28" t="str">
            <v>7810</v>
          </cell>
          <cell r="B28" t="str">
            <v>OTHER OUTSIDE SERVICES</v>
          </cell>
          <cell r="C28">
            <v>201520</v>
          </cell>
          <cell r="D28">
            <v>120400</v>
          </cell>
          <cell r="F28">
            <v>81120</v>
          </cell>
        </row>
        <row r="29">
          <cell r="C29">
            <v>3103238.2916401569</v>
          </cell>
          <cell r="D29">
            <v>2539424.9576272205</v>
          </cell>
          <cell r="F29">
            <v>563813.33401293657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 calculator"/>
      <sheetName val="Pension Planning"/>
      <sheetName val="Loan Amort"/>
      <sheetName val="Bond"/>
      <sheetName val="Stock"/>
      <sheetName val="Capital Budgetin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Updates"/>
      <sheetName val="HPVAL"/>
      <sheetName val="Rpt Sched"/>
      <sheetName val="HE COA"/>
      <sheetName val="CT"/>
      <sheetName val="TB"/>
      <sheetName val="TAX Transfers"/>
      <sheetName val="GA Expense"/>
      <sheetName val="Yr End - Other"/>
      <sheetName val="Yr End - Bonus"/>
      <sheetName val="96bs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Entity &amp; Acct. #</v>
          </cell>
          <cell r="C5" t="str">
            <v xml:space="preserve">Entity Code </v>
          </cell>
          <cell r="D5" t="e">
            <v>#REF!</v>
          </cell>
          <cell r="E5" t="e">
            <v>#REF!</v>
          </cell>
          <cell r="F5" t="str">
            <v>Hyperion Acct. #</v>
          </cell>
          <cell r="G5" t="str">
            <v>Hyperion Description</v>
          </cell>
          <cell r="H5" t="str">
            <v>Type</v>
          </cell>
          <cell r="I5" t="str">
            <v>Financial Statement Line Items</v>
          </cell>
          <cell r="J5" t="str">
            <v>Main Acct.</v>
          </cell>
        </row>
        <row r="6">
          <cell r="B6" t="str">
            <v>AAI.12004</v>
          </cell>
          <cell r="C6" t="str">
            <v>AAI</v>
          </cell>
          <cell r="D6">
            <v>12004</v>
          </cell>
          <cell r="E6" t="str">
            <v>A/R trade assigned</v>
          </cell>
          <cell r="F6" t="str">
            <v>1100</v>
          </cell>
          <cell r="G6" t="str">
            <v>Billed A/R</v>
          </cell>
          <cell r="H6" t="str">
            <v>BS</v>
          </cell>
          <cell r="I6" t="str">
            <v>Accounts receivable</v>
          </cell>
          <cell r="J6" t="str">
            <v>1100</v>
          </cell>
        </row>
        <row r="7">
          <cell r="B7" t="str">
            <v>AAI.14004</v>
          </cell>
          <cell r="C7" t="str">
            <v>AAI</v>
          </cell>
          <cell r="D7">
            <v>14004</v>
          </cell>
          <cell r="E7" t="str">
            <v>WIP-Balance</v>
          </cell>
          <cell r="F7">
            <v>1150</v>
          </cell>
          <cell r="G7" t="str">
            <v>Unbilled Receivables</v>
          </cell>
          <cell r="H7" t="str">
            <v>BS</v>
          </cell>
          <cell r="I7" t="str">
            <v>Unbilled receivables - external</v>
          </cell>
          <cell r="J7" t="str">
            <v>1150</v>
          </cell>
        </row>
        <row r="8">
          <cell r="B8" t="str">
            <v>AAI.15081</v>
          </cell>
          <cell r="C8" t="str">
            <v>AAI</v>
          </cell>
          <cell r="D8">
            <v>15081</v>
          </cell>
          <cell r="E8" t="str">
            <v>Travel - A Skipper</v>
          </cell>
          <cell r="F8">
            <v>1200</v>
          </cell>
          <cell r="G8" t="str">
            <v>Other Receivables</v>
          </cell>
          <cell r="H8" t="str">
            <v>BS</v>
          </cell>
          <cell r="I8" t="str">
            <v>Other Receivables</v>
          </cell>
          <cell r="J8" t="str">
            <v>1200</v>
          </cell>
        </row>
        <row r="9">
          <cell r="B9" t="str">
            <v>AAI.18400</v>
          </cell>
          <cell r="C9" t="str">
            <v>AAI</v>
          </cell>
          <cell r="D9">
            <v>18400</v>
          </cell>
          <cell r="E9" t="str">
            <v>Deferred Tax Asset</v>
          </cell>
          <cell r="F9">
            <v>1850</v>
          </cell>
          <cell r="G9" t="str">
            <v>Other Assets (LT)</v>
          </cell>
          <cell r="H9" t="str">
            <v>BS</v>
          </cell>
          <cell r="I9" t="str">
            <v>Other assets</v>
          </cell>
          <cell r="J9" t="str">
            <v>1850</v>
          </cell>
        </row>
        <row r="10">
          <cell r="B10" t="str">
            <v>AAI.20400</v>
          </cell>
          <cell r="C10" t="str">
            <v>AAI</v>
          </cell>
          <cell r="D10">
            <v>20400</v>
          </cell>
          <cell r="E10" t="str">
            <v>I/C Tetra Tech</v>
          </cell>
          <cell r="F10" t="str">
            <v>1800.TT1</v>
          </cell>
          <cell r="G10" t="str">
            <v>Inter-Company - Billed (IDTs)</v>
          </cell>
          <cell r="H10" t="str">
            <v>BS</v>
          </cell>
          <cell r="I10" t="str">
            <v>Inter-Company - Billed (IDTs)</v>
          </cell>
          <cell r="J10" t="str">
            <v>1800</v>
          </cell>
        </row>
        <row r="11">
          <cell r="B11" t="str">
            <v>AAI.20410</v>
          </cell>
          <cell r="C11" t="str">
            <v>AAI</v>
          </cell>
          <cell r="D11">
            <v>20410</v>
          </cell>
          <cell r="E11" t="str">
            <v>A/P-A&amp;A LTD</v>
          </cell>
          <cell r="F11">
            <v>2000</v>
          </cell>
          <cell r="G11" t="str">
            <v>A/P Trade Vouchered</v>
          </cell>
          <cell r="H11" t="str">
            <v>BS</v>
          </cell>
          <cell r="I11" t="str">
            <v>Accounts payable</v>
          </cell>
          <cell r="J11" t="str">
            <v>2000</v>
          </cell>
        </row>
        <row r="12">
          <cell r="B12" t="str">
            <v>AAI.20415</v>
          </cell>
          <cell r="C12" t="str">
            <v>AAI</v>
          </cell>
          <cell r="D12">
            <v>20415</v>
          </cell>
          <cell r="E12" t="str">
            <v>Bonuses payable</v>
          </cell>
          <cell r="F12">
            <v>2105</v>
          </cell>
          <cell r="G12" t="str">
            <v>P/R Bonus Pay Accrued</v>
          </cell>
          <cell r="H12" t="str">
            <v>BS</v>
          </cell>
          <cell r="I12" t="str">
            <v>Accrued bonus</v>
          </cell>
          <cell r="J12" t="str">
            <v>2105</v>
          </cell>
        </row>
        <row r="13">
          <cell r="B13" t="str">
            <v>AAI.20416</v>
          </cell>
          <cell r="C13" t="str">
            <v>AAI</v>
          </cell>
          <cell r="D13">
            <v>20416</v>
          </cell>
          <cell r="E13" t="str">
            <v>I/C-Tetra Tech G&amp;A</v>
          </cell>
          <cell r="F13">
            <v>2540</v>
          </cell>
          <cell r="G13" t="str">
            <v>Accrued - Other</v>
          </cell>
          <cell r="H13" t="str">
            <v>BS</v>
          </cell>
          <cell r="I13" t="str">
            <v>Other Accrued Liabilities</v>
          </cell>
          <cell r="J13" t="str">
            <v>2540</v>
          </cell>
        </row>
        <row r="14">
          <cell r="B14" t="str">
            <v>AAI.20516</v>
          </cell>
          <cell r="C14" t="str">
            <v>AAI</v>
          </cell>
          <cell r="D14">
            <v>20516</v>
          </cell>
          <cell r="E14" t="str">
            <v>Income taxes payable</v>
          </cell>
          <cell r="F14">
            <v>2600</v>
          </cell>
          <cell r="G14" t="str">
            <v>Accrued Income Tax Payable</v>
          </cell>
          <cell r="H14" t="str">
            <v>BS</v>
          </cell>
          <cell r="I14" t="str">
            <v>Accrued income tax</v>
          </cell>
          <cell r="J14" t="str">
            <v>2600</v>
          </cell>
        </row>
        <row r="15">
          <cell r="B15" t="str">
            <v>AAI.20517</v>
          </cell>
          <cell r="C15" t="str">
            <v>AAI</v>
          </cell>
          <cell r="D15">
            <v>20517</v>
          </cell>
          <cell r="E15" t="str">
            <v>IBNR</v>
          </cell>
          <cell r="F15">
            <v>2170</v>
          </cell>
          <cell r="G15" t="str">
            <v>Medical/Dental Plan - Accrued</v>
          </cell>
          <cell r="H15" t="str">
            <v>BS</v>
          </cell>
          <cell r="I15" t="str">
            <v>Accrued Insurance</v>
          </cell>
          <cell r="J15" t="str">
            <v>2170</v>
          </cell>
        </row>
        <row r="16">
          <cell r="B16" t="str">
            <v>AAI.69705</v>
          </cell>
          <cell r="C16" t="str">
            <v>AAI</v>
          </cell>
          <cell r="D16">
            <v>69705</v>
          </cell>
          <cell r="E16" t="str">
            <v>Bonus-Tetra Tech</v>
          </cell>
          <cell r="F16">
            <v>7105</v>
          </cell>
          <cell r="G16" t="str">
            <v>Employee Bonus</v>
          </cell>
          <cell r="H16" t="str">
            <v>IS</v>
          </cell>
          <cell r="I16" t="str">
            <v>G&amp;A - Business Unit</v>
          </cell>
          <cell r="J16" t="str">
            <v>7105</v>
          </cell>
        </row>
        <row r="17">
          <cell r="B17" t="str">
            <v>AAI.69706</v>
          </cell>
          <cell r="C17" t="str">
            <v>AAI</v>
          </cell>
          <cell r="D17">
            <v>69706</v>
          </cell>
          <cell r="E17" t="str">
            <v>G&amp;A- Tetra Tech</v>
          </cell>
          <cell r="F17">
            <v>7991</v>
          </cell>
          <cell r="G17" t="str">
            <v>Corp Allocation - G&amp;A</v>
          </cell>
          <cell r="H17" t="str">
            <v>IS</v>
          </cell>
          <cell r="I17" t="str">
            <v>G&amp;A - Corp Allocation</v>
          </cell>
          <cell r="J17" t="str">
            <v>7991</v>
          </cell>
        </row>
        <row r="18">
          <cell r="B18" t="str">
            <v>AAI.69707</v>
          </cell>
          <cell r="C18" t="str">
            <v>AAI</v>
          </cell>
          <cell r="D18">
            <v>69707</v>
          </cell>
          <cell r="E18" t="str">
            <v>Income Tax Expense</v>
          </cell>
          <cell r="F18">
            <v>96000</v>
          </cell>
          <cell r="G18" t="str">
            <v>Federal Income Tax Exp</v>
          </cell>
          <cell r="H18" t="str">
            <v>IS</v>
          </cell>
          <cell r="I18" t="str">
            <v>Income tax expense</v>
          </cell>
          <cell r="J18" t="str">
            <v>96000</v>
          </cell>
        </row>
        <row r="19">
          <cell r="B19" t="str">
            <v>AAI.10105</v>
          </cell>
          <cell r="C19" t="str">
            <v>AAI</v>
          </cell>
          <cell r="D19" t="str">
            <v>10105</v>
          </cell>
          <cell r="E19" t="str">
            <v>SunTrust-7939-escrow</v>
          </cell>
          <cell r="F19" t="str">
            <v>1000</v>
          </cell>
          <cell r="G19" t="str">
            <v>Cash</v>
          </cell>
          <cell r="H19" t="str">
            <v>BS</v>
          </cell>
          <cell r="I19" t="str">
            <v>Cash and Cash Equivalents</v>
          </cell>
          <cell r="J19" t="str">
            <v>1000</v>
          </cell>
        </row>
        <row r="20">
          <cell r="B20" t="str">
            <v>AAI.10106</v>
          </cell>
          <cell r="C20" t="str">
            <v>AAI</v>
          </cell>
          <cell r="D20" t="str">
            <v>10106</v>
          </cell>
          <cell r="E20" t="str">
            <v>BoA-8638-old01</v>
          </cell>
          <cell r="F20" t="str">
            <v>1000</v>
          </cell>
          <cell r="G20" t="str">
            <v>Cash</v>
          </cell>
          <cell r="H20" t="str">
            <v>BS</v>
          </cell>
          <cell r="I20" t="str">
            <v>Cash and Cash Equivalents</v>
          </cell>
          <cell r="J20" t="str">
            <v>1000</v>
          </cell>
        </row>
        <row r="21">
          <cell r="B21" t="str">
            <v>AAI.10107</v>
          </cell>
          <cell r="C21" t="str">
            <v>AAI</v>
          </cell>
          <cell r="D21" t="str">
            <v>10107</v>
          </cell>
          <cell r="E21" t="str">
            <v>S. T. Investments</v>
          </cell>
          <cell r="F21" t="str">
            <v>1000</v>
          </cell>
          <cell r="G21" t="str">
            <v>Cash</v>
          </cell>
          <cell r="H21" t="str">
            <v>BS</v>
          </cell>
          <cell r="I21" t="str">
            <v>Cash and Cash Equivalents</v>
          </cell>
          <cell r="J21" t="str">
            <v>1000</v>
          </cell>
        </row>
        <row r="22">
          <cell r="B22" t="str">
            <v>AAI.10110</v>
          </cell>
          <cell r="C22" t="str">
            <v>AAI</v>
          </cell>
          <cell r="D22" t="str">
            <v>10110</v>
          </cell>
          <cell r="E22" t="str">
            <v>Bank Account - Egypt</v>
          </cell>
          <cell r="F22" t="str">
            <v>1000</v>
          </cell>
          <cell r="G22" t="str">
            <v>Cash</v>
          </cell>
          <cell r="H22" t="str">
            <v>BS</v>
          </cell>
          <cell r="I22" t="str">
            <v>Cash and Cash Equivalents</v>
          </cell>
          <cell r="J22" t="str">
            <v>1000</v>
          </cell>
        </row>
        <row r="23">
          <cell r="B23" t="str">
            <v>AAI.10111</v>
          </cell>
          <cell r="C23" t="str">
            <v>AAI</v>
          </cell>
          <cell r="D23" t="str">
            <v>10111</v>
          </cell>
          <cell r="E23" t="str">
            <v>SunTrust-7073-Operating</v>
          </cell>
          <cell r="F23" t="str">
            <v>1000</v>
          </cell>
          <cell r="G23" t="str">
            <v>Cash</v>
          </cell>
          <cell r="H23" t="str">
            <v>BS</v>
          </cell>
          <cell r="I23" t="str">
            <v>Cash and Cash Equivalents</v>
          </cell>
          <cell r="J23" t="str">
            <v>1000</v>
          </cell>
        </row>
        <row r="24">
          <cell r="B24" t="str">
            <v>AAI.10113</v>
          </cell>
          <cell r="C24" t="str">
            <v>AAI</v>
          </cell>
          <cell r="D24" t="str">
            <v>10113</v>
          </cell>
          <cell r="E24" t="str">
            <v>BoA-9993-Old03</v>
          </cell>
          <cell r="F24" t="str">
            <v>1000</v>
          </cell>
          <cell r="G24" t="str">
            <v>Cash</v>
          </cell>
          <cell r="H24" t="str">
            <v>BS</v>
          </cell>
          <cell r="I24" t="str">
            <v>Cash and Cash Equivalents</v>
          </cell>
          <cell r="J24" t="str">
            <v>1000</v>
          </cell>
        </row>
        <row r="25">
          <cell r="B25" t="str">
            <v>AAI.10114</v>
          </cell>
          <cell r="C25" t="str">
            <v>AAI</v>
          </cell>
          <cell r="D25" t="str">
            <v>10114</v>
          </cell>
          <cell r="E25" t="str">
            <v>BoA-4552-PR</v>
          </cell>
          <cell r="F25" t="str">
            <v>1000</v>
          </cell>
          <cell r="G25" t="str">
            <v>Cash</v>
          </cell>
          <cell r="H25" t="str">
            <v>BS</v>
          </cell>
          <cell r="I25" t="str">
            <v>Cash and Cash Equivalents</v>
          </cell>
          <cell r="J25" t="str">
            <v>1000</v>
          </cell>
        </row>
        <row r="26">
          <cell r="B26" t="str">
            <v>AAI.10199</v>
          </cell>
          <cell r="C26" t="str">
            <v>AAI</v>
          </cell>
          <cell r="D26" t="str">
            <v>10199</v>
          </cell>
          <cell r="E26" t="str">
            <v>Cash Transfers</v>
          </cell>
          <cell r="F26" t="str">
            <v>1000</v>
          </cell>
          <cell r="G26" t="str">
            <v>Cash</v>
          </cell>
          <cell r="H26" t="str">
            <v>BS</v>
          </cell>
          <cell r="I26" t="str">
            <v>Cash and Cash Equivalents</v>
          </cell>
          <cell r="J26" t="str">
            <v>1000</v>
          </cell>
        </row>
        <row r="27">
          <cell r="B27" t="str">
            <v>AAI.10221</v>
          </cell>
          <cell r="C27" t="str">
            <v>AAI</v>
          </cell>
          <cell r="D27" t="str">
            <v>10221</v>
          </cell>
          <cell r="E27" t="str">
            <v>Petty Cash - Cocoa</v>
          </cell>
          <cell r="F27" t="str">
            <v>1000</v>
          </cell>
          <cell r="G27" t="str">
            <v>Cash</v>
          </cell>
          <cell r="H27" t="str">
            <v>BS</v>
          </cell>
          <cell r="I27" t="str">
            <v>Cash and Cash Equivalents</v>
          </cell>
          <cell r="J27" t="str">
            <v>1000</v>
          </cell>
        </row>
        <row r="28">
          <cell r="B28" t="str">
            <v>AAI.10231</v>
          </cell>
          <cell r="C28" t="str">
            <v>AAI</v>
          </cell>
          <cell r="D28" t="str">
            <v>10231</v>
          </cell>
          <cell r="E28" t="str">
            <v>Petty Cash - Sarasota</v>
          </cell>
          <cell r="F28" t="str">
            <v>1000</v>
          </cell>
          <cell r="G28" t="str">
            <v>Cash</v>
          </cell>
          <cell r="H28" t="str">
            <v>BS</v>
          </cell>
          <cell r="I28" t="str">
            <v>Cash and Cash Equivalents</v>
          </cell>
          <cell r="J28" t="str">
            <v>1000</v>
          </cell>
        </row>
        <row r="29">
          <cell r="B29" t="str">
            <v>AAI.10232</v>
          </cell>
          <cell r="C29" t="str">
            <v>AAI</v>
          </cell>
          <cell r="D29" t="str">
            <v>10232</v>
          </cell>
          <cell r="E29" t="str">
            <v>Petty Cash - Ft. Myers</v>
          </cell>
          <cell r="F29" t="str">
            <v>1000</v>
          </cell>
          <cell r="G29" t="str">
            <v>Cash</v>
          </cell>
          <cell r="H29" t="str">
            <v>BS</v>
          </cell>
          <cell r="I29" t="str">
            <v>Cash and Cash Equivalents</v>
          </cell>
          <cell r="J29" t="str">
            <v>1000</v>
          </cell>
        </row>
        <row r="30">
          <cell r="B30" t="str">
            <v>AAI.10235</v>
          </cell>
          <cell r="C30" t="str">
            <v>AAI</v>
          </cell>
          <cell r="D30" t="str">
            <v>10235</v>
          </cell>
          <cell r="E30" t="str">
            <v>Petty Cash - Pt. Charlotte</v>
          </cell>
          <cell r="F30" t="str">
            <v>1000</v>
          </cell>
          <cell r="G30" t="str">
            <v>Cash</v>
          </cell>
          <cell r="H30" t="str">
            <v>BS</v>
          </cell>
          <cell r="I30" t="str">
            <v>Cash and Cash Equivalents</v>
          </cell>
          <cell r="J30" t="str">
            <v>1000</v>
          </cell>
        </row>
        <row r="31">
          <cell r="B31" t="str">
            <v>AAI.10241</v>
          </cell>
          <cell r="C31" t="str">
            <v>AAI</v>
          </cell>
          <cell r="D31" t="str">
            <v>10241</v>
          </cell>
          <cell r="E31" t="str">
            <v>Petty Cash - Tallahassee</v>
          </cell>
          <cell r="F31" t="str">
            <v>1000</v>
          </cell>
          <cell r="G31" t="str">
            <v>Cash</v>
          </cell>
          <cell r="H31" t="str">
            <v>BS</v>
          </cell>
          <cell r="I31" t="str">
            <v>Cash and Cash Equivalents</v>
          </cell>
          <cell r="J31" t="str">
            <v>1000</v>
          </cell>
        </row>
        <row r="32">
          <cell r="B32" t="str">
            <v>AAI.10243</v>
          </cell>
          <cell r="C32" t="str">
            <v>AAI</v>
          </cell>
          <cell r="D32" t="str">
            <v>10243</v>
          </cell>
          <cell r="E32" t="str">
            <v>Petty Cash - Miami</v>
          </cell>
          <cell r="F32" t="str">
            <v>1000</v>
          </cell>
          <cell r="G32" t="str">
            <v>Cash</v>
          </cell>
          <cell r="H32" t="str">
            <v>BS</v>
          </cell>
          <cell r="I32" t="str">
            <v>Cash and Cash Equivalents</v>
          </cell>
          <cell r="J32" t="str">
            <v>1000</v>
          </cell>
        </row>
        <row r="33">
          <cell r="B33" t="str">
            <v>AAI.10244</v>
          </cell>
          <cell r="C33" t="str">
            <v>AAI</v>
          </cell>
          <cell r="D33" t="str">
            <v>10244</v>
          </cell>
          <cell r="E33" t="str">
            <v>Petty Cash - W.P. Beach</v>
          </cell>
          <cell r="F33" t="str">
            <v>1000</v>
          </cell>
          <cell r="G33" t="str">
            <v>Cash</v>
          </cell>
          <cell r="H33" t="str">
            <v>BS</v>
          </cell>
          <cell r="I33" t="str">
            <v>Cash and Cash Equivalents</v>
          </cell>
          <cell r="J33" t="str">
            <v>1000</v>
          </cell>
        </row>
        <row r="34">
          <cell r="B34" t="str">
            <v>AAI.10251</v>
          </cell>
          <cell r="C34" t="str">
            <v>AAI</v>
          </cell>
          <cell r="D34" t="str">
            <v>10251</v>
          </cell>
          <cell r="E34" t="str">
            <v>Petty Cash - Bartow</v>
          </cell>
          <cell r="F34" t="str">
            <v>1000</v>
          </cell>
          <cell r="G34" t="str">
            <v>Cash</v>
          </cell>
          <cell r="H34" t="str">
            <v>BS</v>
          </cell>
          <cell r="I34" t="str">
            <v>Cash and Cash Equivalents</v>
          </cell>
          <cell r="J34" t="str">
            <v>1000</v>
          </cell>
        </row>
        <row r="35">
          <cell r="B35" t="str">
            <v>AAI.10253</v>
          </cell>
          <cell r="C35" t="str">
            <v>AAI</v>
          </cell>
          <cell r="D35" t="str">
            <v>10253</v>
          </cell>
          <cell r="E35" t="str">
            <v>Petty Cash - Tampa</v>
          </cell>
          <cell r="F35" t="str">
            <v>1000</v>
          </cell>
          <cell r="G35" t="str">
            <v>Cash</v>
          </cell>
          <cell r="H35" t="str">
            <v>BS</v>
          </cell>
          <cell r="I35" t="str">
            <v>Cash and Cash Equivalents</v>
          </cell>
          <cell r="J35" t="str">
            <v>1000</v>
          </cell>
        </row>
        <row r="36">
          <cell r="B36" t="str">
            <v>AAI.10261</v>
          </cell>
          <cell r="C36" t="str">
            <v>AAI</v>
          </cell>
          <cell r="D36" t="str">
            <v>10261</v>
          </cell>
          <cell r="E36" t="str">
            <v>Petty Cash - Orlando</v>
          </cell>
          <cell r="F36" t="str">
            <v>1000</v>
          </cell>
          <cell r="G36" t="str">
            <v>Cash</v>
          </cell>
          <cell r="H36" t="str">
            <v>BS</v>
          </cell>
          <cell r="I36" t="str">
            <v>Cash and Cash Equivalents</v>
          </cell>
          <cell r="J36" t="str">
            <v>1000</v>
          </cell>
        </row>
        <row r="37">
          <cell r="B37" t="str">
            <v>AAI.10264</v>
          </cell>
          <cell r="C37" t="str">
            <v>AAI</v>
          </cell>
          <cell r="D37" t="str">
            <v>10264</v>
          </cell>
          <cell r="E37" t="str">
            <v>Petty Cash - Pt. St. Lucie</v>
          </cell>
          <cell r="F37" t="str">
            <v>1000</v>
          </cell>
          <cell r="G37" t="str">
            <v>Cash</v>
          </cell>
          <cell r="H37" t="str">
            <v>BS</v>
          </cell>
          <cell r="I37" t="str">
            <v>Cash and Cash Equivalents</v>
          </cell>
          <cell r="J37" t="str">
            <v>1000</v>
          </cell>
        </row>
        <row r="38">
          <cell r="B38" t="str">
            <v>AAI.10270</v>
          </cell>
          <cell r="C38" t="str">
            <v>AAI</v>
          </cell>
          <cell r="D38" t="str">
            <v>10270</v>
          </cell>
          <cell r="E38" t="str">
            <v>Petty Cash - Ft. Lauderdale</v>
          </cell>
          <cell r="F38" t="str">
            <v>1000</v>
          </cell>
          <cell r="G38" t="str">
            <v>Cash</v>
          </cell>
          <cell r="H38" t="str">
            <v>BS</v>
          </cell>
          <cell r="I38" t="str">
            <v>Cash and Cash Equivalents</v>
          </cell>
          <cell r="J38" t="str">
            <v>1000</v>
          </cell>
        </row>
        <row r="39">
          <cell r="B39" t="str">
            <v>AAI.12001</v>
          </cell>
          <cell r="C39" t="str">
            <v>AAI</v>
          </cell>
          <cell r="D39" t="str">
            <v>12001</v>
          </cell>
          <cell r="E39" t="str">
            <v>A/R - Trade</v>
          </cell>
          <cell r="F39" t="str">
            <v>1100</v>
          </cell>
          <cell r="G39" t="str">
            <v>Billed A/R</v>
          </cell>
          <cell r="H39" t="str">
            <v>BS</v>
          </cell>
          <cell r="I39" t="str">
            <v>Accounts receivable</v>
          </cell>
          <cell r="J39" t="str">
            <v>1100</v>
          </cell>
        </row>
        <row r="40">
          <cell r="B40" t="str">
            <v>AAI.12002</v>
          </cell>
          <cell r="C40" t="str">
            <v>AAI</v>
          </cell>
          <cell r="D40" t="str">
            <v>12002</v>
          </cell>
          <cell r="E40" t="str">
            <v>A/R - Unassigned Payments</v>
          </cell>
          <cell r="F40" t="str">
            <v>1100</v>
          </cell>
          <cell r="G40" t="str">
            <v>Billed A/R</v>
          </cell>
          <cell r="H40" t="str">
            <v>BS</v>
          </cell>
          <cell r="I40" t="str">
            <v>Accounts receivable</v>
          </cell>
          <cell r="J40" t="str">
            <v>1100</v>
          </cell>
        </row>
        <row r="41">
          <cell r="B41" t="str">
            <v>AAI.12003</v>
          </cell>
          <cell r="C41" t="str">
            <v>AAI</v>
          </cell>
          <cell r="D41" t="str">
            <v>12003</v>
          </cell>
          <cell r="E41" t="str">
            <v>A/R - Trade Assigned Contra</v>
          </cell>
          <cell r="F41">
            <v>1100</v>
          </cell>
          <cell r="G41" t="str">
            <v>Billed A/R</v>
          </cell>
          <cell r="H41" t="str">
            <v>BS</v>
          </cell>
          <cell r="I41" t="str">
            <v>Accounts receivable</v>
          </cell>
          <cell r="J41" t="str">
            <v>1100</v>
          </cell>
        </row>
        <row r="42">
          <cell r="B42" t="str">
            <v>AAI.12008</v>
          </cell>
          <cell r="C42" t="str">
            <v>AAI</v>
          </cell>
          <cell r="D42" t="str">
            <v>12008</v>
          </cell>
          <cell r="E42" t="str">
            <v>A/R Trade W/O</v>
          </cell>
          <cell r="F42" t="str">
            <v>1100</v>
          </cell>
          <cell r="G42" t="str">
            <v>Billed A/R</v>
          </cell>
          <cell r="H42" t="str">
            <v>BS</v>
          </cell>
          <cell r="I42" t="str">
            <v>Accounts receivable</v>
          </cell>
          <cell r="J42" t="str">
            <v>1100</v>
          </cell>
        </row>
        <row r="43">
          <cell r="B43" t="str">
            <v>AAI.12010</v>
          </cell>
          <cell r="C43" t="str">
            <v>AAI</v>
          </cell>
          <cell r="D43" t="str">
            <v>12010</v>
          </cell>
          <cell r="E43" t="str">
            <v>A/R - Locke Dev</v>
          </cell>
          <cell r="F43" t="str">
            <v>1100</v>
          </cell>
          <cell r="G43" t="str">
            <v>Billed A/R</v>
          </cell>
          <cell r="H43" t="str">
            <v>BS</v>
          </cell>
          <cell r="I43" t="str">
            <v>Accounts receivable</v>
          </cell>
          <cell r="J43" t="str">
            <v>1100</v>
          </cell>
        </row>
        <row r="44">
          <cell r="B44" t="str">
            <v>AAI.12098</v>
          </cell>
          <cell r="C44" t="str">
            <v>AAI</v>
          </cell>
          <cell r="D44" t="str">
            <v>12098</v>
          </cell>
          <cell r="E44" t="str">
            <v>A/R - Ardaman/GPA JV</v>
          </cell>
          <cell r="F44" t="str">
            <v>1100</v>
          </cell>
          <cell r="G44" t="str">
            <v>Billed A/R</v>
          </cell>
          <cell r="H44" t="str">
            <v>BS</v>
          </cell>
          <cell r="I44" t="str">
            <v>Accounts receivable</v>
          </cell>
          <cell r="J44" t="str">
            <v>1100</v>
          </cell>
        </row>
        <row r="45">
          <cell r="B45" t="str">
            <v>AAI.12099</v>
          </cell>
          <cell r="C45" t="str">
            <v>AAI</v>
          </cell>
          <cell r="D45" t="str">
            <v>12099</v>
          </cell>
          <cell r="E45" t="str">
            <v>A/R Nodarse-Ardaman Joint Vent</v>
          </cell>
          <cell r="F45" t="str">
            <v>1100</v>
          </cell>
          <cell r="G45" t="str">
            <v>Billed A/R</v>
          </cell>
          <cell r="H45" t="str">
            <v>BS</v>
          </cell>
          <cell r="I45" t="str">
            <v>Accounts receivable</v>
          </cell>
          <cell r="J45" t="str">
            <v>1100</v>
          </cell>
        </row>
        <row r="46">
          <cell r="B46" t="str">
            <v>AAI.12500</v>
          </cell>
          <cell r="C46" t="str">
            <v>AAI</v>
          </cell>
          <cell r="D46" t="str">
            <v>12500</v>
          </cell>
          <cell r="E46" t="str">
            <v>Allowance for Bad Debt W/O</v>
          </cell>
          <cell r="F46" t="str">
            <v>1110</v>
          </cell>
          <cell r="G46" t="str">
            <v>Allowance for Billed AR</v>
          </cell>
          <cell r="H46" t="str">
            <v>BS</v>
          </cell>
          <cell r="I46" t="str">
            <v>Allowance for Billed AR</v>
          </cell>
          <cell r="J46" t="str">
            <v>1110</v>
          </cell>
        </row>
        <row r="47">
          <cell r="B47" t="str">
            <v>AAI.12501</v>
          </cell>
          <cell r="C47" t="str">
            <v>AAI</v>
          </cell>
          <cell r="D47" t="str">
            <v>12501</v>
          </cell>
          <cell r="E47" t="str">
            <v>Allow for Bad Debt Accrual</v>
          </cell>
          <cell r="F47" t="str">
            <v>1110</v>
          </cell>
          <cell r="G47" t="str">
            <v>Allowance for Billed AR</v>
          </cell>
          <cell r="H47" t="str">
            <v>BS</v>
          </cell>
          <cell r="I47" t="str">
            <v>Allowance for Billed AR</v>
          </cell>
          <cell r="J47" t="str">
            <v>1110</v>
          </cell>
        </row>
        <row r="48">
          <cell r="B48" t="str">
            <v>AAI.14001</v>
          </cell>
          <cell r="C48" t="str">
            <v>AAI</v>
          </cell>
          <cell r="D48" t="str">
            <v>14001</v>
          </cell>
          <cell r="E48" t="str">
            <v>WIP - Balance</v>
          </cell>
          <cell r="F48" t="str">
            <v>1150</v>
          </cell>
          <cell r="G48" t="str">
            <v>Unbilled Receivables</v>
          </cell>
          <cell r="H48" t="str">
            <v>BS</v>
          </cell>
          <cell r="I48" t="str">
            <v>Unbilled receivables - external</v>
          </cell>
          <cell r="J48" t="str">
            <v>1150</v>
          </cell>
        </row>
        <row r="49">
          <cell r="B49" t="str">
            <v>AAI.14006</v>
          </cell>
          <cell r="C49" t="str">
            <v>AAI</v>
          </cell>
          <cell r="D49" t="str">
            <v>14006</v>
          </cell>
          <cell r="E49" t="str">
            <v>WIP - Balance</v>
          </cell>
          <cell r="F49" t="str">
            <v>1150</v>
          </cell>
          <cell r="G49" t="str">
            <v>Unbilled Receivables</v>
          </cell>
          <cell r="H49" t="str">
            <v>BS</v>
          </cell>
          <cell r="I49" t="str">
            <v>Unbilled receivables - external</v>
          </cell>
          <cell r="J49" t="str">
            <v>1150</v>
          </cell>
        </row>
        <row r="50">
          <cell r="B50" t="str">
            <v>AAI.14010</v>
          </cell>
          <cell r="C50" t="str">
            <v>AAI</v>
          </cell>
          <cell r="D50" t="str">
            <v>14010</v>
          </cell>
          <cell r="E50" t="str">
            <v>WIP - Balance</v>
          </cell>
          <cell r="F50" t="str">
            <v>1150</v>
          </cell>
          <cell r="G50" t="str">
            <v>Unbilled Receivables</v>
          </cell>
          <cell r="H50" t="str">
            <v>BS</v>
          </cell>
          <cell r="I50" t="str">
            <v>Unbilled receivables - external</v>
          </cell>
          <cell r="J50" t="str">
            <v>1150</v>
          </cell>
        </row>
        <row r="51">
          <cell r="B51" t="str">
            <v>AAI.14013</v>
          </cell>
          <cell r="C51" t="str">
            <v>AAI</v>
          </cell>
          <cell r="D51" t="str">
            <v>14013</v>
          </cell>
          <cell r="E51" t="str">
            <v>WIP - Balance</v>
          </cell>
          <cell r="F51" t="str">
            <v>1150</v>
          </cell>
          <cell r="G51" t="str">
            <v>Unbilled Receivables</v>
          </cell>
          <cell r="H51" t="str">
            <v>BS</v>
          </cell>
          <cell r="I51" t="str">
            <v>Unbilled receivables - external</v>
          </cell>
          <cell r="J51" t="str">
            <v>1150</v>
          </cell>
        </row>
        <row r="52">
          <cell r="B52" t="str">
            <v>AAI.14014</v>
          </cell>
          <cell r="C52" t="str">
            <v>AAI</v>
          </cell>
          <cell r="D52" t="str">
            <v>14014</v>
          </cell>
          <cell r="E52" t="str">
            <v>WIP - Balance</v>
          </cell>
          <cell r="F52" t="str">
            <v>1150</v>
          </cell>
          <cell r="G52" t="str">
            <v>Unbilled Receivables</v>
          </cell>
          <cell r="H52" t="str">
            <v>BS</v>
          </cell>
          <cell r="I52" t="str">
            <v>Unbilled receivables - external</v>
          </cell>
          <cell r="J52" t="str">
            <v>1150</v>
          </cell>
        </row>
        <row r="53">
          <cell r="B53" t="str">
            <v>AAI.14015</v>
          </cell>
          <cell r="C53" t="str">
            <v>AAI</v>
          </cell>
          <cell r="D53" t="str">
            <v>14015</v>
          </cell>
          <cell r="E53" t="str">
            <v>WIP - Balance</v>
          </cell>
          <cell r="F53" t="str">
            <v>1150</v>
          </cell>
          <cell r="G53" t="str">
            <v>Unbilled Receivables</v>
          </cell>
          <cell r="H53" t="str">
            <v>BS</v>
          </cell>
          <cell r="I53" t="str">
            <v>Unbilled receivables - external</v>
          </cell>
          <cell r="J53" t="str">
            <v>1150</v>
          </cell>
        </row>
        <row r="54">
          <cell r="B54" t="str">
            <v>AAI.14021</v>
          </cell>
          <cell r="C54" t="str">
            <v>AAI</v>
          </cell>
          <cell r="D54" t="str">
            <v>14021</v>
          </cell>
          <cell r="E54" t="str">
            <v>WIP - Balance</v>
          </cell>
          <cell r="F54" t="str">
            <v>1150</v>
          </cell>
          <cell r="G54" t="str">
            <v>Unbilled Receivables</v>
          </cell>
          <cell r="H54" t="str">
            <v>BS</v>
          </cell>
          <cell r="I54" t="str">
            <v>Unbilled receivables - external</v>
          </cell>
          <cell r="J54" t="str">
            <v>1150</v>
          </cell>
        </row>
        <row r="55">
          <cell r="B55" t="str">
            <v>AAI.14022</v>
          </cell>
          <cell r="C55" t="str">
            <v>AAI</v>
          </cell>
          <cell r="D55" t="str">
            <v>14022</v>
          </cell>
          <cell r="E55" t="str">
            <v>WIP - Balance</v>
          </cell>
          <cell r="F55" t="str">
            <v>1150</v>
          </cell>
          <cell r="G55" t="str">
            <v>Unbilled Receivables</v>
          </cell>
          <cell r="H55" t="str">
            <v>BS</v>
          </cell>
          <cell r="I55" t="str">
            <v>Unbilled receivables - external</v>
          </cell>
          <cell r="J55" t="str">
            <v>1150</v>
          </cell>
        </row>
        <row r="56">
          <cell r="B56" t="str">
            <v>AAI.14023</v>
          </cell>
          <cell r="C56" t="str">
            <v>AAI</v>
          </cell>
          <cell r="D56" t="str">
            <v>14023</v>
          </cell>
          <cell r="E56" t="str">
            <v>WIP - Balance</v>
          </cell>
          <cell r="F56" t="str">
            <v>1150</v>
          </cell>
          <cell r="G56" t="str">
            <v>Unbilled Receivables</v>
          </cell>
          <cell r="H56" t="str">
            <v>BS</v>
          </cell>
          <cell r="I56" t="str">
            <v>Unbilled receivables - external</v>
          </cell>
          <cell r="J56" t="str">
            <v>1150</v>
          </cell>
        </row>
        <row r="57">
          <cell r="B57" t="str">
            <v>AAI.14030</v>
          </cell>
          <cell r="C57" t="str">
            <v>AAI</v>
          </cell>
          <cell r="D57" t="str">
            <v>14030</v>
          </cell>
          <cell r="E57" t="str">
            <v>WIP - Balance</v>
          </cell>
          <cell r="F57" t="str">
            <v>1150</v>
          </cell>
          <cell r="G57" t="str">
            <v>Unbilled Receivables</v>
          </cell>
          <cell r="H57" t="str">
            <v>BS</v>
          </cell>
          <cell r="I57" t="str">
            <v>Unbilled receivables - external</v>
          </cell>
          <cell r="J57" t="str">
            <v>1150</v>
          </cell>
        </row>
        <row r="58">
          <cell r="B58" t="str">
            <v>AAI.14031</v>
          </cell>
          <cell r="C58" t="str">
            <v>AAI</v>
          </cell>
          <cell r="D58" t="str">
            <v>14031</v>
          </cell>
          <cell r="E58" t="str">
            <v>WIP - Balance</v>
          </cell>
          <cell r="F58" t="str">
            <v>1150</v>
          </cell>
          <cell r="G58" t="str">
            <v>Unbilled Receivables</v>
          </cell>
          <cell r="H58" t="str">
            <v>BS</v>
          </cell>
          <cell r="I58" t="str">
            <v>Unbilled receivables - external</v>
          </cell>
          <cell r="J58" t="str">
            <v>1150</v>
          </cell>
        </row>
        <row r="59">
          <cell r="B59" t="str">
            <v>AAI.14032</v>
          </cell>
          <cell r="C59" t="str">
            <v>AAI</v>
          </cell>
          <cell r="D59" t="str">
            <v>14032</v>
          </cell>
          <cell r="E59" t="str">
            <v>WIP - Balance</v>
          </cell>
          <cell r="F59" t="str">
            <v>1150</v>
          </cell>
          <cell r="G59" t="str">
            <v>Unbilled Receivables</v>
          </cell>
          <cell r="H59" t="str">
            <v>BS</v>
          </cell>
          <cell r="I59" t="str">
            <v>Unbilled receivables - external</v>
          </cell>
          <cell r="J59" t="str">
            <v>1150</v>
          </cell>
        </row>
        <row r="60">
          <cell r="B60" t="str">
            <v>AAI.14033</v>
          </cell>
          <cell r="C60" t="str">
            <v>AAI</v>
          </cell>
          <cell r="D60" t="str">
            <v>14033</v>
          </cell>
          <cell r="E60" t="str">
            <v>WIP - Balance</v>
          </cell>
          <cell r="F60" t="str">
            <v>1150</v>
          </cell>
          <cell r="G60" t="str">
            <v>Unbilled Receivables</v>
          </cell>
          <cell r="H60" t="str">
            <v>BS</v>
          </cell>
          <cell r="I60" t="str">
            <v>Unbilled receivables - external</v>
          </cell>
          <cell r="J60" t="str">
            <v>1150</v>
          </cell>
        </row>
        <row r="61">
          <cell r="B61" t="str">
            <v>AAI.14034</v>
          </cell>
          <cell r="C61" t="str">
            <v>AAI</v>
          </cell>
          <cell r="D61" t="str">
            <v>14034</v>
          </cell>
          <cell r="E61" t="str">
            <v>WIP - Balance</v>
          </cell>
          <cell r="F61" t="str">
            <v>1150</v>
          </cell>
          <cell r="G61" t="str">
            <v>Unbilled Receivables</v>
          </cell>
          <cell r="H61" t="str">
            <v>BS</v>
          </cell>
          <cell r="I61" t="str">
            <v>Unbilled receivables - external</v>
          </cell>
          <cell r="J61" t="str">
            <v>1150</v>
          </cell>
        </row>
        <row r="62">
          <cell r="B62" t="str">
            <v>AAI.14035</v>
          </cell>
          <cell r="C62" t="str">
            <v>AAI</v>
          </cell>
          <cell r="D62" t="str">
            <v>14035</v>
          </cell>
          <cell r="E62" t="str">
            <v>WIP - Balance</v>
          </cell>
          <cell r="F62" t="str">
            <v>1150</v>
          </cell>
          <cell r="G62" t="str">
            <v>Unbilled Receivables</v>
          </cell>
          <cell r="H62" t="str">
            <v>BS</v>
          </cell>
          <cell r="I62" t="str">
            <v>Unbilled receivables - external</v>
          </cell>
          <cell r="J62" t="str">
            <v>1150</v>
          </cell>
        </row>
        <row r="63">
          <cell r="B63" t="str">
            <v>AAI.14037</v>
          </cell>
          <cell r="C63" t="str">
            <v>AAI</v>
          </cell>
          <cell r="D63" t="str">
            <v>14037</v>
          </cell>
          <cell r="E63" t="str">
            <v>WIP - Balance</v>
          </cell>
          <cell r="F63" t="str">
            <v>1150</v>
          </cell>
          <cell r="G63" t="str">
            <v>Unbilled Receivables</v>
          </cell>
          <cell r="H63" t="str">
            <v>BS</v>
          </cell>
          <cell r="I63" t="str">
            <v>Unbilled receivables - external</v>
          </cell>
          <cell r="J63" t="str">
            <v>1150</v>
          </cell>
        </row>
        <row r="64">
          <cell r="B64" t="str">
            <v>AAI.14041</v>
          </cell>
          <cell r="C64" t="str">
            <v>AAI</v>
          </cell>
          <cell r="D64" t="str">
            <v>14041</v>
          </cell>
          <cell r="E64" t="str">
            <v>WIP - Balance</v>
          </cell>
          <cell r="F64" t="str">
            <v>1150</v>
          </cell>
          <cell r="G64" t="str">
            <v>Unbilled Receivables</v>
          </cell>
          <cell r="H64" t="str">
            <v>BS</v>
          </cell>
          <cell r="I64" t="str">
            <v>Unbilled receivables - external</v>
          </cell>
          <cell r="J64" t="str">
            <v>1150</v>
          </cell>
        </row>
        <row r="65">
          <cell r="B65" t="str">
            <v>AAI.14042</v>
          </cell>
          <cell r="C65" t="str">
            <v>AAI</v>
          </cell>
          <cell r="D65" t="str">
            <v>14042</v>
          </cell>
          <cell r="E65" t="str">
            <v>WIP - Balance</v>
          </cell>
          <cell r="F65" t="str">
            <v>1150</v>
          </cell>
          <cell r="G65" t="str">
            <v>Unbilled Receivables</v>
          </cell>
          <cell r="H65" t="str">
            <v>BS</v>
          </cell>
          <cell r="I65" t="str">
            <v>Unbilled receivables - external</v>
          </cell>
          <cell r="J65" t="str">
            <v>1150</v>
          </cell>
        </row>
        <row r="66">
          <cell r="B66" t="str">
            <v>AAI.14043</v>
          </cell>
          <cell r="C66" t="str">
            <v>AAI</v>
          </cell>
          <cell r="D66" t="str">
            <v>14043</v>
          </cell>
          <cell r="E66" t="str">
            <v>WIP - Balance</v>
          </cell>
          <cell r="F66" t="str">
            <v>1150</v>
          </cell>
          <cell r="G66" t="str">
            <v>Unbilled Receivables</v>
          </cell>
          <cell r="H66" t="str">
            <v>BS</v>
          </cell>
          <cell r="I66" t="str">
            <v>Unbilled receivables - external</v>
          </cell>
          <cell r="J66" t="str">
            <v>1150</v>
          </cell>
        </row>
        <row r="67">
          <cell r="B67" t="str">
            <v>AAI.14044</v>
          </cell>
          <cell r="C67" t="str">
            <v>AAI</v>
          </cell>
          <cell r="D67" t="str">
            <v>14044</v>
          </cell>
          <cell r="E67" t="str">
            <v>WIP - Balance</v>
          </cell>
          <cell r="F67" t="str">
            <v>1150</v>
          </cell>
          <cell r="G67" t="str">
            <v>Unbilled Receivables</v>
          </cell>
          <cell r="H67" t="str">
            <v>BS</v>
          </cell>
          <cell r="I67" t="str">
            <v>Unbilled receivables - external</v>
          </cell>
          <cell r="J67" t="str">
            <v>1150</v>
          </cell>
        </row>
        <row r="68">
          <cell r="B68" t="str">
            <v>AAI.14045</v>
          </cell>
          <cell r="C68" t="str">
            <v>AAI</v>
          </cell>
          <cell r="D68" t="str">
            <v>14045</v>
          </cell>
          <cell r="E68" t="str">
            <v>WIP - Balance</v>
          </cell>
          <cell r="F68" t="str">
            <v>1150</v>
          </cell>
          <cell r="G68" t="str">
            <v>Unbilled Receivables</v>
          </cell>
          <cell r="H68" t="str">
            <v>BS</v>
          </cell>
          <cell r="I68" t="str">
            <v>Unbilled receivables - external</v>
          </cell>
          <cell r="J68" t="str">
            <v>1150</v>
          </cell>
        </row>
        <row r="69">
          <cell r="B69" t="str">
            <v>AAI.14046</v>
          </cell>
          <cell r="C69" t="str">
            <v>AAI</v>
          </cell>
          <cell r="D69" t="str">
            <v>14046</v>
          </cell>
          <cell r="E69" t="str">
            <v>WIP - Balance</v>
          </cell>
          <cell r="F69" t="str">
            <v>1150</v>
          </cell>
          <cell r="G69" t="str">
            <v>Unbilled Receivables</v>
          </cell>
          <cell r="H69" t="str">
            <v>BS</v>
          </cell>
          <cell r="I69" t="str">
            <v>Unbilled receivables - external</v>
          </cell>
          <cell r="J69" t="str">
            <v>1150</v>
          </cell>
        </row>
        <row r="70">
          <cell r="B70" t="str">
            <v>AAI.14047</v>
          </cell>
          <cell r="C70" t="str">
            <v>AAI</v>
          </cell>
          <cell r="D70" t="str">
            <v>14047</v>
          </cell>
          <cell r="E70" t="str">
            <v>WIP - Balance</v>
          </cell>
          <cell r="F70" t="str">
            <v>1150</v>
          </cell>
          <cell r="G70" t="str">
            <v>Unbilled Receivables</v>
          </cell>
          <cell r="H70" t="str">
            <v>BS</v>
          </cell>
          <cell r="I70" t="str">
            <v>Unbilled receivables - external</v>
          </cell>
          <cell r="J70" t="str">
            <v>1150</v>
          </cell>
        </row>
        <row r="71">
          <cell r="B71" t="str">
            <v>AAI.14048</v>
          </cell>
          <cell r="C71" t="str">
            <v>AAI</v>
          </cell>
          <cell r="D71" t="str">
            <v>14048</v>
          </cell>
          <cell r="E71" t="str">
            <v>WIP - Balance</v>
          </cell>
          <cell r="F71" t="str">
            <v>1150</v>
          </cell>
          <cell r="G71" t="str">
            <v>Unbilled Receivables</v>
          </cell>
          <cell r="H71" t="str">
            <v>BS</v>
          </cell>
          <cell r="I71" t="str">
            <v>Unbilled receivables - external</v>
          </cell>
          <cell r="J71" t="str">
            <v>1150</v>
          </cell>
        </row>
        <row r="72">
          <cell r="B72" t="str">
            <v>AAI.14049</v>
          </cell>
          <cell r="C72" t="str">
            <v>AAI</v>
          </cell>
          <cell r="D72" t="str">
            <v>14049</v>
          </cell>
          <cell r="E72" t="str">
            <v>WIP - Balance</v>
          </cell>
          <cell r="F72" t="str">
            <v>1150</v>
          </cell>
          <cell r="G72" t="str">
            <v>Unbilled Receivables</v>
          </cell>
          <cell r="H72" t="str">
            <v>BS</v>
          </cell>
          <cell r="I72" t="str">
            <v>Unbilled receivables - external</v>
          </cell>
          <cell r="J72" t="str">
            <v>1150</v>
          </cell>
        </row>
        <row r="73">
          <cell r="B73" t="str">
            <v>AAI.14051</v>
          </cell>
          <cell r="C73" t="str">
            <v>AAI</v>
          </cell>
          <cell r="D73" t="str">
            <v>14051</v>
          </cell>
          <cell r="E73" t="str">
            <v>WIP - Balance</v>
          </cell>
          <cell r="F73" t="str">
            <v>1150</v>
          </cell>
          <cell r="G73" t="str">
            <v>Unbilled Receivables</v>
          </cell>
          <cell r="H73" t="str">
            <v>BS</v>
          </cell>
          <cell r="I73" t="str">
            <v>Unbilled receivables - external</v>
          </cell>
          <cell r="J73" t="str">
            <v>1150</v>
          </cell>
        </row>
        <row r="74">
          <cell r="B74" t="str">
            <v>AAI.14052</v>
          </cell>
          <cell r="C74" t="str">
            <v>AAI</v>
          </cell>
          <cell r="D74" t="str">
            <v>14052</v>
          </cell>
          <cell r="E74" t="str">
            <v>WIP - Balance</v>
          </cell>
          <cell r="F74" t="str">
            <v>1150</v>
          </cell>
          <cell r="G74" t="str">
            <v>Unbilled Receivables</v>
          </cell>
          <cell r="H74" t="str">
            <v>BS</v>
          </cell>
          <cell r="I74" t="str">
            <v>Unbilled receivables - external</v>
          </cell>
          <cell r="J74" t="str">
            <v>1150</v>
          </cell>
        </row>
        <row r="75">
          <cell r="B75" t="str">
            <v>AAI.14053</v>
          </cell>
          <cell r="C75" t="str">
            <v>AAI</v>
          </cell>
          <cell r="D75" t="str">
            <v>14053</v>
          </cell>
          <cell r="E75" t="str">
            <v>WIP - Balance</v>
          </cell>
          <cell r="F75" t="str">
            <v>1150</v>
          </cell>
          <cell r="G75" t="str">
            <v>Unbilled Receivables</v>
          </cell>
          <cell r="H75" t="str">
            <v>BS</v>
          </cell>
          <cell r="I75" t="str">
            <v>Unbilled receivables - external</v>
          </cell>
          <cell r="J75" t="str">
            <v>1150</v>
          </cell>
        </row>
        <row r="76">
          <cell r="B76" t="str">
            <v>AAI.14054</v>
          </cell>
          <cell r="C76" t="str">
            <v>AAI</v>
          </cell>
          <cell r="D76" t="str">
            <v>14054</v>
          </cell>
          <cell r="E76" t="str">
            <v>WIP - Balance</v>
          </cell>
          <cell r="F76" t="str">
            <v>1150</v>
          </cell>
          <cell r="G76" t="str">
            <v>Unbilled Receivables</v>
          </cell>
          <cell r="H76" t="str">
            <v>BS</v>
          </cell>
          <cell r="I76" t="str">
            <v>Unbilled receivables - external</v>
          </cell>
          <cell r="J76" t="str">
            <v>1150</v>
          </cell>
        </row>
        <row r="77">
          <cell r="B77" t="str">
            <v>AAI.14055</v>
          </cell>
          <cell r="C77" t="str">
            <v>AAI</v>
          </cell>
          <cell r="D77" t="str">
            <v>14055</v>
          </cell>
          <cell r="E77" t="str">
            <v>WIP - Balance</v>
          </cell>
          <cell r="F77" t="str">
            <v>1150</v>
          </cell>
          <cell r="G77" t="str">
            <v>Unbilled Receivables</v>
          </cell>
          <cell r="H77" t="str">
            <v>BS</v>
          </cell>
          <cell r="I77" t="str">
            <v>Unbilled receivables - external</v>
          </cell>
          <cell r="J77" t="str">
            <v>1150</v>
          </cell>
        </row>
        <row r="78">
          <cell r="B78" t="str">
            <v>AAI.14060</v>
          </cell>
          <cell r="C78" t="str">
            <v>AAI</v>
          </cell>
          <cell r="D78" t="str">
            <v>14060</v>
          </cell>
          <cell r="E78" t="str">
            <v>WIP - Balance</v>
          </cell>
          <cell r="F78" t="str">
            <v>1150</v>
          </cell>
          <cell r="G78" t="str">
            <v>Unbilled Receivables</v>
          </cell>
          <cell r="H78" t="str">
            <v>BS</v>
          </cell>
          <cell r="I78" t="str">
            <v>Unbilled receivables - external</v>
          </cell>
          <cell r="J78" t="str">
            <v>1150</v>
          </cell>
        </row>
        <row r="79">
          <cell r="B79" t="str">
            <v>AAI.14061</v>
          </cell>
          <cell r="C79" t="str">
            <v>AAI</v>
          </cell>
          <cell r="D79" t="str">
            <v>14061</v>
          </cell>
          <cell r="E79" t="str">
            <v>WIP - Balance</v>
          </cell>
          <cell r="F79" t="str">
            <v>1150</v>
          </cell>
          <cell r="G79" t="str">
            <v>Unbilled Receivables</v>
          </cell>
          <cell r="H79" t="str">
            <v>BS</v>
          </cell>
          <cell r="I79" t="str">
            <v>Unbilled receivables - external</v>
          </cell>
          <cell r="J79" t="str">
            <v>1150</v>
          </cell>
        </row>
        <row r="80">
          <cell r="B80" t="str">
            <v>AAI.14062</v>
          </cell>
          <cell r="C80" t="str">
            <v>AAI</v>
          </cell>
          <cell r="D80" t="str">
            <v>14062</v>
          </cell>
          <cell r="E80" t="str">
            <v>WIP - Balance</v>
          </cell>
          <cell r="F80" t="str">
            <v>1150</v>
          </cell>
          <cell r="G80" t="str">
            <v>Unbilled Receivables</v>
          </cell>
          <cell r="H80" t="str">
            <v>BS</v>
          </cell>
          <cell r="I80" t="str">
            <v>Unbilled receivables - external</v>
          </cell>
          <cell r="J80" t="str">
            <v>1150</v>
          </cell>
        </row>
        <row r="81">
          <cell r="B81" t="str">
            <v>AAI.14063</v>
          </cell>
          <cell r="C81" t="str">
            <v>AAI</v>
          </cell>
          <cell r="D81" t="str">
            <v>14063</v>
          </cell>
          <cell r="E81" t="str">
            <v>WIP - Balance</v>
          </cell>
          <cell r="F81" t="str">
            <v>1150</v>
          </cell>
          <cell r="G81" t="str">
            <v>Unbilled Receivables</v>
          </cell>
          <cell r="H81" t="str">
            <v>BS</v>
          </cell>
          <cell r="I81" t="str">
            <v>Unbilled receivables - external</v>
          </cell>
          <cell r="J81" t="str">
            <v>1150</v>
          </cell>
        </row>
        <row r="82">
          <cell r="B82" t="str">
            <v>AAI.14064</v>
          </cell>
          <cell r="C82" t="str">
            <v>AAI</v>
          </cell>
          <cell r="D82" t="str">
            <v>14064</v>
          </cell>
          <cell r="E82" t="str">
            <v>WIP - Balance</v>
          </cell>
          <cell r="F82" t="str">
            <v>1150</v>
          </cell>
          <cell r="G82" t="str">
            <v>Unbilled Receivables</v>
          </cell>
          <cell r="H82" t="str">
            <v>BS</v>
          </cell>
          <cell r="I82" t="str">
            <v>Unbilled receivables - external</v>
          </cell>
          <cell r="J82" t="str">
            <v>1150</v>
          </cell>
        </row>
        <row r="83">
          <cell r="B83" t="str">
            <v>AAI.14066</v>
          </cell>
          <cell r="C83" t="str">
            <v>AAI</v>
          </cell>
          <cell r="D83" t="str">
            <v>14066</v>
          </cell>
          <cell r="E83" t="str">
            <v>WIP - Balance</v>
          </cell>
          <cell r="F83" t="str">
            <v>1150</v>
          </cell>
          <cell r="G83" t="str">
            <v>Unbilled Receivables</v>
          </cell>
          <cell r="H83" t="str">
            <v>BS</v>
          </cell>
          <cell r="I83" t="str">
            <v>Unbilled receivables - external</v>
          </cell>
          <cell r="J83" t="str">
            <v>1150</v>
          </cell>
        </row>
        <row r="84">
          <cell r="B84" t="str">
            <v>AAI.14070</v>
          </cell>
          <cell r="C84" t="str">
            <v>AAI</v>
          </cell>
          <cell r="D84" t="str">
            <v>14070</v>
          </cell>
          <cell r="E84" t="str">
            <v>WIP - Balance</v>
          </cell>
          <cell r="F84" t="str">
            <v>1150</v>
          </cell>
          <cell r="G84" t="str">
            <v>Unbilled Receivables</v>
          </cell>
          <cell r="H84" t="str">
            <v>BS</v>
          </cell>
          <cell r="I84" t="str">
            <v>Unbilled receivables - external</v>
          </cell>
          <cell r="J84" t="str">
            <v>1150</v>
          </cell>
        </row>
        <row r="85">
          <cell r="B85" t="str">
            <v>AAI.14093</v>
          </cell>
          <cell r="C85" t="str">
            <v>AAI</v>
          </cell>
          <cell r="D85" t="str">
            <v>14093</v>
          </cell>
          <cell r="E85" t="str">
            <v>WIP - Balance</v>
          </cell>
          <cell r="F85" t="str">
            <v>1150</v>
          </cell>
          <cell r="G85" t="str">
            <v>Unbilled Receivables</v>
          </cell>
          <cell r="H85" t="str">
            <v>BS</v>
          </cell>
          <cell r="I85" t="str">
            <v>Unbilled receivables - external</v>
          </cell>
          <cell r="J85" t="str">
            <v>1150</v>
          </cell>
        </row>
        <row r="86">
          <cell r="B86" t="str">
            <v>AAI.15008</v>
          </cell>
          <cell r="C86" t="str">
            <v>AAI</v>
          </cell>
          <cell r="D86" t="str">
            <v>15008</v>
          </cell>
          <cell r="E86" t="str">
            <v>Travel - Dr. Wissa</v>
          </cell>
          <cell r="F86" t="str">
            <v>1200</v>
          </cell>
          <cell r="G86" t="str">
            <v>Other Receivables</v>
          </cell>
          <cell r="H86" t="str">
            <v>BS</v>
          </cell>
          <cell r="I86" t="str">
            <v>Other Receivables</v>
          </cell>
          <cell r="J86" t="str">
            <v>1200</v>
          </cell>
        </row>
        <row r="87">
          <cell r="B87" t="str">
            <v>AAI.15018</v>
          </cell>
          <cell r="C87" t="str">
            <v>AAI</v>
          </cell>
          <cell r="D87" t="str">
            <v>15018</v>
          </cell>
          <cell r="E87" t="str">
            <v>Travel - Peter Ingals</v>
          </cell>
          <cell r="F87" t="str">
            <v>1200</v>
          </cell>
          <cell r="G87" t="str">
            <v>Other Receivables</v>
          </cell>
          <cell r="H87" t="str">
            <v>BS</v>
          </cell>
          <cell r="I87" t="str">
            <v>Other Receivables</v>
          </cell>
          <cell r="J87" t="str">
            <v>1200</v>
          </cell>
        </row>
        <row r="88">
          <cell r="B88" t="str">
            <v>AAI.15028</v>
          </cell>
          <cell r="C88" t="str">
            <v>AAI</v>
          </cell>
          <cell r="D88" t="str">
            <v>15028</v>
          </cell>
          <cell r="E88" t="str">
            <v>Travel - Rockland Burr</v>
          </cell>
          <cell r="F88" t="str">
            <v>1200</v>
          </cell>
          <cell r="G88" t="str">
            <v>Other Receivables</v>
          </cell>
          <cell r="H88" t="str">
            <v>BS</v>
          </cell>
          <cell r="I88" t="str">
            <v>Other Receivables</v>
          </cell>
          <cell r="J88" t="str">
            <v>1200</v>
          </cell>
        </row>
        <row r="89">
          <cell r="B89" t="str">
            <v>AAI.15037</v>
          </cell>
          <cell r="C89" t="str">
            <v>AAI</v>
          </cell>
          <cell r="D89" t="str">
            <v>15037</v>
          </cell>
          <cell r="E89" t="str">
            <v>Travel - Charles Raffety</v>
          </cell>
          <cell r="F89">
            <v>1200</v>
          </cell>
          <cell r="G89" t="str">
            <v>Other Receivables</v>
          </cell>
          <cell r="H89" t="str">
            <v>BS</v>
          </cell>
          <cell r="I89" t="str">
            <v>Other Receivables</v>
          </cell>
          <cell r="J89" t="str">
            <v>1200</v>
          </cell>
        </row>
        <row r="90">
          <cell r="B90" t="str">
            <v>AAI.15046</v>
          </cell>
          <cell r="C90" t="str">
            <v>AAI</v>
          </cell>
          <cell r="D90" t="str">
            <v>15046</v>
          </cell>
          <cell r="E90" t="str">
            <v>Travel - John Rachal</v>
          </cell>
          <cell r="F90" t="str">
            <v>1200</v>
          </cell>
          <cell r="G90" t="str">
            <v>Other Receivables</v>
          </cell>
          <cell r="H90" t="str">
            <v>BS</v>
          </cell>
          <cell r="I90" t="str">
            <v>Other Receivables</v>
          </cell>
          <cell r="J90" t="str">
            <v>1200</v>
          </cell>
        </row>
        <row r="91">
          <cell r="B91" t="str">
            <v>AAI.15059</v>
          </cell>
          <cell r="C91" t="str">
            <v>AAI</v>
          </cell>
          <cell r="D91" t="str">
            <v>15059</v>
          </cell>
          <cell r="E91" t="str">
            <v>Travel - SHAWN THARPE</v>
          </cell>
          <cell r="F91" t="str">
            <v>1200</v>
          </cell>
          <cell r="G91" t="str">
            <v>Other Receivables</v>
          </cell>
          <cell r="H91" t="str">
            <v>BS</v>
          </cell>
          <cell r="I91" t="str">
            <v>Other Receivables</v>
          </cell>
          <cell r="J91" t="str">
            <v>1200</v>
          </cell>
        </row>
        <row r="92">
          <cell r="B92" t="str">
            <v>AAI.15060</v>
          </cell>
          <cell r="C92" t="str">
            <v>AAI</v>
          </cell>
          <cell r="D92" t="str">
            <v>15060</v>
          </cell>
          <cell r="E92" t="str">
            <v>Travel - Michael Nehls</v>
          </cell>
          <cell r="F92" t="str">
            <v>1200</v>
          </cell>
          <cell r="G92" t="str">
            <v>Other Receivables</v>
          </cell>
          <cell r="H92" t="str">
            <v>BS</v>
          </cell>
          <cell r="I92" t="str">
            <v>Other Receivables</v>
          </cell>
          <cell r="J92" t="str">
            <v>1200</v>
          </cell>
        </row>
        <row r="93">
          <cell r="B93" t="str">
            <v>AAI.15064</v>
          </cell>
          <cell r="C93" t="str">
            <v>AAI</v>
          </cell>
          <cell r="D93" t="str">
            <v>15064</v>
          </cell>
          <cell r="E93" t="str">
            <v>Travel- Roger Shane Parker</v>
          </cell>
          <cell r="F93" t="str">
            <v>1200</v>
          </cell>
          <cell r="G93" t="str">
            <v>Other Receivables</v>
          </cell>
          <cell r="H93" t="str">
            <v>BS</v>
          </cell>
          <cell r="I93" t="str">
            <v>Other Receivables</v>
          </cell>
          <cell r="J93" t="str">
            <v>1200</v>
          </cell>
        </row>
        <row r="94">
          <cell r="B94" t="str">
            <v>AAI.15065</v>
          </cell>
          <cell r="C94" t="str">
            <v>AAI</v>
          </cell>
          <cell r="D94" t="str">
            <v>15065</v>
          </cell>
          <cell r="E94" t="str">
            <v>Travel - Stephen Harrison</v>
          </cell>
          <cell r="F94" t="str">
            <v>1200</v>
          </cell>
          <cell r="G94" t="str">
            <v>Other Receivables</v>
          </cell>
          <cell r="H94" t="str">
            <v>BS</v>
          </cell>
          <cell r="I94" t="str">
            <v>Other Receivables</v>
          </cell>
          <cell r="J94" t="str">
            <v>1200</v>
          </cell>
        </row>
        <row r="95">
          <cell r="B95" t="str">
            <v>AAI.15067</v>
          </cell>
          <cell r="C95" t="str">
            <v>AAI</v>
          </cell>
          <cell r="D95" t="str">
            <v>15067</v>
          </cell>
          <cell r="E95" t="str">
            <v>Travel - Eric Bigham</v>
          </cell>
          <cell r="F95" t="str">
            <v>1200</v>
          </cell>
          <cell r="G95" t="str">
            <v>Other Receivables</v>
          </cell>
          <cell r="H95" t="str">
            <v>BS</v>
          </cell>
          <cell r="I95" t="str">
            <v>Other Receivables</v>
          </cell>
          <cell r="J95" t="str">
            <v>1200</v>
          </cell>
        </row>
        <row r="96">
          <cell r="B96" t="str">
            <v>AAI.15071</v>
          </cell>
          <cell r="C96" t="str">
            <v>AAI</v>
          </cell>
          <cell r="D96" t="str">
            <v>15071</v>
          </cell>
          <cell r="E96" t="str">
            <v>Travel - Jerry Reyome</v>
          </cell>
          <cell r="F96" t="str">
            <v>1200</v>
          </cell>
          <cell r="G96" t="str">
            <v>Other Receivables</v>
          </cell>
          <cell r="H96" t="str">
            <v>BS</v>
          </cell>
          <cell r="I96" t="str">
            <v>Other Receivables</v>
          </cell>
          <cell r="J96" t="str">
            <v>1200</v>
          </cell>
        </row>
        <row r="97">
          <cell r="B97" t="str">
            <v>AAI.15072</v>
          </cell>
          <cell r="C97" t="str">
            <v>AAI</v>
          </cell>
          <cell r="D97" t="str">
            <v>15072</v>
          </cell>
          <cell r="E97" t="str">
            <v>Travel Adv - Laverne Tate</v>
          </cell>
          <cell r="F97" t="str">
            <v>1200</v>
          </cell>
          <cell r="G97" t="str">
            <v>Other Receivables</v>
          </cell>
          <cell r="H97" t="str">
            <v>BS</v>
          </cell>
          <cell r="I97" t="str">
            <v>Other Receivables</v>
          </cell>
          <cell r="J97" t="str">
            <v>1200</v>
          </cell>
        </row>
        <row r="98">
          <cell r="B98" t="str">
            <v>AAI.15073</v>
          </cell>
          <cell r="C98" t="str">
            <v>AAI</v>
          </cell>
          <cell r="D98" t="str">
            <v>15073</v>
          </cell>
          <cell r="E98" t="str">
            <v>Travel Adv - R. Gulick</v>
          </cell>
          <cell r="F98">
            <v>1200</v>
          </cell>
          <cell r="G98" t="str">
            <v>Other Receivables</v>
          </cell>
          <cell r="H98" t="str">
            <v>BS</v>
          </cell>
          <cell r="I98" t="str">
            <v>Other Receivables</v>
          </cell>
          <cell r="J98" t="str">
            <v>1200</v>
          </cell>
        </row>
        <row r="99">
          <cell r="B99" t="str">
            <v>AAI.15080</v>
          </cell>
          <cell r="C99" t="str">
            <v>AAI</v>
          </cell>
          <cell r="D99" t="str">
            <v>15080</v>
          </cell>
          <cell r="E99" t="str">
            <v>TRAVEL - JOHN HARBOUR</v>
          </cell>
          <cell r="F99" t="str">
            <v>1200</v>
          </cell>
          <cell r="G99" t="str">
            <v>Other Receivables</v>
          </cell>
          <cell r="H99" t="str">
            <v>BS</v>
          </cell>
          <cell r="I99" t="str">
            <v>Other Receivables</v>
          </cell>
          <cell r="J99" t="str">
            <v>1200</v>
          </cell>
        </row>
        <row r="100">
          <cell r="B100" t="str">
            <v>AAI.15081</v>
          </cell>
          <cell r="C100" t="str">
            <v>AAI</v>
          </cell>
          <cell r="D100" t="str">
            <v>15081</v>
          </cell>
          <cell r="E100" t="str">
            <v>TRAVEL - A SKIPPER</v>
          </cell>
          <cell r="F100">
            <v>1200</v>
          </cell>
          <cell r="G100" t="str">
            <v>Other Receivables</v>
          </cell>
          <cell r="H100" t="str">
            <v>BS</v>
          </cell>
          <cell r="I100" t="str">
            <v>Other Receivables</v>
          </cell>
          <cell r="J100" t="str">
            <v>1200</v>
          </cell>
        </row>
        <row r="101">
          <cell r="B101" t="str">
            <v>AAI.15082</v>
          </cell>
          <cell r="C101" t="str">
            <v>AAI</v>
          </cell>
          <cell r="D101" t="str">
            <v>15082</v>
          </cell>
          <cell r="E101" t="str">
            <v>TRAVEL - J MILEYKA</v>
          </cell>
          <cell r="F101">
            <v>1200</v>
          </cell>
          <cell r="G101" t="str">
            <v>Other Receivables</v>
          </cell>
          <cell r="H101" t="str">
            <v>BS</v>
          </cell>
          <cell r="I101" t="str">
            <v>Other Receivables</v>
          </cell>
          <cell r="J101" t="str">
            <v>1200</v>
          </cell>
        </row>
        <row r="102">
          <cell r="B102" t="str">
            <v>AAI.15083</v>
          </cell>
          <cell r="C102" t="str">
            <v>AAI</v>
          </cell>
          <cell r="D102" t="str">
            <v>15083</v>
          </cell>
          <cell r="E102" t="str">
            <v>Travel - Nanette Scott</v>
          </cell>
          <cell r="F102">
            <v>1200</v>
          </cell>
          <cell r="G102" t="str">
            <v>Other Receivables</v>
          </cell>
          <cell r="H102" t="str">
            <v>BS</v>
          </cell>
          <cell r="I102" t="str">
            <v>Other Receivables</v>
          </cell>
          <cell r="J102" t="str">
            <v>1200</v>
          </cell>
        </row>
        <row r="103">
          <cell r="B103" t="str">
            <v>AAI.15084</v>
          </cell>
          <cell r="C103" t="str">
            <v>AAI</v>
          </cell>
          <cell r="D103" t="str">
            <v>15084</v>
          </cell>
          <cell r="E103" t="str">
            <v>TRAVEL - PETER ANDERSON</v>
          </cell>
          <cell r="F103">
            <v>1200</v>
          </cell>
          <cell r="G103" t="str">
            <v>Other Receivables</v>
          </cell>
          <cell r="H103" t="str">
            <v>BS</v>
          </cell>
          <cell r="I103" t="str">
            <v>Other Receivables</v>
          </cell>
          <cell r="J103" t="str">
            <v>1200</v>
          </cell>
        </row>
        <row r="104">
          <cell r="B104" t="str">
            <v>AAI.15101</v>
          </cell>
          <cell r="C104" t="str">
            <v>AAI</v>
          </cell>
          <cell r="D104" t="str">
            <v>15101</v>
          </cell>
          <cell r="E104" t="str">
            <v>Employee Salary  Advance</v>
          </cell>
          <cell r="F104" t="str">
            <v>1200</v>
          </cell>
          <cell r="G104" t="str">
            <v>Other Receivables</v>
          </cell>
          <cell r="H104" t="str">
            <v>BS</v>
          </cell>
          <cell r="I104" t="str">
            <v>Other Receivables</v>
          </cell>
          <cell r="J104" t="str">
            <v>1200</v>
          </cell>
        </row>
        <row r="105">
          <cell r="B105" t="str">
            <v>AAI.15102</v>
          </cell>
          <cell r="C105" t="str">
            <v>AAI</v>
          </cell>
          <cell r="D105" t="str">
            <v>15102</v>
          </cell>
          <cell r="E105" t="str">
            <v>Employee Receivables - Misc.</v>
          </cell>
          <cell r="F105" t="str">
            <v>1200</v>
          </cell>
          <cell r="G105" t="str">
            <v>Other Receivables</v>
          </cell>
          <cell r="H105" t="str">
            <v>BS</v>
          </cell>
          <cell r="I105" t="str">
            <v>Other Receivables</v>
          </cell>
          <cell r="J105" t="str">
            <v>1200</v>
          </cell>
        </row>
        <row r="106">
          <cell r="B106" t="str">
            <v>AAI.15501</v>
          </cell>
          <cell r="C106" t="str">
            <v>AAI</v>
          </cell>
          <cell r="D106" t="str">
            <v>15501</v>
          </cell>
          <cell r="E106" t="str">
            <v>PP Ins - Gen Liab</v>
          </cell>
          <cell r="F106" t="str">
            <v>1501</v>
          </cell>
          <cell r="G106" t="str">
            <v>Prepaid Insurance</v>
          </cell>
          <cell r="H106" t="str">
            <v>BS</v>
          </cell>
          <cell r="I106" t="str">
            <v>Prepaid expenses</v>
          </cell>
          <cell r="J106" t="str">
            <v>1501</v>
          </cell>
        </row>
        <row r="107">
          <cell r="B107" t="str">
            <v>AAI.15504</v>
          </cell>
          <cell r="C107" t="str">
            <v>AAI</v>
          </cell>
          <cell r="D107" t="str">
            <v>15504</v>
          </cell>
          <cell r="E107" t="str">
            <v>PP Ins - Group Medical</v>
          </cell>
          <cell r="F107" t="str">
            <v>1501</v>
          </cell>
          <cell r="G107" t="str">
            <v>Prepaid Insurance</v>
          </cell>
          <cell r="H107" t="str">
            <v>BS</v>
          </cell>
          <cell r="I107" t="str">
            <v>Prepaid expenses</v>
          </cell>
          <cell r="J107" t="str">
            <v>1501</v>
          </cell>
        </row>
        <row r="108">
          <cell r="B108" t="str">
            <v>AAI.15506</v>
          </cell>
          <cell r="C108" t="str">
            <v>AAI</v>
          </cell>
          <cell r="D108" t="str">
            <v>15506</v>
          </cell>
          <cell r="E108" t="str">
            <v>PP Ins - Officers Life</v>
          </cell>
          <cell r="F108" t="str">
            <v>1501</v>
          </cell>
          <cell r="G108" t="str">
            <v>Prepaid Insurance</v>
          </cell>
          <cell r="H108" t="str">
            <v>BS</v>
          </cell>
          <cell r="I108" t="str">
            <v>Prepaid expenses</v>
          </cell>
          <cell r="J108" t="str">
            <v>1501</v>
          </cell>
        </row>
        <row r="109">
          <cell r="B109" t="str">
            <v>AAI.15507</v>
          </cell>
          <cell r="C109" t="str">
            <v>AAI</v>
          </cell>
          <cell r="D109" t="str">
            <v>15507</v>
          </cell>
          <cell r="E109" t="str">
            <v>PP Ins - Prof LIab</v>
          </cell>
          <cell r="F109" t="str">
            <v>1501</v>
          </cell>
          <cell r="G109" t="str">
            <v>Prepaid Insurance</v>
          </cell>
          <cell r="H109" t="str">
            <v>BS</v>
          </cell>
          <cell r="I109" t="str">
            <v>Prepaid expenses</v>
          </cell>
          <cell r="J109" t="str">
            <v>1501</v>
          </cell>
        </row>
        <row r="110">
          <cell r="B110" t="str">
            <v>AAI.15508</v>
          </cell>
          <cell r="C110" t="str">
            <v>AAI</v>
          </cell>
          <cell r="D110" t="str">
            <v>15508</v>
          </cell>
          <cell r="E110" t="str">
            <v>PP Ins - LT Disability</v>
          </cell>
          <cell r="F110" t="str">
            <v>1501</v>
          </cell>
          <cell r="G110" t="str">
            <v>Prepaid Insurance</v>
          </cell>
          <cell r="H110" t="str">
            <v>BS</v>
          </cell>
          <cell r="I110" t="str">
            <v>Prepaid expenses</v>
          </cell>
          <cell r="J110" t="str">
            <v>1501</v>
          </cell>
        </row>
        <row r="111">
          <cell r="B111" t="str">
            <v>AAI.15509</v>
          </cell>
          <cell r="C111" t="str">
            <v>AAI</v>
          </cell>
          <cell r="D111" t="str">
            <v>15509</v>
          </cell>
          <cell r="E111" t="str">
            <v>PP Ins - LT Care</v>
          </cell>
          <cell r="F111" t="str">
            <v>1501</v>
          </cell>
          <cell r="G111" t="str">
            <v>Prepaid Insurance</v>
          </cell>
          <cell r="H111" t="str">
            <v>BS</v>
          </cell>
          <cell r="I111" t="str">
            <v>Prepaid expenses</v>
          </cell>
          <cell r="J111" t="str">
            <v>1501</v>
          </cell>
        </row>
        <row r="112">
          <cell r="B112" t="str">
            <v>AAI.15511</v>
          </cell>
          <cell r="C112" t="str">
            <v>AAI</v>
          </cell>
          <cell r="D112" t="str">
            <v>15511</v>
          </cell>
          <cell r="E112" t="str">
            <v>PP Exp Maint Contracts</v>
          </cell>
          <cell r="F112" t="str">
            <v>1509</v>
          </cell>
          <cell r="G112" t="str">
            <v>Prepaid Other</v>
          </cell>
          <cell r="H112" t="str">
            <v>BS</v>
          </cell>
          <cell r="I112" t="str">
            <v>Prepaid expenses</v>
          </cell>
          <cell r="J112" t="str">
            <v>1509</v>
          </cell>
        </row>
        <row r="113">
          <cell r="B113" t="str">
            <v>AAI.15520</v>
          </cell>
          <cell r="C113" t="str">
            <v>AAI</v>
          </cell>
          <cell r="D113" t="str">
            <v>15520</v>
          </cell>
          <cell r="E113" t="str">
            <v>Prepaid Expense</v>
          </cell>
          <cell r="F113" t="str">
            <v>1509</v>
          </cell>
          <cell r="G113" t="str">
            <v>Prepaid Other</v>
          </cell>
          <cell r="H113" t="str">
            <v>BS</v>
          </cell>
          <cell r="I113" t="str">
            <v>Prepaid expenses</v>
          </cell>
          <cell r="J113" t="str">
            <v>1509</v>
          </cell>
        </row>
        <row r="114">
          <cell r="B114" t="str">
            <v>AAI.16001</v>
          </cell>
          <cell r="C114" t="str">
            <v>AAI</v>
          </cell>
          <cell r="D114" t="str">
            <v>16001</v>
          </cell>
          <cell r="E114" t="str">
            <v>Land</v>
          </cell>
          <cell r="F114" t="str">
            <v>1600.Land</v>
          </cell>
          <cell r="G114" t="str">
            <v>1600 - Land</v>
          </cell>
          <cell r="H114" t="str">
            <v>BS</v>
          </cell>
          <cell r="I114" t="str">
            <v>Land</v>
          </cell>
          <cell r="J114" t="str">
            <v>1600.Land</v>
          </cell>
        </row>
        <row r="115">
          <cell r="B115" t="str">
            <v>AAI.16002</v>
          </cell>
          <cell r="C115" t="str">
            <v>AAI</v>
          </cell>
          <cell r="D115" t="str">
            <v>16002</v>
          </cell>
          <cell r="E115" t="str">
            <v>Buildings</v>
          </cell>
          <cell r="F115" t="str">
            <v>1600.Bldg</v>
          </cell>
          <cell r="G115" t="str">
            <v>1600 - Building</v>
          </cell>
          <cell r="H115" t="str">
            <v>BS</v>
          </cell>
          <cell r="I115" t="str">
            <v>Building</v>
          </cell>
          <cell r="J115" t="str">
            <v>1600.Bldg</v>
          </cell>
        </row>
        <row r="116">
          <cell r="B116" t="str">
            <v>AAI.16003</v>
          </cell>
          <cell r="C116" t="str">
            <v>AAI</v>
          </cell>
          <cell r="D116" t="str">
            <v>16003</v>
          </cell>
          <cell r="E116" t="str">
            <v>Test &amp; Lab Equipment</v>
          </cell>
          <cell r="F116" t="str">
            <v>1600.Machequip</v>
          </cell>
          <cell r="G116" t="str">
            <v>1600 - Machinery &amp; Equipment</v>
          </cell>
          <cell r="H116" t="str">
            <v>BS</v>
          </cell>
          <cell r="I116" t="str">
            <v>Machinery &amp; Equipment</v>
          </cell>
          <cell r="J116" t="str">
            <v>1600.Machequip</v>
          </cell>
        </row>
        <row r="117">
          <cell r="B117" t="str">
            <v>AAI.16004</v>
          </cell>
          <cell r="C117" t="str">
            <v>AAI</v>
          </cell>
          <cell r="D117" t="str">
            <v>16004</v>
          </cell>
          <cell r="E117" t="str">
            <v>Autos &amp; Trucks</v>
          </cell>
          <cell r="F117" t="str">
            <v>1600.Vehicles</v>
          </cell>
          <cell r="G117" t="str">
            <v>1600 - Vehicles</v>
          </cell>
          <cell r="H117" t="str">
            <v>BS</v>
          </cell>
          <cell r="I117" t="str">
            <v>Vehicles</v>
          </cell>
          <cell r="J117" t="str">
            <v>1600.Vehicles</v>
          </cell>
        </row>
        <row r="118">
          <cell r="B118" t="str">
            <v>AAI.16005</v>
          </cell>
          <cell r="C118" t="str">
            <v>AAI</v>
          </cell>
          <cell r="D118" t="str">
            <v>16005</v>
          </cell>
          <cell r="E118" t="str">
            <v>Office Furniture, Fix &amp; Equip</v>
          </cell>
          <cell r="F118" t="str">
            <v>1600.Furnfixt</v>
          </cell>
          <cell r="G118" t="str">
            <v>1600 - Furniture &amp; Fixtures</v>
          </cell>
          <cell r="H118" t="str">
            <v>BS</v>
          </cell>
          <cell r="I118" t="str">
            <v>Furniture &amp; Fixtures</v>
          </cell>
          <cell r="J118" t="str">
            <v>1600.Furnfixt</v>
          </cell>
        </row>
        <row r="119">
          <cell r="B119" t="str">
            <v>AAI.16006</v>
          </cell>
          <cell r="C119" t="str">
            <v>AAI</v>
          </cell>
          <cell r="D119" t="str">
            <v>16006</v>
          </cell>
          <cell r="E119" t="str">
            <v>Computer Software</v>
          </cell>
          <cell r="F119" t="str">
            <v>1600.Software</v>
          </cell>
          <cell r="G119" t="str">
            <v>1600 - Software</v>
          </cell>
          <cell r="H119" t="str">
            <v>BS</v>
          </cell>
          <cell r="I119" t="str">
            <v>Software</v>
          </cell>
          <cell r="J119" t="str">
            <v>1600.Software</v>
          </cell>
        </row>
        <row r="120">
          <cell r="B120" t="str">
            <v>AAI.16007</v>
          </cell>
          <cell r="C120" t="str">
            <v>AAI</v>
          </cell>
          <cell r="D120" t="str">
            <v>16007</v>
          </cell>
          <cell r="E120" t="str">
            <v>Computer Equipment</v>
          </cell>
          <cell r="F120" t="str">
            <v>1600.Comp</v>
          </cell>
          <cell r="G120" t="str">
            <v>1600 - Computers</v>
          </cell>
          <cell r="H120" t="str">
            <v>BS</v>
          </cell>
          <cell r="I120" t="str">
            <v>Computers</v>
          </cell>
          <cell r="J120" t="str">
            <v>1600.Comp</v>
          </cell>
        </row>
        <row r="121">
          <cell r="B121" t="str">
            <v>AAI.16008</v>
          </cell>
          <cell r="C121" t="str">
            <v>AAI</v>
          </cell>
          <cell r="D121" t="str">
            <v>16008</v>
          </cell>
          <cell r="E121" t="str">
            <v>Drilling Equipment</v>
          </cell>
          <cell r="F121" t="str">
            <v>1600.Machequip</v>
          </cell>
          <cell r="G121" t="str">
            <v>1600 - Machinery &amp; Equipment</v>
          </cell>
          <cell r="H121" t="str">
            <v>BS</v>
          </cell>
          <cell r="I121" t="str">
            <v>Machinery &amp; Equipment</v>
          </cell>
          <cell r="J121" t="str">
            <v>1600.Machequip</v>
          </cell>
        </row>
        <row r="122">
          <cell r="B122" t="str">
            <v>AAI.16020</v>
          </cell>
          <cell r="C122" t="str">
            <v>AAI</v>
          </cell>
          <cell r="D122" t="str">
            <v>16020</v>
          </cell>
          <cell r="E122" t="str">
            <v>Leasehold Improvements</v>
          </cell>
          <cell r="F122" t="str">
            <v>1600.Lsehold</v>
          </cell>
          <cell r="G122" t="str">
            <v>1600 - Leasehold</v>
          </cell>
          <cell r="H122" t="str">
            <v>BS</v>
          </cell>
          <cell r="I122" t="str">
            <v>Leasehold</v>
          </cell>
          <cell r="J122" t="str">
            <v>1600.Lsehold</v>
          </cell>
        </row>
        <row r="123">
          <cell r="B123" t="str">
            <v>AAI.17002</v>
          </cell>
          <cell r="C123" t="str">
            <v>AAI</v>
          </cell>
          <cell r="D123" t="str">
            <v>17002</v>
          </cell>
          <cell r="E123" t="str">
            <v>Res/Depr - Buildings</v>
          </cell>
          <cell r="F123" t="str">
            <v>1700.Bldg</v>
          </cell>
          <cell r="G123" t="str">
            <v>1700 - Furniture &amp; Fixtures</v>
          </cell>
          <cell r="H123" t="str">
            <v>BS</v>
          </cell>
          <cell r="I123" t="str">
            <v>AD - Building</v>
          </cell>
          <cell r="J123" t="str">
            <v>1700.Bldg</v>
          </cell>
        </row>
        <row r="124">
          <cell r="B124" t="str">
            <v>AAI.17003</v>
          </cell>
          <cell r="C124" t="str">
            <v>AAI</v>
          </cell>
          <cell r="D124" t="str">
            <v>17003</v>
          </cell>
          <cell r="E124" t="str">
            <v>Res/Depr - T&amp;L Equipment</v>
          </cell>
          <cell r="F124" t="str">
            <v>1700.Machequip</v>
          </cell>
          <cell r="G124" t="str">
            <v>1700 - Machinery &amp; Equipment</v>
          </cell>
          <cell r="H124" t="str">
            <v>BS</v>
          </cell>
          <cell r="I124" t="str">
            <v>AD - Machinery &amp; Equipment</v>
          </cell>
          <cell r="J124" t="str">
            <v>1700.Machequip</v>
          </cell>
        </row>
        <row r="125">
          <cell r="B125" t="str">
            <v>AAI.17004</v>
          </cell>
          <cell r="C125" t="str">
            <v>AAI</v>
          </cell>
          <cell r="D125" t="str">
            <v>17004</v>
          </cell>
          <cell r="E125" t="str">
            <v>Res/Depr - Autos &amp; Trucks</v>
          </cell>
          <cell r="F125" t="str">
            <v>1700.Vehicles</v>
          </cell>
          <cell r="G125" t="str">
            <v>1700 - Vehicles</v>
          </cell>
          <cell r="H125" t="str">
            <v>BS</v>
          </cell>
          <cell r="I125" t="str">
            <v>AD - Vehicles</v>
          </cell>
          <cell r="J125" t="str">
            <v>1700.Vehicles</v>
          </cell>
        </row>
        <row r="126">
          <cell r="B126" t="str">
            <v>AAI.17005</v>
          </cell>
          <cell r="C126" t="str">
            <v>AAI</v>
          </cell>
          <cell r="D126" t="str">
            <v>17005</v>
          </cell>
          <cell r="E126" t="str">
            <v>Res/Depr - Office F&amp;F</v>
          </cell>
          <cell r="F126" t="str">
            <v>1700.Furnfixt</v>
          </cell>
          <cell r="G126" t="str">
            <v>1700 - Furniture &amp; Fixtures</v>
          </cell>
          <cell r="H126" t="str">
            <v>BS</v>
          </cell>
          <cell r="I126" t="str">
            <v>AD - Furniture &amp; Fixtures</v>
          </cell>
          <cell r="J126" t="str">
            <v>1700.Furnfixt</v>
          </cell>
        </row>
        <row r="127">
          <cell r="B127" t="str">
            <v>AAI.17006</v>
          </cell>
          <cell r="C127" t="str">
            <v>AAI</v>
          </cell>
          <cell r="D127" t="str">
            <v>17006</v>
          </cell>
          <cell r="E127" t="str">
            <v>RES/DEPR - SOFTWARE</v>
          </cell>
          <cell r="F127" t="str">
            <v>1700.Software</v>
          </cell>
          <cell r="G127" t="str">
            <v>1700 - Software</v>
          </cell>
          <cell r="H127" t="str">
            <v>BS</v>
          </cell>
          <cell r="I127" t="str">
            <v>AD - Software</v>
          </cell>
          <cell r="J127" t="str">
            <v>1700.Software</v>
          </cell>
        </row>
        <row r="128">
          <cell r="B128" t="str">
            <v>AAI.17007</v>
          </cell>
          <cell r="C128" t="str">
            <v>AAI</v>
          </cell>
          <cell r="D128" t="str">
            <v>17007</v>
          </cell>
          <cell r="E128" t="str">
            <v>Res/Depr - Computer</v>
          </cell>
          <cell r="F128" t="str">
            <v>1700.Comp</v>
          </cell>
          <cell r="G128" t="str">
            <v>1700 - Computers</v>
          </cell>
          <cell r="H128" t="str">
            <v>BS</v>
          </cell>
          <cell r="I128" t="str">
            <v>AD - Computers</v>
          </cell>
          <cell r="J128" t="str">
            <v>1700.Comp</v>
          </cell>
        </row>
        <row r="129">
          <cell r="B129" t="str">
            <v>AAI.17008</v>
          </cell>
          <cell r="C129" t="str">
            <v>AAI</v>
          </cell>
          <cell r="D129" t="str">
            <v>17008</v>
          </cell>
          <cell r="E129" t="str">
            <v>Res/Depr - Drill Equip</v>
          </cell>
          <cell r="F129" t="str">
            <v>1700.Machequip</v>
          </cell>
          <cell r="G129" t="str">
            <v>1700 - Machinery &amp; Equipment</v>
          </cell>
          <cell r="H129" t="str">
            <v>BS</v>
          </cell>
          <cell r="I129" t="str">
            <v>AD - Machinery &amp; Equipment</v>
          </cell>
          <cell r="J129" t="str">
            <v>1700.Machequip</v>
          </cell>
        </row>
        <row r="130">
          <cell r="B130" t="str">
            <v>AAI.17020</v>
          </cell>
          <cell r="C130" t="str">
            <v>AAI</v>
          </cell>
          <cell r="D130" t="str">
            <v>17020</v>
          </cell>
          <cell r="E130" t="str">
            <v>Res/Depr - Leasehold Imp.</v>
          </cell>
          <cell r="F130" t="str">
            <v>1700.Lsehold</v>
          </cell>
          <cell r="G130" t="str">
            <v>1700 - Leasehold</v>
          </cell>
          <cell r="H130" t="str">
            <v>BS</v>
          </cell>
          <cell r="I130" t="str">
            <v>AD - Leasehold</v>
          </cell>
          <cell r="J130" t="str">
            <v>1700.Lsehold</v>
          </cell>
        </row>
        <row r="131">
          <cell r="B131" t="str">
            <v>AAI.18200</v>
          </cell>
          <cell r="C131" t="str">
            <v>AAI</v>
          </cell>
          <cell r="D131" t="str">
            <v>18200</v>
          </cell>
          <cell r="E131" t="str">
            <v>CSV - Officers' Life Ins</v>
          </cell>
          <cell r="F131" t="str">
            <v>1845</v>
          </cell>
          <cell r="G131" t="str">
            <v>Cash Value of Life Insurance</v>
          </cell>
          <cell r="H131" t="str">
            <v>BS</v>
          </cell>
          <cell r="I131" t="str">
            <v>Other assets</v>
          </cell>
          <cell r="J131" t="str">
            <v>1845</v>
          </cell>
        </row>
        <row r="132">
          <cell r="B132" t="str">
            <v>AAI.18302</v>
          </cell>
          <cell r="C132" t="str">
            <v>AAI</v>
          </cell>
          <cell r="D132" t="str">
            <v>18302</v>
          </cell>
          <cell r="E132" t="str">
            <v>PP Dep - Rent/Miami</v>
          </cell>
          <cell r="F132" t="str">
            <v>1850</v>
          </cell>
          <cell r="G132" t="str">
            <v>Other Assets (LT)</v>
          </cell>
          <cell r="H132" t="str">
            <v>BS</v>
          </cell>
          <cell r="I132" t="str">
            <v>Other assets</v>
          </cell>
          <cell r="J132" t="str">
            <v>1850</v>
          </cell>
        </row>
        <row r="133">
          <cell r="B133" t="str">
            <v>AAI.18303</v>
          </cell>
          <cell r="C133" t="str">
            <v>AAI</v>
          </cell>
          <cell r="D133" t="str">
            <v>18303</v>
          </cell>
          <cell r="E133" t="str">
            <v>PP Dep - Utility</v>
          </cell>
          <cell r="F133" t="str">
            <v>1850</v>
          </cell>
          <cell r="G133" t="str">
            <v>Other Assets (LT)</v>
          </cell>
          <cell r="H133" t="str">
            <v>BS</v>
          </cell>
          <cell r="I133" t="str">
            <v>Other assets</v>
          </cell>
          <cell r="J133" t="str">
            <v>1850</v>
          </cell>
        </row>
        <row r="134">
          <cell r="B134" t="str">
            <v>AAI.18304</v>
          </cell>
          <cell r="C134" t="str">
            <v>AAI</v>
          </cell>
          <cell r="D134" t="str">
            <v>18304</v>
          </cell>
          <cell r="E134" t="str">
            <v>PP Dep - Lease PSL</v>
          </cell>
          <cell r="F134" t="str">
            <v>1850</v>
          </cell>
          <cell r="G134" t="str">
            <v>Other Assets (LT)</v>
          </cell>
          <cell r="H134" t="str">
            <v>BS</v>
          </cell>
          <cell r="I134" t="str">
            <v>Other assets</v>
          </cell>
          <cell r="J134" t="str">
            <v>1850</v>
          </cell>
        </row>
        <row r="135">
          <cell r="B135" t="str">
            <v>AAI.18305</v>
          </cell>
          <cell r="C135" t="str">
            <v>AAI</v>
          </cell>
          <cell r="D135" t="str">
            <v>18305</v>
          </cell>
          <cell r="E135" t="str">
            <v>PP Dep - West Palm Beach</v>
          </cell>
          <cell r="F135" t="str">
            <v>1850</v>
          </cell>
          <cell r="G135" t="str">
            <v>Other Assets (LT)</v>
          </cell>
          <cell r="H135" t="str">
            <v>BS</v>
          </cell>
          <cell r="I135" t="str">
            <v>Other assets</v>
          </cell>
          <cell r="J135" t="str">
            <v>1850</v>
          </cell>
        </row>
        <row r="136">
          <cell r="B136" t="str">
            <v>AAI.18308</v>
          </cell>
          <cell r="C136" t="str">
            <v>AAI</v>
          </cell>
          <cell r="D136" t="str">
            <v>18308</v>
          </cell>
          <cell r="E136" t="str">
            <v>PP Dep - Utility/Miami</v>
          </cell>
          <cell r="F136" t="str">
            <v>1850</v>
          </cell>
          <cell r="G136" t="str">
            <v>Other Assets (LT)</v>
          </cell>
          <cell r="H136" t="str">
            <v>BS</v>
          </cell>
          <cell r="I136" t="str">
            <v>Other assets</v>
          </cell>
          <cell r="J136" t="str">
            <v>1850</v>
          </cell>
        </row>
        <row r="137">
          <cell r="B137" t="str">
            <v>AAI.18310</v>
          </cell>
          <cell r="C137" t="str">
            <v>AAI</v>
          </cell>
          <cell r="D137" t="str">
            <v>18310</v>
          </cell>
          <cell r="E137" t="str">
            <v>PP Dep - West Palm Beach</v>
          </cell>
          <cell r="F137" t="str">
            <v>1850</v>
          </cell>
          <cell r="G137" t="str">
            <v>Other Assets (LT)</v>
          </cell>
          <cell r="H137" t="str">
            <v>BS</v>
          </cell>
          <cell r="I137" t="str">
            <v>Other assets</v>
          </cell>
          <cell r="J137" t="str">
            <v>1850</v>
          </cell>
        </row>
        <row r="138">
          <cell r="B138" t="str">
            <v>AAI.18311</v>
          </cell>
          <cell r="C138" t="str">
            <v>AAI</v>
          </cell>
          <cell r="D138" t="str">
            <v>18311</v>
          </cell>
          <cell r="E138" t="str">
            <v>PP Dep - Bartow</v>
          </cell>
          <cell r="F138" t="str">
            <v>1850</v>
          </cell>
          <cell r="G138" t="str">
            <v>Other Assets (LT)</v>
          </cell>
          <cell r="H138" t="str">
            <v>BS</v>
          </cell>
          <cell r="I138" t="str">
            <v>Other assets</v>
          </cell>
          <cell r="J138" t="str">
            <v>1850</v>
          </cell>
        </row>
        <row r="139">
          <cell r="B139" t="str">
            <v>AAI.18312</v>
          </cell>
          <cell r="C139" t="str">
            <v>AAI</v>
          </cell>
          <cell r="D139" t="str">
            <v>18312</v>
          </cell>
          <cell r="E139" t="str">
            <v>PP Dep - NC Apt</v>
          </cell>
          <cell r="F139" t="str">
            <v>1850</v>
          </cell>
          <cell r="G139" t="str">
            <v>Other Assets (LT)</v>
          </cell>
          <cell r="H139" t="str">
            <v>BS</v>
          </cell>
          <cell r="I139" t="str">
            <v>Other assets</v>
          </cell>
          <cell r="J139" t="str">
            <v>1850</v>
          </cell>
        </row>
        <row r="140">
          <cell r="B140" t="str">
            <v>AAI.18313</v>
          </cell>
          <cell r="C140" t="str">
            <v>AAI</v>
          </cell>
          <cell r="D140" t="str">
            <v>18313</v>
          </cell>
          <cell r="E140" t="str">
            <v>PP Dep - Pompano Bch/Rent</v>
          </cell>
          <cell r="F140" t="str">
            <v>1850</v>
          </cell>
          <cell r="G140" t="str">
            <v>Other Assets (LT)</v>
          </cell>
          <cell r="H140" t="str">
            <v>BS</v>
          </cell>
          <cell r="I140" t="str">
            <v>Other assets</v>
          </cell>
          <cell r="J140" t="str">
            <v>1850</v>
          </cell>
        </row>
        <row r="141">
          <cell r="B141" t="str">
            <v>AAI.18314</v>
          </cell>
          <cell r="C141" t="str">
            <v>AAI</v>
          </cell>
          <cell r="D141" t="str">
            <v>18314</v>
          </cell>
          <cell r="E141" t="str">
            <v>PP Dep - Pompano Bch/Util</v>
          </cell>
          <cell r="F141" t="str">
            <v>1850</v>
          </cell>
          <cell r="G141" t="str">
            <v>Other Assets (LT)</v>
          </cell>
          <cell r="H141" t="str">
            <v>BS</v>
          </cell>
          <cell r="I141" t="str">
            <v>Other assets</v>
          </cell>
          <cell r="J141" t="str">
            <v>1850</v>
          </cell>
        </row>
        <row r="142">
          <cell r="B142" t="str">
            <v>AAI.18315</v>
          </cell>
          <cell r="C142" t="str">
            <v>AAI</v>
          </cell>
          <cell r="D142" t="str">
            <v>18315</v>
          </cell>
          <cell r="E142" t="str">
            <v>PP Dep - New Ft Myers/Util</v>
          </cell>
          <cell r="F142" t="str">
            <v>1850</v>
          </cell>
          <cell r="G142" t="str">
            <v>Other Assets (LT)</v>
          </cell>
          <cell r="H142" t="str">
            <v>BS</v>
          </cell>
          <cell r="I142" t="str">
            <v>Other assets</v>
          </cell>
          <cell r="J142" t="str">
            <v>1850</v>
          </cell>
        </row>
        <row r="143">
          <cell r="B143" t="str">
            <v>AAI.18317</v>
          </cell>
          <cell r="C143" t="str">
            <v>AAI</v>
          </cell>
          <cell r="D143" t="str">
            <v>18317</v>
          </cell>
          <cell r="E143" t="str">
            <v>Dep - Utility Tallahassee</v>
          </cell>
          <cell r="F143" t="str">
            <v>1850</v>
          </cell>
          <cell r="G143" t="str">
            <v>Other Assets (LT)</v>
          </cell>
          <cell r="H143" t="str">
            <v>BS</v>
          </cell>
          <cell r="I143" t="str">
            <v>Other assets</v>
          </cell>
          <cell r="J143" t="str">
            <v>1850</v>
          </cell>
        </row>
        <row r="144">
          <cell r="B144" t="str">
            <v>AAI.18318</v>
          </cell>
          <cell r="C144" t="str">
            <v>AAI</v>
          </cell>
          <cell r="D144" t="str">
            <v>18318</v>
          </cell>
          <cell r="E144" t="str">
            <v>Dep - Security Tampa</v>
          </cell>
          <cell r="F144" t="str">
            <v>1850</v>
          </cell>
          <cell r="G144" t="str">
            <v>Other Assets (LT)</v>
          </cell>
          <cell r="H144" t="str">
            <v>BS</v>
          </cell>
          <cell r="I144" t="str">
            <v>Other assets</v>
          </cell>
          <cell r="J144" t="str">
            <v>1850</v>
          </cell>
        </row>
        <row r="145">
          <cell r="B145" t="str">
            <v>AAI.18319</v>
          </cell>
          <cell r="C145" t="str">
            <v>AAI</v>
          </cell>
          <cell r="D145" t="str">
            <v>18319</v>
          </cell>
          <cell r="E145" t="str">
            <v>Deposit-CD WC</v>
          </cell>
          <cell r="F145" t="str">
            <v>1850</v>
          </cell>
          <cell r="G145" t="str">
            <v>Other Assets (LT)</v>
          </cell>
          <cell r="H145" t="str">
            <v>BS</v>
          </cell>
          <cell r="I145" t="str">
            <v>Other assets</v>
          </cell>
          <cell r="J145" t="str">
            <v>1850</v>
          </cell>
        </row>
        <row r="146">
          <cell r="B146" t="str">
            <v>AAI.18600</v>
          </cell>
          <cell r="C146" t="str">
            <v>AAI</v>
          </cell>
          <cell r="D146" t="str">
            <v>18600</v>
          </cell>
          <cell r="E146" t="str">
            <v>Inv. - J/V - Eqypt</v>
          </cell>
          <cell r="F146" t="str">
            <v>1819</v>
          </cell>
          <cell r="G146" t="str">
            <v>Intangible Asset Summary</v>
          </cell>
          <cell r="H146" t="str">
            <v>BS</v>
          </cell>
          <cell r="I146" t="str">
            <v>Intangible Assets - Net</v>
          </cell>
          <cell r="J146" t="str">
            <v>1819</v>
          </cell>
        </row>
        <row r="147">
          <cell r="B147" t="str">
            <v>AAI.19101</v>
          </cell>
          <cell r="C147" t="str">
            <v>AAI</v>
          </cell>
          <cell r="D147" t="str">
            <v>19101</v>
          </cell>
          <cell r="E147" t="str">
            <v>Misc. &amp; Undistributed</v>
          </cell>
          <cell r="F147" t="str">
            <v>1900</v>
          </cell>
          <cell r="G147" t="str">
            <v>Suspense</v>
          </cell>
          <cell r="H147" t="str">
            <v>BS</v>
          </cell>
          <cell r="I147" t="str">
            <v>Prepaid expenses</v>
          </cell>
          <cell r="J147" t="str">
            <v>1900</v>
          </cell>
        </row>
        <row r="148">
          <cell r="B148" t="str">
            <v>AAI.19102</v>
          </cell>
          <cell r="C148" t="str">
            <v>AAI</v>
          </cell>
          <cell r="D148" t="str">
            <v>19102</v>
          </cell>
          <cell r="E148" t="str">
            <v>Suspense - Asset Purch &amp; Sales</v>
          </cell>
          <cell r="F148" t="str">
            <v>1960</v>
          </cell>
          <cell r="G148" t="str">
            <v>Fixed Assets Suspense</v>
          </cell>
          <cell r="H148" t="str">
            <v>BS</v>
          </cell>
          <cell r="I148" t="str">
            <v>Furniture &amp; Fixtures</v>
          </cell>
          <cell r="J148" t="str">
            <v>1960</v>
          </cell>
        </row>
        <row r="149">
          <cell r="B149" t="str">
            <v>AAI.19104</v>
          </cell>
          <cell r="C149" t="str">
            <v>AAI</v>
          </cell>
          <cell r="D149" t="str">
            <v>19104</v>
          </cell>
          <cell r="E149" t="str">
            <v>Suspense - Dir Exp Default</v>
          </cell>
          <cell r="F149" t="str">
            <v>1900</v>
          </cell>
          <cell r="G149" t="str">
            <v>Suspense</v>
          </cell>
          <cell r="H149" t="str">
            <v>BS</v>
          </cell>
          <cell r="I149" t="str">
            <v>Prepaid expenses</v>
          </cell>
          <cell r="J149" t="str">
            <v>1900</v>
          </cell>
        </row>
        <row r="150">
          <cell r="B150" t="str">
            <v>AAI.19105</v>
          </cell>
          <cell r="C150" t="str">
            <v>AAI</v>
          </cell>
          <cell r="D150" t="str">
            <v>19105</v>
          </cell>
          <cell r="E150" t="str">
            <v>Suspense - Indirect Exp Defaul</v>
          </cell>
          <cell r="F150" t="str">
            <v>1900</v>
          </cell>
          <cell r="G150" t="str">
            <v>Suspense</v>
          </cell>
          <cell r="H150" t="str">
            <v>BS</v>
          </cell>
          <cell r="I150" t="str">
            <v>Prepaid expenses</v>
          </cell>
          <cell r="J150" t="str">
            <v>1900</v>
          </cell>
        </row>
        <row r="151">
          <cell r="B151" t="str">
            <v>AAI.20109</v>
          </cell>
          <cell r="C151" t="str">
            <v>AAI</v>
          </cell>
          <cell r="D151" t="str">
            <v>20109</v>
          </cell>
          <cell r="E151" t="str">
            <v>N/P Shrhlder-Short Term</v>
          </cell>
          <cell r="F151" t="str">
            <v>2700</v>
          </cell>
          <cell r="G151" t="str">
            <v>Current Portion of Long Term Obligation</v>
          </cell>
          <cell r="H151" t="str">
            <v>BS</v>
          </cell>
          <cell r="I151" t="str">
            <v>Current Portion of Long-Term Obligations</v>
          </cell>
          <cell r="J151" t="str">
            <v>2700</v>
          </cell>
        </row>
        <row r="152">
          <cell r="B152" t="str">
            <v>AAI.20300</v>
          </cell>
          <cell r="C152" t="str">
            <v>AAI</v>
          </cell>
          <cell r="D152" t="str">
            <v>20300</v>
          </cell>
          <cell r="E152" t="str">
            <v>Accounts Payable</v>
          </cell>
          <cell r="F152" t="str">
            <v>2000</v>
          </cell>
          <cell r="G152" t="str">
            <v>A/P Trade Vouchered</v>
          </cell>
          <cell r="H152" t="str">
            <v>BS</v>
          </cell>
          <cell r="I152" t="str">
            <v>Accounts payable</v>
          </cell>
          <cell r="J152" t="str">
            <v>2000</v>
          </cell>
        </row>
        <row r="153">
          <cell r="B153" t="str">
            <v>AAI.20301</v>
          </cell>
          <cell r="C153" t="str">
            <v>AAI</v>
          </cell>
          <cell r="D153" t="str">
            <v>20301</v>
          </cell>
          <cell r="E153" t="str">
            <v>Accounts Payable-other</v>
          </cell>
          <cell r="F153">
            <v>2010</v>
          </cell>
          <cell r="G153" t="str">
            <v>A/P Trade - Accrued</v>
          </cell>
          <cell r="H153" t="str">
            <v>BS</v>
          </cell>
          <cell r="I153" t="str">
            <v>Accounts payable</v>
          </cell>
          <cell r="J153" t="str">
            <v>2010</v>
          </cell>
        </row>
        <row r="154">
          <cell r="B154" t="str">
            <v>AAI.20500</v>
          </cell>
          <cell r="C154" t="str">
            <v>AAI</v>
          </cell>
          <cell r="D154" t="str">
            <v>20500</v>
          </cell>
          <cell r="E154" t="str">
            <v>Accrued Payroll Taxes (941)</v>
          </cell>
          <cell r="F154" t="str">
            <v>2150</v>
          </cell>
          <cell r="G154" t="str">
            <v>P/R Employer Taxes - Accrued</v>
          </cell>
          <cell r="H154" t="str">
            <v>BS</v>
          </cell>
          <cell r="I154" t="str">
            <v>Other Accrued Liabilities</v>
          </cell>
          <cell r="J154" t="str">
            <v>2150</v>
          </cell>
        </row>
        <row r="155">
          <cell r="B155" t="str">
            <v>AAI.20501</v>
          </cell>
          <cell r="C155" t="str">
            <v>AAI</v>
          </cell>
          <cell r="D155" t="str">
            <v>20501</v>
          </cell>
          <cell r="E155" t="str">
            <v>Accrued Payroll</v>
          </cell>
          <cell r="F155" t="str">
            <v>2090</v>
          </cell>
          <cell r="G155" t="str">
            <v>Payroll Liability</v>
          </cell>
          <cell r="H155" t="str">
            <v>BS</v>
          </cell>
          <cell r="I155" t="str">
            <v>Accrued compensation</v>
          </cell>
          <cell r="J155" t="str">
            <v>2090</v>
          </cell>
        </row>
        <row r="156">
          <cell r="B156" t="str">
            <v>AAI.20503</v>
          </cell>
          <cell r="C156" t="str">
            <v>AAI</v>
          </cell>
          <cell r="D156" t="str">
            <v>20503</v>
          </cell>
          <cell r="E156" t="str">
            <v>Accrued FUTA  Tax</v>
          </cell>
          <cell r="F156" t="str">
            <v>2140</v>
          </cell>
          <cell r="G156" t="str">
            <v>P/R Employee Tax Withholds</v>
          </cell>
          <cell r="H156" t="str">
            <v>BS</v>
          </cell>
          <cell r="I156" t="str">
            <v>Other Accrued Liabilities</v>
          </cell>
          <cell r="J156" t="str">
            <v>2140</v>
          </cell>
        </row>
        <row r="157">
          <cell r="B157" t="str">
            <v>AAI.20504</v>
          </cell>
          <cell r="C157" t="str">
            <v>AAI</v>
          </cell>
          <cell r="D157" t="str">
            <v>20504</v>
          </cell>
          <cell r="E157" t="str">
            <v>Accrued SUTA Tax</v>
          </cell>
          <cell r="F157" t="str">
            <v>2140</v>
          </cell>
          <cell r="G157" t="str">
            <v>P/R Employee Tax Withholds</v>
          </cell>
          <cell r="H157" t="str">
            <v>BS</v>
          </cell>
          <cell r="I157" t="str">
            <v>Other Accrued Liabilities</v>
          </cell>
          <cell r="J157" t="str">
            <v>2140</v>
          </cell>
        </row>
        <row r="158">
          <cell r="B158" t="str">
            <v>AAI.20506</v>
          </cell>
          <cell r="C158" t="str">
            <v>AAI</v>
          </cell>
          <cell r="D158" t="str">
            <v>20506</v>
          </cell>
          <cell r="E158" t="str">
            <v>Accrued Property Taxes</v>
          </cell>
          <cell r="F158" t="str">
            <v>2520</v>
          </cell>
          <cell r="G158" t="str">
            <v>Accrued Tax and License</v>
          </cell>
          <cell r="H158" t="str">
            <v>BS</v>
          </cell>
          <cell r="I158" t="str">
            <v>Other Accrued Liabilities</v>
          </cell>
          <cell r="J158" t="str">
            <v>2520</v>
          </cell>
        </row>
        <row r="159">
          <cell r="B159" t="str">
            <v>AAI.20507</v>
          </cell>
          <cell r="C159" t="str">
            <v>AAI</v>
          </cell>
          <cell r="D159" t="str">
            <v>20507</v>
          </cell>
          <cell r="E159" t="str">
            <v>Accrued Medical Insurance</v>
          </cell>
          <cell r="F159">
            <v>1501</v>
          </cell>
          <cell r="G159" t="str">
            <v>Prepaid Insurance</v>
          </cell>
          <cell r="H159" t="str">
            <v>BS</v>
          </cell>
          <cell r="I159" t="str">
            <v>Prepaid expenses</v>
          </cell>
          <cell r="J159" t="str">
            <v>1501</v>
          </cell>
        </row>
        <row r="160">
          <cell r="B160" t="str">
            <v>AAI.20508</v>
          </cell>
          <cell r="C160" t="str">
            <v>AAI</v>
          </cell>
          <cell r="D160" t="str">
            <v>20508</v>
          </cell>
          <cell r="E160" t="str">
            <v>Accrued WC Insurance</v>
          </cell>
          <cell r="F160" t="str">
            <v>2190</v>
          </cell>
          <cell r="G160" t="str">
            <v>Accrued Workmans' Compensation Ins</v>
          </cell>
          <cell r="H160" t="str">
            <v>BS</v>
          </cell>
          <cell r="I160" t="str">
            <v>Accrued Insurance</v>
          </cell>
          <cell r="J160" t="str">
            <v>2190</v>
          </cell>
        </row>
        <row r="161">
          <cell r="B161" t="str">
            <v>AAI.20509</v>
          </cell>
          <cell r="C161" t="str">
            <v>AAI</v>
          </cell>
          <cell r="D161" t="str">
            <v>20509</v>
          </cell>
          <cell r="E161" t="str">
            <v>Accrued Vacation</v>
          </cell>
          <cell r="F161" t="str">
            <v>2100</v>
          </cell>
          <cell r="G161" t="str">
            <v>P/R Personal Time Accrued</v>
          </cell>
          <cell r="H161" t="str">
            <v>BS</v>
          </cell>
          <cell r="I161" t="str">
            <v>Accrued compensation</v>
          </cell>
          <cell r="J161" t="str">
            <v>2100</v>
          </cell>
        </row>
        <row r="162">
          <cell r="B162" t="str">
            <v>AAI.20511</v>
          </cell>
          <cell r="C162" t="str">
            <v>AAI</v>
          </cell>
          <cell r="D162" t="str">
            <v>20511</v>
          </cell>
          <cell r="E162" t="str">
            <v>Accrued Intangible Tax</v>
          </cell>
          <cell r="F162" t="str">
            <v>2520</v>
          </cell>
          <cell r="G162" t="str">
            <v>Accrued Tax and License</v>
          </cell>
          <cell r="H162" t="str">
            <v>BS</v>
          </cell>
          <cell r="I162" t="str">
            <v>Other Accrued Liabilities</v>
          </cell>
          <cell r="J162" t="str">
            <v>2520</v>
          </cell>
        </row>
        <row r="163">
          <cell r="B163" t="str">
            <v>AAI.20513</v>
          </cell>
          <cell r="C163" t="str">
            <v>AAI</v>
          </cell>
          <cell r="D163" t="str">
            <v>20513</v>
          </cell>
          <cell r="E163" t="str">
            <v>PP Group Med Ins (Wells acct)</v>
          </cell>
          <cell r="F163">
            <v>1501</v>
          </cell>
          <cell r="G163" t="str">
            <v>Prepaid Insurance</v>
          </cell>
          <cell r="H163" t="str">
            <v>BS</v>
          </cell>
          <cell r="I163" t="str">
            <v>Prepaid expenses</v>
          </cell>
          <cell r="J163" t="str">
            <v>1501</v>
          </cell>
        </row>
        <row r="164">
          <cell r="B164" t="str">
            <v>AAI.20515</v>
          </cell>
          <cell r="C164" t="str">
            <v>AAI</v>
          </cell>
          <cell r="D164" t="str">
            <v>20515</v>
          </cell>
          <cell r="E164" t="str">
            <v>Sales Tax Payable</v>
          </cell>
          <cell r="F164" t="str">
            <v>2520</v>
          </cell>
          <cell r="G164" t="str">
            <v>Accrued Tax and License</v>
          </cell>
          <cell r="H164" t="str">
            <v>BS</v>
          </cell>
          <cell r="I164" t="str">
            <v>Other Accrued Liabilities</v>
          </cell>
          <cell r="J164" t="str">
            <v>2520</v>
          </cell>
        </row>
        <row r="165">
          <cell r="B165" t="str">
            <v>AAI.20520</v>
          </cell>
          <cell r="C165" t="str">
            <v>AAI</v>
          </cell>
          <cell r="D165" t="str">
            <v>20520</v>
          </cell>
          <cell r="E165" t="str">
            <v>Accrued Audit &amp; Tax Fee</v>
          </cell>
          <cell r="F165" t="str">
            <v>2530</v>
          </cell>
          <cell r="G165" t="str">
            <v>Accrued Professional Services</v>
          </cell>
          <cell r="H165" t="str">
            <v>BS</v>
          </cell>
          <cell r="I165" t="str">
            <v>Other Accrued Liabilities</v>
          </cell>
          <cell r="J165" t="str">
            <v>2530</v>
          </cell>
        </row>
        <row r="166">
          <cell r="B166" t="str">
            <v>AAI.20523</v>
          </cell>
          <cell r="C166" t="str">
            <v>AAI</v>
          </cell>
          <cell r="D166" t="str">
            <v>20523</v>
          </cell>
          <cell r="E166" t="str">
            <v>401(k) Plan Liability</v>
          </cell>
          <cell r="F166" t="str">
            <v>2160</v>
          </cell>
          <cell r="G166" t="str">
            <v>Accrued Retirement Plan</v>
          </cell>
          <cell r="H166" t="str">
            <v>BS</v>
          </cell>
          <cell r="I166" t="str">
            <v>Accrued compensation</v>
          </cell>
          <cell r="J166" t="str">
            <v>2160</v>
          </cell>
        </row>
        <row r="167">
          <cell r="B167" t="str">
            <v>AAI.20534</v>
          </cell>
          <cell r="C167" t="str">
            <v>AAI</v>
          </cell>
          <cell r="D167" t="str">
            <v>20534</v>
          </cell>
          <cell r="E167" t="str">
            <v>Accrued Interest Payable</v>
          </cell>
          <cell r="F167" t="str">
            <v>2300</v>
          </cell>
          <cell r="G167" t="str">
            <v>Accrued Finance/Interest Charges</v>
          </cell>
          <cell r="H167" t="str">
            <v>BS</v>
          </cell>
          <cell r="I167" t="str">
            <v>Accrued Interest</v>
          </cell>
          <cell r="J167" t="str">
            <v>2300</v>
          </cell>
        </row>
        <row r="168">
          <cell r="B168" t="str">
            <v>AAI.21003</v>
          </cell>
          <cell r="C168" t="str">
            <v>AAI</v>
          </cell>
          <cell r="D168" t="str">
            <v>21003</v>
          </cell>
          <cell r="E168" t="str">
            <v>Credit Union Withheld</v>
          </cell>
          <cell r="F168" t="str">
            <v>2120</v>
          </cell>
          <cell r="G168" t="str">
            <v>P/R Employee Voluntary Withholds</v>
          </cell>
          <cell r="H168" t="str">
            <v>BS</v>
          </cell>
          <cell r="I168" t="str">
            <v>Other Accrued Liabilities</v>
          </cell>
          <cell r="J168" t="str">
            <v>2120</v>
          </cell>
        </row>
        <row r="169">
          <cell r="B169" t="str">
            <v>AAI.21004</v>
          </cell>
          <cell r="C169" t="str">
            <v>AAI</v>
          </cell>
          <cell r="D169" t="str">
            <v>21004</v>
          </cell>
          <cell r="E169" t="str">
            <v>Post-Tax Life Ins. Withheld</v>
          </cell>
          <cell r="F169" t="str">
            <v>2120</v>
          </cell>
          <cell r="G169" t="str">
            <v>P/R Employee Voluntary Withholds</v>
          </cell>
          <cell r="H169" t="str">
            <v>BS</v>
          </cell>
          <cell r="I169" t="str">
            <v>Other Accrued Liabilities</v>
          </cell>
          <cell r="J169" t="str">
            <v>2120</v>
          </cell>
        </row>
        <row r="170">
          <cell r="B170" t="str">
            <v>AAI.21005</v>
          </cell>
          <cell r="C170" t="str">
            <v>AAI</v>
          </cell>
          <cell r="D170" t="str">
            <v>21005</v>
          </cell>
          <cell r="E170" t="str">
            <v>Pre-Tax Life Ins. Withheld</v>
          </cell>
          <cell r="F170" t="str">
            <v>2120</v>
          </cell>
          <cell r="G170" t="str">
            <v>P/R Employee Voluntary Withholds</v>
          </cell>
          <cell r="H170" t="str">
            <v>BS</v>
          </cell>
          <cell r="I170" t="str">
            <v>Other Accrued Liabilities</v>
          </cell>
          <cell r="J170" t="str">
            <v>2120</v>
          </cell>
        </row>
        <row r="171">
          <cell r="B171" t="str">
            <v>AAI.21006</v>
          </cell>
          <cell r="C171" t="str">
            <v>AAI</v>
          </cell>
          <cell r="D171" t="str">
            <v>21006</v>
          </cell>
          <cell r="E171" t="str">
            <v>Medical Reimbursement Withheld</v>
          </cell>
          <cell r="F171" t="str">
            <v>2120</v>
          </cell>
          <cell r="G171" t="str">
            <v>P/R Employee Voluntary Withholds</v>
          </cell>
          <cell r="H171" t="str">
            <v>BS</v>
          </cell>
          <cell r="I171" t="str">
            <v>Other Accrued Liabilities</v>
          </cell>
          <cell r="J171" t="str">
            <v>2120</v>
          </cell>
        </row>
        <row r="172">
          <cell r="B172" t="str">
            <v>AAI.21007</v>
          </cell>
          <cell r="C172" t="str">
            <v>AAI</v>
          </cell>
          <cell r="D172" t="str">
            <v>21007</v>
          </cell>
          <cell r="E172" t="str">
            <v>Dependent Care Withheld</v>
          </cell>
          <cell r="F172" t="str">
            <v>2120</v>
          </cell>
          <cell r="G172" t="str">
            <v>P/R Employee Voluntary Withholds</v>
          </cell>
          <cell r="H172" t="str">
            <v>BS</v>
          </cell>
          <cell r="I172" t="str">
            <v>Other Accrued Liabilities</v>
          </cell>
          <cell r="J172" t="str">
            <v>2120</v>
          </cell>
        </row>
        <row r="173">
          <cell r="B173" t="str">
            <v>AAI.21008</v>
          </cell>
          <cell r="C173" t="str">
            <v>AAI</v>
          </cell>
          <cell r="D173" t="str">
            <v>21008</v>
          </cell>
          <cell r="E173" t="str">
            <v>Flex Plan - Administrative Fee</v>
          </cell>
          <cell r="F173" t="str">
            <v>2120</v>
          </cell>
          <cell r="G173" t="str">
            <v>P/R Employee Voluntary Withholds</v>
          </cell>
          <cell r="H173" t="str">
            <v>BS</v>
          </cell>
          <cell r="I173" t="str">
            <v>Other Accrued Liabilities</v>
          </cell>
          <cell r="J173" t="str">
            <v>2120</v>
          </cell>
        </row>
        <row r="174">
          <cell r="B174" t="str">
            <v>AAI.21009</v>
          </cell>
          <cell r="C174" t="str">
            <v>AAI</v>
          </cell>
          <cell r="D174" t="str">
            <v>21009</v>
          </cell>
          <cell r="E174" t="str">
            <v>Employee Uniform W/H</v>
          </cell>
          <cell r="F174" t="str">
            <v>2120</v>
          </cell>
          <cell r="G174" t="str">
            <v>P/R Employee Voluntary Withholds</v>
          </cell>
          <cell r="H174" t="str">
            <v>BS</v>
          </cell>
          <cell r="I174" t="str">
            <v>Other Accrued Liabilities</v>
          </cell>
          <cell r="J174" t="str">
            <v>2120</v>
          </cell>
        </row>
        <row r="175">
          <cell r="B175" t="str">
            <v>AAI.21010</v>
          </cell>
          <cell r="C175" t="str">
            <v>AAI</v>
          </cell>
          <cell r="D175" t="str">
            <v>21010</v>
          </cell>
          <cell r="E175" t="str">
            <v>Child Support Withheld</v>
          </cell>
          <cell r="F175" t="str">
            <v>2120</v>
          </cell>
          <cell r="G175" t="str">
            <v>P/R Employee Voluntary Withholds</v>
          </cell>
          <cell r="H175" t="str">
            <v>BS</v>
          </cell>
          <cell r="I175" t="str">
            <v>Other Accrued Liabilities</v>
          </cell>
          <cell r="J175" t="str">
            <v>2120</v>
          </cell>
        </row>
        <row r="176">
          <cell r="B176" t="str">
            <v>AAI.21011</v>
          </cell>
          <cell r="C176" t="str">
            <v>AAI</v>
          </cell>
          <cell r="D176" t="str">
            <v>21011</v>
          </cell>
          <cell r="E176" t="str">
            <v>United Way Withheld</v>
          </cell>
          <cell r="F176" t="str">
            <v>2120</v>
          </cell>
          <cell r="G176" t="str">
            <v>P/R Employee Voluntary Withholds</v>
          </cell>
          <cell r="H176" t="str">
            <v>BS</v>
          </cell>
          <cell r="I176" t="str">
            <v>Other Accrued Liabilities</v>
          </cell>
          <cell r="J176" t="str">
            <v>2120</v>
          </cell>
        </row>
        <row r="177">
          <cell r="B177" t="str">
            <v>AAI.21013</v>
          </cell>
          <cell r="C177" t="str">
            <v>AAI</v>
          </cell>
          <cell r="D177" t="str">
            <v>21013</v>
          </cell>
          <cell r="E177" t="str">
            <v>Garnishment Withheld</v>
          </cell>
          <cell r="F177" t="str">
            <v>2120</v>
          </cell>
          <cell r="G177" t="str">
            <v>P/R Employee Voluntary Withholds</v>
          </cell>
          <cell r="H177" t="str">
            <v>BS</v>
          </cell>
          <cell r="I177" t="str">
            <v>Other Accrued Liabilities</v>
          </cell>
          <cell r="J177" t="str">
            <v>2120</v>
          </cell>
        </row>
        <row r="178">
          <cell r="B178" t="str">
            <v>AAI.23010</v>
          </cell>
          <cell r="C178" t="str">
            <v>AAI</v>
          </cell>
          <cell r="D178" t="str">
            <v>23010</v>
          </cell>
          <cell r="E178" t="str">
            <v>Retainers / Pre-Billing</v>
          </cell>
          <cell r="F178" t="str">
            <v>2025</v>
          </cell>
          <cell r="G178" t="str">
            <v>Billings in Excess of Costs - External</v>
          </cell>
          <cell r="H178" t="str">
            <v>BS</v>
          </cell>
          <cell r="I178" t="str">
            <v>Billing in excess of costs - External</v>
          </cell>
          <cell r="J178" t="str">
            <v>2025</v>
          </cell>
        </row>
        <row r="179">
          <cell r="B179" t="str">
            <v>AAI.26001</v>
          </cell>
          <cell r="C179" t="str">
            <v>AAI</v>
          </cell>
          <cell r="D179" t="str">
            <v>26001</v>
          </cell>
          <cell r="E179" t="str">
            <v>Deferred Fed Income Tax</v>
          </cell>
          <cell r="F179" t="str">
            <v>2601</v>
          </cell>
          <cell r="G179" t="str">
            <v>Deferred Income Taxes</v>
          </cell>
          <cell r="H179" t="str">
            <v>BS</v>
          </cell>
          <cell r="I179" t="str">
            <v>Deferred Income Taxes - Liabilities</v>
          </cell>
          <cell r="J179" t="str">
            <v>2601</v>
          </cell>
        </row>
        <row r="180">
          <cell r="B180" t="str">
            <v>AAI.29002</v>
          </cell>
          <cell r="C180" t="str">
            <v>AAI</v>
          </cell>
          <cell r="D180" t="str">
            <v>29002</v>
          </cell>
          <cell r="E180" t="str">
            <v>Preacquisition equity</v>
          </cell>
          <cell r="F180" t="str">
            <v>2920</v>
          </cell>
          <cell r="G180" t="str">
            <v>Pre-Acquisition Equity</v>
          </cell>
          <cell r="H180" t="str">
            <v>BS</v>
          </cell>
          <cell r="I180" t="str">
            <v>Pre-Acquisition Equity</v>
          </cell>
          <cell r="J180" t="str">
            <v>2920</v>
          </cell>
        </row>
        <row r="181">
          <cell r="B181" t="str">
            <v>AAI.30100</v>
          </cell>
          <cell r="C181" t="str">
            <v>AAI</v>
          </cell>
          <cell r="D181" t="str">
            <v>30100</v>
          </cell>
          <cell r="E181" t="str">
            <v>Fees Billed</v>
          </cell>
          <cell r="F181" t="str">
            <v>3000</v>
          </cell>
          <cell r="G181" t="str">
            <v>Revenue</v>
          </cell>
          <cell r="H181" t="str">
            <v>IS</v>
          </cell>
          <cell r="I181" t="str">
            <v>Revenue - Third Party</v>
          </cell>
          <cell r="J181" t="str">
            <v>3000</v>
          </cell>
        </row>
        <row r="182">
          <cell r="B182" t="str">
            <v>AAI.30101</v>
          </cell>
          <cell r="C182" t="str">
            <v>AAI</v>
          </cell>
          <cell r="D182" t="str">
            <v>30101</v>
          </cell>
          <cell r="E182" t="str">
            <v>Fees Billed - Drilling</v>
          </cell>
          <cell r="F182" t="str">
            <v>3000</v>
          </cell>
          <cell r="G182" t="str">
            <v>Revenue</v>
          </cell>
          <cell r="H182" t="str">
            <v>IS</v>
          </cell>
          <cell r="I182" t="str">
            <v>Revenue - Third Party</v>
          </cell>
          <cell r="J182" t="str">
            <v>3000</v>
          </cell>
        </row>
        <row r="183">
          <cell r="B183" t="str">
            <v>AAI.30102</v>
          </cell>
          <cell r="C183" t="str">
            <v>AAI</v>
          </cell>
          <cell r="D183" t="str">
            <v>30102</v>
          </cell>
          <cell r="E183" t="str">
            <v>Fees Billed - Tech Units</v>
          </cell>
          <cell r="F183" t="str">
            <v>3000</v>
          </cell>
          <cell r="G183" t="str">
            <v>Revenue</v>
          </cell>
          <cell r="H183" t="str">
            <v>IS</v>
          </cell>
          <cell r="I183" t="str">
            <v>Revenue - Third Party</v>
          </cell>
          <cell r="J183" t="str">
            <v>3000</v>
          </cell>
        </row>
        <row r="184">
          <cell r="B184" t="str">
            <v>AAI.31000</v>
          </cell>
          <cell r="C184" t="str">
            <v>AAI</v>
          </cell>
          <cell r="D184" t="str">
            <v>31000</v>
          </cell>
          <cell r="E184" t="str">
            <v>Mileage/Copies/etc</v>
          </cell>
          <cell r="F184" t="str">
            <v>3000</v>
          </cell>
          <cell r="G184" t="str">
            <v>Revenue</v>
          </cell>
          <cell r="H184" t="str">
            <v>IS</v>
          </cell>
          <cell r="I184" t="str">
            <v>Revenue - Third Party</v>
          </cell>
          <cell r="J184" t="str">
            <v>3000</v>
          </cell>
        </row>
        <row r="185">
          <cell r="B185" t="str">
            <v>AAI.32000</v>
          </cell>
          <cell r="C185" t="str">
            <v>AAI</v>
          </cell>
          <cell r="D185" t="str">
            <v>32000</v>
          </cell>
          <cell r="E185" t="str">
            <v>Recovered Expenses</v>
          </cell>
          <cell r="F185" t="str">
            <v>3000</v>
          </cell>
          <cell r="G185" t="str">
            <v>Revenue</v>
          </cell>
          <cell r="H185" t="str">
            <v>IS</v>
          </cell>
          <cell r="I185" t="str">
            <v>Revenue - Third Party</v>
          </cell>
          <cell r="J185" t="str">
            <v>3000</v>
          </cell>
        </row>
        <row r="186">
          <cell r="B186" t="str">
            <v>AAI.32001</v>
          </cell>
          <cell r="C186" t="str">
            <v>AAI</v>
          </cell>
          <cell r="D186" t="str">
            <v>32001</v>
          </cell>
          <cell r="E186" t="str">
            <v>Rec of Exp - Materials</v>
          </cell>
          <cell r="F186" t="str">
            <v>3000</v>
          </cell>
          <cell r="G186" t="str">
            <v>Revenue</v>
          </cell>
          <cell r="H186" t="str">
            <v>IS</v>
          </cell>
          <cell r="I186" t="str">
            <v>Revenue - Third Party</v>
          </cell>
          <cell r="J186" t="str">
            <v>3000</v>
          </cell>
        </row>
        <row r="187">
          <cell r="B187" t="str">
            <v>AAI.32002</v>
          </cell>
          <cell r="C187" t="str">
            <v>AAI</v>
          </cell>
          <cell r="D187" t="str">
            <v>32002</v>
          </cell>
          <cell r="E187" t="str">
            <v>Rec of Exp. - Professional</v>
          </cell>
          <cell r="F187" t="str">
            <v>3000</v>
          </cell>
          <cell r="G187" t="str">
            <v>Revenue</v>
          </cell>
          <cell r="H187" t="str">
            <v>IS</v>
          </cell>
          <cell r="I187" t="str">
            <v>Revenue - Third Party</v>
          </cell>
          <cell r="J187" t="str">
            <v>3000</v>
          </cell>
        </row>
        <row r="188">
          <cell r="B188" t="str">
            <v>AAI.32008</v>
          </cell>
          <cell r="C188" t="str">
            <v>AAI</v>
          </cell>
          <cell r="D188" t="str">
            <v>32008</v>
          </cell>
          <cell r="E188" t="str">
            <v>Rec of Exp - Rental</v>
          </cell>
          <cell r="F188" t="str">
            <v>3000</v>
          </cell>
          <cell r="G188" t="str">
            <v>Revenue</v>
          </cell>
          <cell r="H188" t="str">
            <v>IS</v>
          </cell>
          <cell r="I188" t="str">
            <v>Revenue - Third Party</v>
          </cell>
          <cell r="J188" t="str">
            <v>3000</v>
          </cell>
        </row>
        <row r="189">
          <cell r="B189" t="str">
            <v>AAI.33000</v>
          </cell>
          <cell r="C189" t="str">
            <v>AAI</v>
          </cell>
          <cell r="D189" t="str">
            <v>33000</v>
          </cell>
          <cell r="E189" t="str">
            <v>WIP Change</v>
          </cell>
          <cell r="F189" t="str">
            <v>3000</v>
          </cell>
          <cell r="G189" t="str">
            <v>Revenue</v>
          </cell>
          <cell r="H189" t="str">
            <v>IS</v>
          </cell>
          <cell r="I189" t="str">
            <v>Revenue - Third Party</v>
          </cell>
          <cell r="J189" t="str">
            <v>3000</v>
          </cell>
        </row>
        <row r="190">
          <cell r="B190" t="str">
            <v>AAI.40100</v>
          </cell>
          <cell r="C190" t="str">
            <v>AAI</v>
          </cell>
          <cell r="D190" t="str">
            <v>40100</v>
          </cell>
          <cell r="E190" t="str">
            <v>Direct  Employee Exp</v>
          </cell>
          <cell r="F190" t="str">
            <v>4130</v>
          </cell>
          <cell r="G190" t="str">
            <v>Direct Labor</v>
          </cell>
          <cell r="H190" t="str">
            <v>IS</v>
          </cell>
          <cell r="I190" t="str">
            <v>Direct - Cost of Sales</v>
          </cell>
          <cell r="J190" t="str">
            <v>4130</v>
          </cell>
        </row>
        <row r="191">
          <cell r="B191" t="str">
            <v>AAI.40105</v>
          </cell>
          <cell r="C191" t="str">
            <v>AAI</v>
          </cell>
          <cell r="D191" t="str">
            <v>40105</v>
          </cell>
          <cell r="E191" t="str">
            <v>Dir Svcs - Project Engr</v>
          </cell>
          <cell r="F191" t="str">
            <v>4130</v>
          </cell>
          <cell r="G191" t="str">
            <v>Direct Labor</v>
          </cell>
          <cell r="H191" t="str">
            <v>IS</v>
          </cell>
          <cell r="I191" t="str">
            <v>Direct - Cost of Sales</v>
          </cell>
          <cell r="J191" t="str">
            <v>4130</v>
          </cell>
        </row>
        <row r="192">
          <cell r="B192" t="str">
            <v>AAI.42001</v>
          </cell>
          <cell r="C192" t="str">
            <v>AAI</v>
          </cell>
          <cell r="D192" t="str">
            <v>42001</v>
          </cell>
          <cell r="E192" t="str">
            <v>Rec Exp - Materials</v>
          </cell>
          <cell r="F192" t="str">
            <v>4133</v>
          </cell>
          <cell r="G192" t="str">
            <v>Other Direct Costs</v>
          </cell>
          <cell r="H192" t="str">
            <v>IS</v>
          </cell>
          <cell r="I192" t="str">
            <v>Direct - Cost of Sales</v>
          </cell>
          <cell r="J192" t="str">
            <v>4133</v>
          </cell>
        </row>
        <row r="193">
          <cell r="B193" t="str">
            <v>AAI.42002</v>
          </cell>
          <cell r="C193" t="str">
            <v>AAI</v>
          </cell>
          <cell r="D193" t="str">
            <v>42002</v>
          </cell>
          <cell r="E193" t="str">
            <v>Rec Exp - Professional</v>
          </cell>
          <cell r="F193" t="str">
            <v>4134</v>
          </cell>
          <cell r="G193" t="str">
            <v>Subcontractor Costs</v>
          </cell>
          <cell r="H193" t="str">
            <v>IS</v>
          </cell>
          <cell r="I193" t="str">
            <v>Subcontractors</v>
          </cell>
          <cell r="J193" t="str">
            <v>4134</v>
          </cell>
        </row>
        <row r="194">
          <cell r="B194" t="str">
            <v>AAI.42003</v>
          </cell>
          <cell r="C194" t="str">
            <v>AAI</v>
          </cell>
          <cell r="D194" t="str">
            <v>42003</v>
          </cell>
          <cell r="E194" t="str">
            <v>Rec Exp - Computer</v>
          </cell>
          <cell r="F194" t="str">
            <v>4133</v>
          </cell>
          <cell r="G194" t="str">
            <v>Other Direct Costs</v>
          </cell>
          <cell r="H194" t="str">
            <v>IS</v>
          </cell>
          <cell r="I194" t="str">
            <v>Direct - Cost of Sales</v>
          </cell>
          <cell r="J194" t="str">
            <v>4133</v>
          </cell>
        </row>
        <row r="195">
          <cell r="B195" t="str">
            <v>AAI.42004</v>
          </cell>
          <cell r="C195" t="str">
            <v>AAI</v>
          </cell>
          <cell r="D195" t="str">
            <v>42004</v>
          </cell>
          <cell r="E195" t="str">
            <v>Rec Exp - Printing</v>
          </cell>
          <cell r="F195" t="str">
            <v>4133</v>
          </cell>
          <cell r="G195" t="str">
            <v>Other Direct Costs</v>
          </cell>
          <cell r="H195" t="str">
            <v>IS</v>
          </cell>
          <cell r="I195" t="str">
            <v>Direct - Cost of Sales</v>
          </cell>
          <cell r="J195" t="str">
            <v>4133</v>
          </cell>
        </row>
        <row r="196">
          <cell r="B196" t="str">
            <v>AAI.42005</v>
          </cell>
          <cell r="C196" t="str">
            <v>AAI</v>
          </cell>
          <cell r="D196" t="str">
            <v>42005</v>
          </cell>
          <cell r="E196" t="str">
            <v>Rec Exp - Travel</v>
          </cell>
          <cell r="F196" t="str">
            <v>4133</v>
          </cell>
          <cell r="G196" t="str">
            <v>Other Direct Costs</v>
          </cell>
          <cell r="H196" t="str">
            <v>IS</v>
          </cell>
          <cell r="I196" t="str">
            <v>Direct - Cost of Sales</v>
          </cell>
          <cell r="J196" t="str">
            <v>4133</v>
          </cell>
        </row>
        <row r="197">
          <cell r="B197" t="str">
            <v>AAI.42006</v>
          </cell>
          <cell r="C197" t="str">
            <v>AAI</v>
          </cell>
          <cell r="D197" t="str">
            <v>42006</v>
          </cell>
          <cell r="E197" t="str">
            <v>Rec Exp - Telephone</v>
          </cell>
          <cell r="F197" t="str">
            <v>4133</v>
          </cell>
          <cell r="G197" t="str">
            <v>Other Direct Costs</v>
          </cell>
          <cell r="H197" t="str">
            <v>IS</v>
          </cell>
          <cell r="I197" t="str">
            <v>Direct - Cost of Sales</v>
          </cell>
          <cell r="J197" t="str">
            <v>4133</v>
          </cell>
        </row>
        <row r="198">
          <cell r="B198" t="str">
            <v>AAI.42008</v>
          </cell>
          <cell r="C198" t="str">
            <v>AAI</v>
          </cell>
          <cell r="D198" t="str">
            <v>42008</v>
          </cell>
          <cell r="E198" t="str">
            <v>Rec Exp - Rental</v>
          </cell>
          <cell r="F198" t="str">
            <v>4133</v>
          </cell>
          <cell r="G198" t="str">
            <v>Other Direct Costs</v>
          </cell>
          <cell r="H198" t="str">
            <v>IS</v>
          </cell>
          <cell r="I198" t="str">
            <v>Direct - Cost of Sales</v>
          </cell>
          <cell r="J198" t="str">
            <v>4133</v>
          </cell>
        </row>
        <row r="199">
          <cell r="B199" t="str">
            <v>AAI.42013</v>
          </cell>
          <cell r="C199" t="str">
            <v>AAI</v>
          </cell>
          <cell r="D199" t="str">
            <v>42013</v>
          </cell>
          <cell r="E199" t="str">
            <v>Rec Exp - Postage/Freight</v>
          </cell>
          <cell r="F199" t="str">
            <v>4133</v>
          </cell>
          <cell r="G199" t="str">
            <v>Other Direct Costs</v>
          </cell>
          <cell r="H199" t="str">
            <v>IS</v>
          </cell>
          <cell r="I199" t="str">
            <v>Direct - Cost of Sales</v>
          </cell>
          <cell r="J199" t="str">
            <v>4133</v>
          </cell>
        </row>
        <row r="200">
          <cell r="B200" t="str">
            <v>AAI.43001</v>
          </cell>
          <cell r="C200" t="str">
            <v>AAI</v>
          </cell>
          <cell r="D200" t="str">
            <v>43001</v>
          </cell>
          <cell r="E200" t="str">
            <v>Non-Rec/Materials</v>
          </cell>
          <cell r="F200" t="str">
            <v>4133</v>
          </cell>
          <cell r="G200" t="str">
            <v>Other Direct Costs</v>
          </cell>
          <cell r="H200" t="str">
            <v>IS</v>
          </cell>
          <cell r="I200" t="str">
            <v>Direct - Cost of Sales</v>
          </cell>
          <cell r="J200" t="str">
            <v>4133</v>
          </cell>
        </row>
        <row r="201">
          <cell r="B201" t="str">
            <v>AAI.43002</v>
          </cell>
          <cell r="C201" t="str">
            <v>AAI</v>
          </cell>
          <cell r="D201" t="str">
            <v>43002</v>
          </cell>
          <cell r="E201" t="str">
            <v>Non-Rec/Professional</v>
          </cell>
          <cell r="F201" t="str">
            <v>4133</v>
          </cell>
          <cell r="G201" t="str">
            <v>Other Direct Costs</v>
          </cell>
          <cell r="H201" t="str">
            <v>IS</v>
          </cell>
          <cell r="I201" t="str">
            <v>Direct - Cost of Sales</v>
          </cell>
          <cell r="J201" t="str">
            <v>4133</v>
          </cell>
        </row>
        <row r="202">
          <cell r="B202" t="str">
            <v>AAI.43004</v>
          </cell>
          <cell r="C202" t="str">
            <v>AAI</v>
          </cell>
          <cell r="D202" t="str">
            <v>43004</v>
          </cell>
          <cell r="E202" t="str">
            <v>Non-Rec/Printing</v>
          </cell>
          <cell r="F202" t="str">
            <v>4133</v>
          </cell>
          <cell r="G202" t="str">
            <v>Other Direct Costs</v>
          </cell>
          <cell r="H202" t="str">
            <v>IS</v>
          </cell>
          <cell r="I202" t="str">
            <v>Direct - Cost of Sales</v>
          </cell>
          <cell r="J202" t="str">
            <v>4133</v>
          </cell>
        </row>
        <row r="203">
          <cell r="B203" t="str">
            <v>AAI.43005</v>
          </cell>
          <cell r="C203" t="str">
            <v>AAI</v>
          </cell>
          <cell r="D203" t="str">
            <v>43005</v>
          </cell>
          <cell r="E203" t="str">
            <v>Non-Rec/Travel</v>
          </cell>
          <cell r="F203" t="str">
            <v>4133</v>
          </cell>
          <cell r="G203" t="str">
            <v>Other Direct Costs</v>
          </cell>
          <cell r="H203" t="str">
            <v>IS</v>
          </cell>
          <cell r="I203" t="str">
            <v>Direct - Cost of Sales</v>
          </cell>
          <cell r="J203" t="str">
            <v>4133</v>
          </cell>
        </row>
        <row r="204">
          <cell r="B204" t="str">
            <v>AAI.43008</v>
          </cell>
          <cell r="C204" t="str">
            <v>AAI</v>
          </cell>
          <cell r="D204" t="str">
            <v>43008</v>
          </cell>
          <cell r="E204" t="str">
            <v>Non-Rec/Rental</v>
          </cell>
          <cell r="F204" t="str">
            <v>4133</v>
          </cell>
          <cell r="G204" t="str">
            <v>Other Direct Costs</v>
          </cell>
          <cell r="H204" t="str">
            <v>IS</v>
          </cell>
          <cell r="I204" t="str">
            <v>Direct - Cost of Sales</v>
          </cell>
          <cell r="J204" t="str">
            <v>4133</v>
          </cell>
        </row>
        <row r="205">
          <cell r="B205" t="str">
            <v>AAI.43010</v>
          </cell>
          <cell r="C205" t="str">
            <v>AAI</v>
          </cell>
          <cell r="D205" t="str">
            <v>43010</v>
          </cell>
          <cell r="E205" t="str">
            <v>Non-Rec/Meals-Per Diem</v>
          </cell>
          <cell r="F205" t="str">
            <v>4133</v>
          </cell>
          <cell r="G205" t="str">
            <v>Other Direct Costs</v>
          </cell>
          <cell r="H205" t="str">
            <v>IS</v>
          </cell>
          <cell r="I205" t="str">
            <v>Direct - Cost of Sales</v>
          </cell>
          <cell r="J205" t="str">
            <v>4133</v>
          </cell>
        </row>
        <row r="206">
          <cell r="B206" t="str">
            <v>AAI.43011</v>
          </cell>
          <cell r="C206" t="str">
            <v>AAI</v>
          </cell>
          <cell r="D206" t="str">
            <v>43011</v>
          </cell>
          <cell r="E206" t="str">
            <v>Non-Rec/Subcontractors</v>
          </cell>
          <cell r="F206" t="str">
            <v>4133</v>
          </cell>
          <cell r="G206" t="str">
            <v>Other Direct Costs</v>
          </cell>
          <cell r="H206" t="str">
            <v>IS</v>
          </cell>
          <cell r="I206" t="str">
            <v>Direct - Cost of Sales</v>
          </cell>
          <cell r="J206" t="str">
            <v>4133</v>
          </cell>
        </row>
        <row r="207">
          <cell r="B207" t="str">
            <v>AAI.43012</v>
          </cell>
          <cell r="C207" t="str">
            <v>AAI</v>
          </cell>
          <cell r="D207" t="str">
            <v>43012</v>
          </cell>
          <cell r="E207" t="str">
            <v>Non-Rec/Entertainment</v>
          </cell>
          <cell r="F207" t="str">
            <v>4133</v>
          </cell>
          <cell r="G207" t="str">
            <v>Other Direct Costs</v>
          </cell>
          <cell r="H207" t="str">
            <v>IS</v>
          </cell>
          <cell r="I207" t="str">
            <v>Direct - Cost of Sales</v>
          </cell>
          <cell r="J207" t="str">
            <v>4133</v>
          </cell>
        </row>
        <row r="208">
          <cell r="B208" t="str">
            <v>AAI.43013</v>
          </cell>
          <cell r="C208" t="str">
            <v>AAI</v>
          </cell>
          <cell r="D208" t="str">
            <v>43013</v>
          </cell>
          <cell r="E208" t="str">
            <v>Non-Rec/Postage</v>
          </cell>
          <cell r="F208" t="str">
            <v>4133</v>
          </cell>
          <cell r="G208" t="str">
            <v>Other Direct Costs</v>
          </cell>
          <cell r="H208" t="str">
            <v>IS</v>
          </cell>
          <cell r="I208" t="str">
            <v>Direct - Cost of Sales</v>
          </cell>
          <cell r="J208" t="str">
            <v>4133</v>
          </cell>
        </row>
        <row r="209">
          <cell r="B209" t="str">
            <v>AAI.50100</v>
          </cell>
          <cell r="C209" t="str">
            <v>AAI</v>
          </cell>
          <cell r="D209" t="str">
            <v>50100</v>
          </cell>
          <cell r="E209" t="str">
            <v>Indirect Employee Exp</v>
          </cell>
          <cell r="F209" t="str">
            <v>6000</v>
          </cell>
          <cell r="G209" t="str">
            <v>Indirect Labor</v>
          </cell>
          <cell r="H209" t="str">
            <v>IS</v>
          </cell>
          <cell r="I209" t="str">
            <v>Indirect - Cost of Sales</v>
          </cell>
          <cell r="J209" t="str">
            <v>6000</v>
          </cell>
        </row>
        <row r="210">
          <cell r="B210" t="str">
            <v>AAI.50101</v>
          </cell>
          <cell r="C210" t="str">
            <v>AAI</v>
          </cell>
          <cell r="D210" t="str">
            <v>50101</v>
          </cell>
          <cell r="E210" t="str">
            <v>Ind Svcs - Drillers</v>
          </cell>
          <cell r="F210" t="str">
            <v>6000</v>
          </cell>
          <cell r="G210" t="str">
            <v>Indirect Labor</v>
          </cell>
          <cell r="H210" t="str">
            <v>IS</v>
          </cell>
          <cell r="I210" t="str">
            <v>Indirect - Cost of Sales</v>
          </cell>
          <cell r="J210" t="str">
            <v>6000</v>
          </cell>
        </row>
        <row r="211">
          <cell r="B211" t="str">
            <v>AAI.50113</v>
          </cell>
          <cell r="C211" t="str">
            <v>AAI</v>
          </cell>
          <cell r="D211" t="str">
            <v>50113</v>
          </cell>
          <cell r="E211" t="str">
            <v>Ind Svcs - Proposals</v>
          </cell>
          <cell r="F211" t="str">
            <v>6000</v>
          </cell>
          <cell r="G211" t="str">
            <v>Indirect Labor</v>
          </cell>
          <cell r="H211" t="str">
            <v>IS</v>
          </cell>
          <cell r="I211" t="str">
            <v>Indirect - Cost of Sales</v>
          </cell>
          <cell r="J211" t="str">
            <v>6000</v>
          </cell>
        </row>
        <row r="212">
          <cell r="B212" t="str">
            <v>AAI.50119</v>
          </cell>
          <cell r="C212" t="str">
            <v>AAI</v>
          </cell>
          <cell r="D212" t="str">
            <v>50119</v>
          </cell>
          <cell r="E212" t="str">
            <v>Ind Svcs - Casual Labor</v>
          </cell>
          <cell r="F212" t="str">
            <v>6000</v>
          </cell>
          <cell r="G212" t="str">
            <v>Indirect Labor</v>
          </cell>
          <cell r="H212" t="str">
            <v>IS</v>
          </cell>
          <cell r="I212" t="str">
            <v>Indirect - Cost of Sales</v>
          </cell>
          <cell r="J212" t="str">
            <v>6000</v>
          </cell>
        </row>
        <row r="213">
          <cell r="B213" t="str">
            <v>AAI.50130</v>
          </cell>
          <cell r="C213" t="str">
            <v>AAI</v>
          </cell>
          <cell r="D213" t="str">
            <v>50130</v>
          </cell>
          <cell r="E213" t="str">
            <v>Ind Svcs - Longevity Bonus</v>
          </cell>
          <cell r="F213" t="str">
            <v>5105</v>
          </cell>
          <cell r="G213" t="str">
            <v>Employee Bonus</v>
          </cell>
          <cell r="H213" t="str">
            <v>IS</v>
          </cell>
          <cell r="I213" t="str">
            <v>Indirect - Cost of Sales</v>
          </cell>
          <cell r="J213" t="str">
            <v>5105</v>
          </cell>
        </row>
        <row r="214">
          <cell r="B214" t="str">
            <v>AAI.50136</v>
          </cell>
          <cell r="C214" t="str">
            <v>AAI</v>
          </cell>
          <cell r="D214" t="str">
            <v>50136</v>
          </cell>
          <cell r="E214" t="str">
            <v>401K Co. Match</v>
          </cell>
          <cell r="F214" t="str">
            <v>5160</v>
          </cell>
          <cell r="G214" t="str">
            <v>Retirement Benefit Plan</v>
          </cell>
          <cell r="H214" t="str">
            <v>IS</v>
          </cell>
          <cell r="I214" t="str">
            <v>Indirect - Cost of Sales</v>
          </cell>
          <cell r="J214" t="str">
            <v>5160</v>
          </cell>
        </row>
        <row r="215">
          <cell r="B215" t="str">
            <v>AAI.50300</v>
          </cell>
          <cell r="C215" t="str">
            <v>AAI</v>
          </cell>
          <cell r="D215" t="str">
            <v>50300</v>
          </cell>
          <cell r="E215" t="str">
            <v>Vacation Pay</v>
          </cell>
          <cell r="F215" t="str">
            <v>5100</v>
          </cell>
          <cell r="G215" t="str">
            <v>Employee PTO Usage</v>
          </cell>
          <cell r="H215" t="str">
            <v>IS</v>
          </cell>
          <cell r="I215" t="str">
            <v>Indirect - Cost of Sales</v>
          </cell>
          <cell r="J215" t="str">
            <v>5100</v>
          </cell>
        </row>
        <row r="216">
          <cell r="B216" t="str">
            <v>AAI.50400</v>
          </cell>
          <cell r="C216" t="str">
            <v>AAI</v>
          </cell>
          <cell r="D216" t="str">
            <v>50400</v>
          </cell>
          <cell r="E216" t="str">
            <v>Holiday Pay</v>
          </cell>
          <cell r="F216" t="str">
            <v>5102</v>
          </cell>
          <cell r="G216" t="str">
            <v>Employee Holiday Usage</v>
          </cell>
          <cell r="H216" t="str">
            <v>IS</v>
          </cell>
          <cell r="I216" t="str">
            <v>Indirect - Cost of Sales</v>
          </cell>
          <cell r="J216" t="str">
            <v>5102</v>
          </cell>
        </row>
        <row r="217">
          <cell r="B217" t="str">
            <v>AAI.50500</v>
          </cell>
          <cell r="C217" t="str">
            <v>AAI</v>
          </cell>
          <cell r="D217" t="str">
            <v>50500</v>
          </cell>
          <cell r="E217" t="str">
            <v>Sick Pay</v>
          </cell>
          <cell r="F217" t="str">
            <v>5100</v>
          </cell>
          <cell r="G217" t="str">
            <v>Employee PTO Usage</v>
          </cell>
          <cell r="H217" t="str">
            <v>IS</v>
          </cell>
          <cell r="I217" t="str">
            <v>Indirect - Cost of Sales</v>
          </cell>
          <cell r="J217" t="str">
            <v>5100</v>
          </cell>
        </row>
        <row r="218">
          <cell r="B218" t="str">
            <v>AAI.51001</v>
          </cell>
          <cell r="C218" t="str">
            <v>AAI</v>
          </cell>
          <cell r="D218" t="str">
            <v>51001</v>
          </cell>
          <cell r="E218" t="str">
            <v>FICA Expense</v>
          </cell>
          <cell r="F218" t="str">
            <v>5150</v>
          </cell>
          <cell r="G218" t="str">
            <v>Employer Payroll Taxes</v>
          </cell>
          <cell r="H218" t="str">
            <v>IS</v>
          </cell>
          <cell r="I218" t="str">
            <v>Indirect - Cost of Sales</v>
          </cell>
          <cell r="J218" t="str">
            <v>5150</v>
          </cell>
        </row>
        <row r="219">
          <cell r="B219" t="str">
            <v>AAI.51002</v>
          </cell>
          <cell r="C219" t="str">
            <v>AAI</v>
          </cell>
          <cell r="D219" t="str">
            <v>51002</v>
          </cell>
          <cell r="E219" t="str">
            <v>Federal Unemployment</v>
          </cell>
          <cell r="F219" t="str">
            <v>5150</v>
          </cell>
          <cell r="G219" t="str">
            <v>Employer Payroll Taxes</v>
          </cell>
          <cell r="H219" t="str">
            <v>IS</v>
          </cell>
          <cell r="I219" t="str">
            <v>Indirect - Cost of Sales</v>
          </cell>
          <cell r="J219" t="str">
            <v>5150</v>
          </cell>
        </row>
        <row r="220">
          <cell r="B220" t="str">
            <v>AAI.51003</v>
          </cell>
          <cell r="C220" t="str">
            <v>AAI</v>
          </cell>
          <cell r="D220" t="str">
            <v>51003</v>
          </cell>
          <cell r="E220" t="str">
            <v>State Unemployment</v>
          </cell>
          <cell r="F220" t="str">
            <v>5150</v>
          </cell>
          <cell r="G220" t="str">
            <v>Employer Payroll Taxes</v>
          </cell>
          <cell r="H220" t="str">
            <v>IS</v>
          </cell>
          <cell r="I220" t="str">
            <v>Indirect - Cost of Sales</v>
          </cell>
          <cell r="J220" t="str">
            <v>5150</v>
          </cell>
        </row>
        <row r="221">
          <cell r="B221" t="str">
            <v>AAI.51100</v>
          </cell>
          <cell r="C221" t="str">
            <v>AAI</v>
          </cell>
          <cell r="D221" t="str">
            <v>51100</v>
          </cell>
          <cell r="E221" t="str">
            <v>Group Insurance</v>
          </cell>
          <cell r="F221" t="str">
            <v>5170</v>
          </cell>
          <cell r="G221" t="str">
            <v>Employee Insurance</v>
          </cell>
          <cell r="H221" t="str">
            <v>IS</v>
          </cell>
          <cell r="I221" t="str">
            <v>Indirect - Cost of Sales</v>
          </cell>
          <cell r="J221" t="str">
            <v>5170</v>
          </cell>
        </row>
        <row r="222">
          <cell r="B222" t="str">
            <v>AAI.51101</v>
          </cell>
          <cell r="C222" t="str">
            <v>AAI</v>
          </cell>
          <cell r="D222" t="str">
            <v>51101</v>
          </cell>
          <cell r="E222" t="str">
            <v>Disability Insurance</v>
          </cell>
          <cell r="F222" t="str">
            <v>5170</v>
          </cell>
          <cell r="G222" t="str">
            <v>Employee Insurance</v>
          </cell>
          <cell r="H222" t="str">
            <v>IS</v>
          </cell>
          <cell r="I222" t="str">
            <v>Indirect - Cost of Sales</v>
          </cell>
          <cell r="J222" t="str">
            <v>5170</v>
          </cell>
        </row>
        <row r="223">
          <cell r="B223" t="str">
            <v>AAI.51102</v>
          </cell>
          <cell r="C223" t="str">
            <v>AAI</v>
          </cell>
          <cell r="D223" t="str">
            <v>51102</v>
          </cell>
          <cell r="E223" t="str">
            <v>LTC Insurance</v>
          </cell>
          <cell r="F223" t="str">
            <v>5170</v>
          </cell>
          <cell r="G223" t="str">
            <v>Employee Insurance</v>
          </cell>
          <cell r="H223" t="str">
            <v>IS</v>
          </cell>
          <cell r="I223" t="str">
            <v>Indirect - Cost of Sales</v>
          </cell>
          <cell r="J223" t="str">
            <v>5170</v>
          </cell>
        </row>
        <row r="224">
          <cell r="B224" t="str">
            <v>AAI.51200</v>
          </cell>
          <cell r="C224" t="str">
            <v>AAI</v>
          </cell>
          <cell r="D224" t="str">
            <v>51200</v>
          </cell>
          <cell r="E224" t="str">
            <v>Worker's Comp Insurance</v>
          </cell>
          <cell r="F224" t="str">
            <v>5190</v>
          </cell>
          <cell r="G224" t="str">
            <v>Workman's Comp Insurance</v>
          </cell>
          <cell r="H224" t="str">
            <v>IS</v>
          </cell>
          <cell r="I224" t="str">
            <v>Indirect - Cost of Sales</v>
          </cell>
          <cell r="J224" t="str">
            <v>5190</v>
          </cell>
        </row>
        <row r="225">
          <cell r="B225" t="str">
            <v>AAI.51300</v>
          </cell>
          <cell r="C225" t="str">
            <v>AAI</v>
          </cell>
          <cell r="D225" t="str">
            <v>51300</v>
          </cell>
          <cell r="E225" t="str">
            <v>Education</v>
          </cell>
          <cell r="F225" t="str">
            <v>6240</v>
          </cell>
          <cell r="G225" t="str">
            <v>Education &amp; Training</v>
          </cell>
          <cell r="H225" t="str">
            <v>IS</v>
          </cell>
          <cell r="I225" t="str">
            <v>Indirect - Cost of Sales</v>
          </cell>
          <cell r="J225" t="str">
            <v>6240</v>
          </cell>
        </row>
        <row r="226">
          <cell r="B226" t="str">
            <v>AAI.51400</v>
          </cell>
          <cell r="C226" t="str">
            <v>AAI</v>
          </cell>
          <cell r="D226" t="str">
            <v>51400</v>
          </cell>
          <cell r="E226" t="str">
            <v>Relations - Workers</v>
          </cell>
          <cell r="F226" t="str">
            <v>6890</v>
          </cell>
          <cell r="G226" t="str">
            <v>Misc Overhead Expense</v>
          </cell>
          <cell r="H226" t="str">
            <v>IS</v>
          </cell>
          <cell r="I226" t="str">
            <v>Indirect - Cost of Sales</v>
          </cell>
          <cell r="J226" t="str">
            <v>6890</v>
          </cell>
        </row>
        <row r="227">
          <cell r="B227" t="str">
            <v>AAI.51401</v>
          </cell>
          <cell r="C227" t="str">
            <v>AAI</v>
          </cell>
          <cell r="D227" t="str">
            <v>51401</v>
          </cell>
          <cell r="E227" t="str">
            <v>Safety Program</v>
          </cell>
          <cell r="F227" t="str">
            <v>6890</v>
          </cell>
          <cell r="G227" t="str">
            <v>Misc Overhead Expense</v>
          </cell>
          <cell r="H227" t="str">
            <v>IS</v>
          </cell>
          <cell r="I227" t="str">
            <v>Indirect - Cost of Sales</v>
          </cell>
          <cell r="J227" t="str">
            <v>6890</v>
          </cell>
        </row>
        <row r="228">
          <cell r="B228" t="str">
            <v>AAI.51403</v>
          </cell>
          <cell r="C228" t="str">
            <v>AAI</v>
          </cell>
          <cell r="D228" t="str">
            <v>51403</v>
          </cell>
          <cell r="E228" t="str">
            <v>Drug Test Program</v>
          </cell>
          <cell r="F228" t="str">
            <v>6890</v>
          </cell>
          <cell r="G228" t="str">
            <v>Misc Overhead Expense</v>
          </cell>
          <cell r="H228" t="str">
            <v>IS</v>
          </cell>
          <cell r="I228" t="str">
            <v>Indirect - Cost of Sales</v>
          </cell>
          <cell r="J228" t="str">
            <v>6890</v>
          </cell>
        </row>
        <row r="229">
          <cell r="B229" t="str">
            <v>AAI.51404</v>
          </cell>
          <cell r="C229" t="str">
            <v>AAI</v>
          </cell>
          <cell r="D229" t="str">
            <v>51404</v>
          </cell>
          <cell r="E229" t="str">
            <v>Hazardous Waste-Medical</v>
          </cell>
          <cell r="F229" t="str">
            <v>6890</v>
          </cell>
          <cell r="G229" t="str">
            <v>Misc Overhead Expense</v>
          </cell>
          <cell r="H229" t="str">
            <v>IS</v>
          </cell>
          <cell r="I229" t="str">
            <v>Indirect - Cost of Sales</v>
          </cell>
          <cell r="J229" t="str">
            <v>6890</v>
          </cell>
        </row>
        <row r="230">
          <cell r="B230" t="str">
            <v>AAI.51405</v>
          </cell>
          <cell r="C230" t="str">
            <v>AAI</v>
          </cell>
          <cell r="D230" t="str">
            <v>51405</v>
          </cell>
          <cell r="E230" t="str">
            <v>Company Paid Medical</v>
          </cell>
          <cell r="F230" t="str">
            <v>6890</v>
          </cell>
          <cell r="G230" t="str">
            <v>Misc Overhead Expense</v>
          </cell>
          <cell r="H230" t="str">
            <v>IS</v>
          </cell>
          <cell r="I230" t="str">
            <v>Indirect - Cost of Sales</v>
          </cell>
          <cell r="J230" t="str">
            <v>6890</v>
          </cell>
        </row>
        <row r="231">
          <cell r="B231" t="str">
            <v>AAI.51406</v>
          </cell>
          <cell r="C231" t="str">
            <v>AAI</v>
          </cell>
          <cell r="D231" t="str">
            <v>51406</v>
          </cell>
          <cell r="E231" t="str">
            <v>Medical Supplies</v>
          </cell>
          <cell r="F231" t="str">
            <v>6890</v>
          </cell>
          <cell r="G231" t="str">
            <v>Misc Overhead Expense</v>
          </cell>
          <cell r="H231" t="str">
            <v>IS</v>
          </cell>
          <cell r="I231" t="str">
            <v>Indirect - Cost of Sales</v>
          </cell>
          <cell r="J231" t="str">
            <v>6890</v>
          </cell>
        </row>
        <row r="232">
          <cell r="B232" t="str">
            <v>AAI.51500</v>
          </cell>
          <cell r="C232" t="str">
            <v>AAI</v>
          </cell>
          <cell r="D232" t="str">
            <v>51500</v>
          </cell>
          <cell r="E232" t="str">
            <v>Recruitment/Relocation</v>
          </cell>
          <cell r="F232" t="str">
            <v>6210</v>
          </cell>
          <cell r="G232" t="str">
            <v>Recruitment Expense</v>
          </cell>
          <cell r="H232" t="str">
            <v>IS</v>
          </cell>
          <cell r="I232" t="str">
            <v>Indirect - Cost of Sales</v>
          </cell>
          <cell r="J232" t="str">
            <v>6210</v>
          </cell>
        </row>
        <row r="233">
          <cell r="B233" t="str">
            <v>AAI.51501</v>
          </cell>
          <cell r="C233" t="str">
            <v>AAI</v>
          </cell>
          <cell r="D233" t="str">
            <v>51501</v>
          </cell>
          <cell r="E233" t="str">
            <v>Advertising-Recruiting</v>
          </cell>
          <cell r="F233" t="str">
            <v>6210</v>
          </cell>
          <cell r="G233" t="str">
            <v>Recruitment Expense</v>
          </cell>
          <cell r="H233" t="str">
            <v>IS</v>
          </cell>
          <cell r="I233" t="str">
            <v>Indirect - Cost of Sales</v>
          </cell>
          <cell r="J233" t="str">
            <v>6210</v>
          </cell>
        </row>
        <row r="234">
          <cell r="B234" t="str">
            <v>AAI.51502</v>
          </cell>
          <cell r="C234" t="str">
            <v>AAI</v>
          </cell>
          <cell r="D234" t="str">
            <v>51502</v>
          </cell>
          <cell r="E234" t="str">
            <v>Job Procurement</v>
          </cell>
          <cell r="F234" t="str">
            <v>6210</v>
          </cell>
          <cell r="G234" t="str">
            <v>Recruitment Expense</v>
          </cell>
          <cell r="H234" t="str">
            <v>IS</v>
          </cell>
          <cell r="I234" t="str">
            <v>Indirect - Cost of Sales</v>
          </cell>
          <cell r="J234" t="str">
            <v>6210</v>
          </cell>
        </row>
        <row r="235">
          <cell r="B235" t="str">
            <v>AAI.52001</v>
          </cell>
          <cell r="C235" t="str">
            <v>AAI</v>
          </cell>
          <cell r="D235" t="str">
            <v>52001</v>
          </cell>
          <cell r="E235" t="str">
            <v>Auto Exp - Gas &amp; Oil</v>
          </cell>
          <cell r="F235" t="str">
            <v>6400</v>
          </cell>
          <cell r="G235" t="str">
            <v>Equipment Expense</v>
          </cell>
          <cell r="H235" t="str">
            <v>IS</v>
          </cell>
          <cell r="I235" t="str">
            <v>Indirect - Cost of Sales</v>
          </cell>
          <cell r="J235" t="str">
            <v>6400</v>
          </cell>
        </row>
        <row r="236">
          <cell r="B236" t="str">
            <v>AAI.52002</v>
          </cell>
          <cell r="C236" t="str">
            <v>AAI</v>
          </cell>
          <cell r="D236" t="str">
            <v>52002</v>
          </cell>
          <cell r="E236" t="str">
            <v>Auto Exp - Repair/Maint.</v>
          </cell>
          <cell r="F236" t="str">
            <v>6400</v>
          </cell>
          <cell r="G236" t="str">
            <v>Equipment Expense</v>
          </cell>
          <cell r="H236" t="str">
            <v>IS</v>
          </cell>
          <cell r="I236" t="str">
            <v>Indirect - Cost of Sales</v>
          </cell>
          <cell r="J236" t="str">
            <v>6400</v>
          </cell>
        </row>
        <row r="237">
          <cell r="B237" t="str">
            <v>AAI.52003</v>
          </cell>
          <cell r="C237" t="str">
            <v>AAI</v>
          </cell>
          <cell r="D237" t="str">
            <v>52003</v>
          </cell>
          <cell r="E237" t="str">
            <v>Auto Exp - Lease Vehicles</v>
          </cell>
          <cell r="F237" t="str">
            <v>6400</v>
          </cell>
          <cell r="G237" t="str">
            <v>Equipment Expense</v>
          </cell>
          <cell r="H237" t="str">
            <v>IS</v>
          </cell>
          <cell r="I237" t="str">
            <v>Indirect - Cost of Sales</v>
          </cell>
          <cell r="J237" t="str">
            <v>6400</v>
          </cell>
        </row>
        <row r="238">
          <cell r="B238" t="str">
            <v>AAI.52005</v>
          </cell>
          <cell r="C238" t="str">
            <v>AAI</v>
          </cell>
          <cell r="D238" t="str">
            <v>52005</v>
          </cell>
          <cell r="E238" t="str">
            <v>Auto Exp - Insurance</v>
          </cell>
          <cell r="F238" t="str">
            <v>6400</v>
          </cell>
          <cell r="G238" t="str">
            <v>Equipment Expense</v>
          </cell>
          <cell r="H238" t="str">
            <v>IS</v>
          </cell>
          <cell r="I238" t="str">
            <v>Indirect - Cost of Sales</v>
          </cell>
          <cell r="J238" t="str">
            <v>6400</v>
          </cell>
        </row>
        <row r="239">
          <cell r="B239" t="str">
            <v>AAI.52006</v>
          </cell>
          <cell r="C239" t="str">
            <v>AAI</v>
          </cell>
          <cell r="D239" t="str">
            <v>52006</v>
          </cell>
          <cell r="E239" t="str">
            <v>Auto Exp - Licenses</v>
          </cell>
          <cell r="F239" t="str">
            <v>6400</v>
          </cell>
          <cell r="G239" t="str">
            <v>Equipment Expense</v>
          </cell>
          <cell r="H239" t="str">
            <v>IS</v>
          </cell>
          <cell r="I239" t="str">
            <v>Indirect - Cost of Sales</v>
          </cell>
          <cell r="J239" t="str">
            <v>6400</v>
          </cell>
        </row>
        <row r="240">
          <cell r="B240" t="str">
            <v>AAI.52007</v>
          </cell>
          <cell r="C240" t="str">
            <v>AAI</v>
          </cell>
          <cell r="D240" t="str">
            <v>52007</v>
          </cell>
          <cell r="E240" t="str">
            <v>Auto Exp - Other</v>
          </cell>
          <cell r="F240" t="str">
            <v>6400</v>
          </cell>
          <cell r="G240" t="str">
            <v>Equipment Expense</v>
          </cell>
          <cell r="H240" t="str">
            <v>IS</v>
          </cell>
          <cell r="I240" t="str">
            <v>Indirect - Cost of Sales</v>
          </cell>
          <cell r="J240" t="str">
            <v>6400</v>
          </cell>
        </row>
        <row r="241">
          <cell r="B241" t="str">
            <v>AAI.52200</v>
          </cell>
          <cell r="C241" t="str">
            <v>AAI</v>
          </cell>
          <cell r="D241" t="str">
            <v>52200</v>
          </cell>
          <cell r="E241" t="str">
            <v>Travel Exp. Admin</v>
          </cell>
          <cell r="F241" t="str">
            <v>7200</v>
          </cell>
          <cell r="G241" t="str">
            <v>Travel</v>
          </cell>
          <cell r="H241" t="str">
            <v>IS</v>
          </cell>
          <cell r="I241" t="str">
            <v>G&amp;A - Business Unit</v>
          </cell>
          <cell r="J241" t="str">
            <v>7200</v>
          </cell>
        </row>
        <row r="242">
          <cell r="B242" t="str">
            <v>AAI.52201</v>
          </cell>
          <cell r="C242" t="str">
            <v>AAI</v>
          </cell>
          <cell r="D242" t="str">
            <v>52201</v>
          </cell>
          <cell r="E242" t="str">
            <v>Entertainment  Exp.</v>
          </cell>
          <cell r="F242" t="str">
            <v>7200</v>
          </cell>
          <cell r="G242" t="str">
            <v>Travel</v>
          </cell>
          <cell r="H242" t="str">
            <v>IS</v>
          </cell>
          <cell r="I242" t="str">
            <v>G&amp;A - Business Unit</v>
          </cell>
          <cell r="J242" t="str">
            <v>7200</v>
          </cell>
        </row>
        <row r="243">
          <cell r="B243" t="str">
            <v>AAI.52202</v>
          </cell>
          <cell r="C243" t="str">
            <v>AAI</v>
          </cell>
          <cell r="D243" t="str">
            <v>52202</v>
          </cell>
          <cell r="E243" t="str">
            <v>Misc Travel</v>
          </cell>
          <cell r="F243" t="str">
            <v>7200</v>
          </cell>
          <cell r="G243" t="str">
            <v>Travel</v>
          </cell>
          <cell r="H243" t="str">
            <v>IS</v>
          </cell>
          <cell r="I243" t="str">
            <v>G&amp;A - Business Unit</v>
          </cell>
          <cell r="J243" t="str">
            <v>7200</v>
          </cell>
        </row>
        <row r="244">
          <cell r="B244" t="str">
            <v>AAI.52800</v>
          </cell>
          <cell r="C244" t="str">
            <v>AAI</v>
          </cell>
          <cell r="D244" t="str">
            <v>52800</v>
          </cell>
          <cell r="E244" t="str">
            <v>Dues/Meetings</v>
          </cell>
          <cell r="F244" t="str">
            <v>6250</v>
          </cell>
          <cell r="G244" t="str">
            <v>Dues &amp; Subscriptions</v>
          </cell>
          <cell r="H244" t="str">
            <v>IS</v>
          </cell>
          <cell r="I244" t="str">
            <v>Indirect - Cost of Sales</v>
          </cell>
          <cell r="J244" t="str">
            <v>6250</v>
          </cell>
        </row>
        <row r="245">
          <cell r="B245" t="str">
            <v>AAI.52801</v>
          </cell>
          <cell r="C245" t="str">
            <v>AAI</v>
          </cell>
          <cell r="D245" t="str">
            <v>52801</v>
          </cell>
          <cell r="E245" t="str">
            <v>Subscriptions</v>
          </cell>
          <cell r="F245" t="str">
            <v>6250</v>
          </cell>
          <cell r="G245" t="str">
            <v>Dues &amp; Subscriptions</v>
          </cell>
          <cell r="H245" t="str">
            <v>IS</v>
          </cell>
          <cell r="I245" t="str">
            <v>Indirect - Cost of Sales</v>
          </cell>
          <cell r="J245" t="str">
            <v>6250</v>
          </cell>
        </row>
        <row r="246">
          <cell r="B246" t="str">
            <v>AAI.52802</v>
          </cell>
          <cell r="C246" t="str">
            <v>AAI</v>
          </cell>
          <cell r="D246" t="str">
            <v>52802</v>
          </cell>
          <cell r="E246" t="str">
            <v>Company Library</v>
          </cell>
          <cell r="F246" t="str">
            <v>6250</v>
          </cell>
          <cell r="G246" t="str">
            <v>Dues &amp; Subscriptions</v>
          </cell>
          <cell r="H246" t="str">
            <v>IS</v>
          </cell>
          <cell r="I246" t="str">
            <v>Indirect - Cost of Sales</v>
          </cell>
          <cell r="J246" t="str">
            <v>6250</v>
          </cell>
        </row>
        <row r="247">
          <cell r="B247" t="str">
            <v>AAI.52901</v>
          </cell>
          <cell r="C247" t="str">
            <v>AAI</v>
          </cell>
          <cell r="D247" t="str">
            <v>52901</v>
          </cell>
          <cell r="E247" t="str">
            <v>Telephones - Office Phones</v>
          </cell>
          <cell r="F247" t="str">
            <v>6320</v>
          </cell>
          <cell r="G247" t="str">
            <v>Telecommunications</v>
          </cell>
          <cell r="H247" t="str">
            <v>IS</v>
          </cell>
          <cell r="I247" t="str">
            <v>Indirect - Cost of Sales</v>
          </cell>
          <cell r="J247" t="str">
            <v>6320</v>
          </cell>
        </row>
        <row r="248">
          <cell r="B248" t="str">
            <v>AAI.52902</v>
          </cell>
          <cell r="C248" t="str">
            <v>AAI</v>
          </cell>
          <cell r="D248" t="str">
            <v>52902</v>
          </cell>
          <cell r="E248" t="str">
            <v>Telephones - Cellular Unit</v>
          </cell>
          <cell r="F248" t="str">
            <v>6320</v>
          </cell>
          <cell r="G248" t="str">
            <v>Telecommunications</v>
          </cell>
          <cell r="H248" t="str">
            <v>IS</v>
          </cell>
          <cell r="I248" t="str">
            <v>Indirect - Cost of Sales</v>
          </cell>
          <cell r="J248" t="str">
            <v>6320</v>
          </cell>
        </row>
        <row r="249">
          <cell r="B249" t="str">
            <v>AAI.52903</v>
          </cell>
          <cell r="C249" t="str">
            <v>AAI</v>
          </cell>
          <cell r="D249" t="str">
            <v>52903</v>
          </cell>
          <cell r="E249" t="str">
            <v>Telephones - Pager / Beeper</v>
          </cell>
          <cell r="F249" t="str">
            <v>6320</v>
          </cell>
          <cell r="G249" t="str">
            <v>Telecommunications</v>
          </cell>
          <cell r="H249" t="str">
            <v>IS</v>
          </cell>
          <cell r="I249" t="str">
            <v>Indirect - Cost of Sales</v>
          </cell>
          <cell r="J249" t="str">
            <v>6320</v>
          </cell>
        </row>
        <row r="250">
          <cell r="B250" t="str">
            <v>AAI.52904</v>
          </cell>
          <cell r="C250" t="str">
            <v>AAI</v>
          </cell>
          <cell r="D250" t="str">
            <v>52904</v>
          </cell>
          <cell r="E250" t="str">
            <v>Telephones - Fax Lines</v>
          </cell>
          <cell r="F250" t="str">
            <v>6320</v>
          </cell>
          <cell r="G250" t="str">
            <v>Telecommunications</v>
          </cell>
          <cell r="H250" t="str">
            <v>IS</v>
          </cell>
          <cell r="I250" t="str">
            <v>Indirect - Cost of Sales</v>
          </cell>
          <cell r="J250" t="str">
            <v>6320</v>
          </cell>
        </row>
        <row r="251">
          <cell r="B251" t="str">
            <v>AAI.52905</v>
          </cell>
          <cell r="C251" t="str">
            <v>AAI</v>
          </cell>
          <cell r="D251" t="str">
            <v>52905</v>
          </cell>
          <cell r="E251" t="str">
            <v>Telephones - Nextel</v>
          </cell>
          <cell r="F251" t="str">
            <v>6320</v>
          </cell>
          <cell r="G251" t="str">
            <v>Telecommunications</v>
          </cell>
          <cell r="H251" t="str">
            <v>IS</v>
          </cell>
          <cell r="I251" t="str">
            <v>Indirect - Cost of Sales</v>
          </cell>
          <cell r="J251" t="str">
            <v>6320</v>
          </cell>
        </row>
        <row r="252">
          <cell r="B252" t="str">
            <v>AAI.52906</v>
          </cell>
          <cell r="C252" t="str">
            <v>AAI</v>
          </cell>
          <cell r="D252" t="str">
            <v>52906</v>
          </cell>
          <cell r="E252" t="str">
            <v>Telephones - Other</v>
          </cell>
          <cell r="F252" t="str">
            <v>6320</v>
          </cell>
          <cell r="G252" t="str">
            <v>Telecommunications</v>
          </cell>
          <cell r="H252" t="str">
            <v>IS</v>
          </cell>
          <cell r="I252" t="str">
            <v>Indirect - Cost of Sales</v>
          </cell>
          <cell r="J252" t="str">
            <v>6320</v>
          </cell>
        </row>
        <row r="253">
          <cell r="B253" t="str">
            <v>AAI.52907</v>
          </cell>
          <cell r="C253" t="str">
            <v>AAI</v>
          </cell>
          <cell r="D253" t="str">
            <v>52907</v>
          </cell>
          <cell r="E253" t="str">
            <v>Telephones - Internet</v>
          </cell>
          <cell r="F253" t="str">
            <v>6320</v>
          </cell>
          <cell r="G253" t="str">
            <v>Telecommunications</v>
          </cell>
          <cell r="H253" t="str">
            <v>IS</v>
          </cell>
          <cell r="I253" t="str">
            <v>Indirect - Cost of Sales</v>
          </cell>
          <cell r="J253" t="str">
            <v>6320</v>
          </cell>
        </row>
        <row r="254">
          <cell r="B254" t="str">
            <v>AAI.53000</v>
          </cell>
          <cell r="C254" t="str">
            <v>AAI</v>
          </cell>
          <cell r="D254" t="str">
            <v>53000</v>
          </cell>
          <cell r="E254" t="str">
            <v>Postage &amp; Freight</v>
          </cell>
          <cell r="F254" t="str">
            <v>6330</v>
          </cell>
          <cell r="G254" t="str">
            <v>Delivery Expense</v>
          </cell>
          <cell r="H254" t="str">
            <v>IS</v>
          </cell>
          <cell r="I254" t="str">
            <v>Indirect - Cost of Sales</v>
          </cell>
          <cell r="J254" t="str">
            <v>6330</v>
          </cell>
        </row>
        <row r="255">
          <cell r="B255" t="str">
            <v>AAI.53201</v>
          </cell>
          <cell r="C255" t="str">
            <v>AAI</v>
          </cell>
          <cell r="D255" t="str">
            <v>53201</v>
          </cell>
          <cell r="E255" t="str">
            <v>Off. Exp. - Bank Charges</v>
          </cell>
          <cell r="F255" t="str">
            <v>6890</v>
          </cell>
          <cell r="G255" t="str">
            <v>Misc Overhead Expense</v>
          </cell>
          <cell r="H255" t="str">
            <v>IS</v>
          </cell>
          <cell r="I255" t="str">
            <v>Indirect - Cost of Sales</v>
          </cell>
          <cell r="J255" t="str">
            <v>6890</v>
          </cell>
        </row>
        <row r="256">
          <cell r="B256" t="str">
            <v>AAI.53202</v>
          </cell>
          <cell r="C256" t="str">
            <v>AAI</v>
          </cell>
          <cell r="D256" t="str">
            <v>53202</v>
          </cell>
          <cell r="E256" t="str">
            <v>Off. Exp. - Supplies</v>
          </cell>
          <cell r="F256" t="str">
            <v>6300</v>
          </cell>
          <cell r="G256" t="str">
            <v>Supplies</v>
          </cell>
          <cell r="H256" t="str">
            <v>IS</v>
          </cell>
          <cell r="I256" t="str">
            <v>Indirect - Cost of Sales</v>
          </cell>
          <cell r="J256" t="str">
            <v>6300</v>
          </cell>
        </row>
        <row r="257">
          <cell r="B257" t="str">
            <v>AAI.53203</v>
          </cell>
          <cell r="C257" t="str">
            <v>AAI</v>
          </cell>
          <cell r="D257" t="str">
            <v>53203</v>
          </cell>
          <cell r="E257" t="str">
            <v>Off. Exp. - Printing</v>
          </cell>
          <cell r="F257" t="str">
            <v>6300</v>
          </cell>
          <cell r="G257" t="str">
            <v>Supplies</v>
          </cell>
          <cell r="H257" t="str">
            <v>IS</v>
          </cell>
          <cell r="I257" t="str">
            <v>Indirect - Cost of Sales</v>
          </cell>
          <cell r="J257" t="str">
            <v>6300</v>
          </cell>
        </row>
        <row r="258">
          <cell r="B258" t="str">
            <v>AAI.53204</v>
          </cell>
          <cell r="C258" t="str">
            <v>AAI</v>
          </cell>
          <cell r="D258" t="str">
            <v>53204</v>
          </cell>
          <cell r="E258" t="str">
            <v>Off Exp.-Rent</v>
          </cell>
          <cell r="F258" t="str">
            <v>6500</v>
          </cell>
          <cell r="G258" t="str">
            <v>Building Rent</v>
          </cell>
          <cell r="H258" t="str">
            <v>IS</v>
          </cell>
          <cell r="I258" t="str">
            <v>Indirect - Cost of Sales</v>
          </cell>
          <cell r="J258" t="str">
            <v>6500</v>
          </cell>
        </row>
        <row r="259">
          <cell r="B259" t="str">
            <v>AAI.53205</v>
          </cell>
          <cell r="C259" t="str">
            <v>AAI</v>
          </cell>
          <cell r="D259" t="str">
            <v>53205</v>
          </cell>
          <cell r="E259" t="str">
            <v>Off. Exp. - Equip. Rental</v>
          </cell>
          <cell r="F259" t="str">
            <v>6400</v>
          </cell>
          <cell r="G259" t="str">
            <v>Equipment Expense</v>
          </cell>
          <cell r="H259" t="str">
            <v>IS</v>
          </cell>
          <cell r="I259" t="str">
            <v>Indirect - Cost of Sales</v>
          </cell>
          <cell r="J259" t="str">
            <v>6400</v>
          </cell>
        </row>
        <row r="260">
          <cell r="B260" t="str">
            <v>AAI.53206</v>
          </cell>
          <cell r="C260" t="str">
            <v>AAI</v>
          </cell>
          <cell r="D260" t="str">
            <v>53206</v>
          </cell>
          <cell r="E260" t="str">
            <v>Off. Exp. - R&amp;M Equipment</v>
          </cell>
          <cell r="F260" t="str">
            <v>6400</v>
          </cell>
          <cell r="G260" t="str">
            <v>Equipment Expense</v>
          </cell>
          <cell r="H260" t="str">
            <v>IS</v>
          </cell>
          <cell r="I260" t="str">
            <v>Indirect - Cost of Sales</v>
          </cell>
          <cell r="J260" t="str">
            <v>6400</v>
          </cell>
        </row>
        <row r="261">
          <cell r="B261" t="str">
            <v>AAI.53207</v>
          </cell>
          <cell r="C261" t="str">
            <v>AAI</v>
          </cell>
          <cell r="D261" t="str">
            <v>53207</v>
          </cell>
          <cell r="E261" t="str">
            <v>Off. Exp. - Equip Leased</v>
          </cell>
          <cell r="F261" t="str">
            <v>6400</v>
          </cell>
          <cell r="G261" t="str">
            <v>Equipment Expense</v>
          </cell>
          <cell r="H261" t="str">
            <v>IS</v>
          </cell>
          <cell r="I261" t="str">
            <v>Indirect - Cost of Sales</v>
          </cell>
          <cell r="J261" t="str">
            <v>6400</v>
          </cell>
        </row>
        <row r="262">
          <cell r="B262" t="str">
            <v>AAI.53208</v>
          </cell>
          <cell r="C262" t="str">
            <v>AAI</v>
          </cell>
          <cell r="D262" t="str">
            <v>53208</v>
          </cell>
          <cell r="E262" t="str">
            <v>Off. Exp. - Other</v>
          </cell>
          <cell r="F262" t="str">
            <v>6890</v>
          </cell>
          <cell r="G262" t="str">
            <v>Misc Overhead Expense</v>
          </cell>
          <cell r="H262" t="str">
            <v>IS</v>
          </cell>
          <cell r="I262" t="str">
            <v>Indirect - Cost of Sales</v>
          </cell>
          <cell r="J262" t="str">
            <v>6890</v>
          </cell>
        </row>
        <row r="263">
          <cell r="B263" t="str">
            <v>AAI.53209</v>
          </cell>
          <cell r="C263" t="str">
            <v>AAI</v>
          </cell>
          <cell r="D263" t="str">
            <v>53209</v>
          </cell>
          <cell r="E263" t="str">
            <v>Occupation Expense</v>
          </cell>
          <cell r="F263" t="str">
            <v>6210</v>
          </cell>
          <cell r="G263" t="str">
            <v>Recruitment Expense</v>
          </cell>
          <cell r="H263" t="str">
            <v>IS</v>
          </cell>
          <cell r="I263" t="str">
            <v>Indirect - Cost of Sales</v>
          </cell>
          <cell r="J263" t="str">
            <v>6210</v>
          </cell>
        </row>
        <row r="264">
          <cell r="B264" t="str">
            <v>AAI.53301</v>
          </cell>
          <cell r="C264" t="str">
            <v>AAI</v>
          </cell>
          <cell r="D264" t="str">
            <v>53301</v>
          </cell>
          <cell r="E264" t="str">
            <v>Engineering Supplies</v>
          </cell>
          <cell r="F264" t="str">
            <v>6300</v>
          </cell>
          <cell r="G264" t="str">
            <v>Supplies</v>
          </cell>
          <cell r="H264" t="str">
            <v>IS</v>
          </cell>
          <cell r="I264" t="str">
            <v>Indirect - Cost of Sales</v>
          </cell>
          <cell r="J264" t="str">
            <v>6300</v>
          </cell>
        </row>
        <row r="265">
          <cell r="B265" t="str">
            <v>AAI.53302</v>
          </cell>
          <cell r="C265" t="str">
            <v>AAI</v>
          </cell>
          <cell r="D265" t="str">
            <v>53302</v>
          </cell>
          <cell r="E265" t="str">
            <v>Blueprint &amp; Reproduction</v>
          </cell>
          <cell r="F265" t="str">
            <v>6300</v>
          </cell>
          <cell r="G265" t="str">
            <v>Supplies</v>
          </cell>
          <cell r="H265" t="str">
            <v>IS</v>
          </cell>
          <cell r="I265" t="str">
            <v>Indirect - Cost of Sales</v>
          </cell>
          <cell r="J265" t="str">
            <v>6300</v>
          </cell>
        </row>
        <row r="266">
          <cell r="B266" t="str">
            <v>AAI.53303</v>
          </cell>
          <cell r="C266" t="str">
            <v>AAI</v>
          </cell>
          <cell r="D266" t="str">
            <v>53303</v>
          </cell>
          <cell r="E266" t="str">
            <v>Uniforms</v>
          </cell>
          <cell r="F266" t="str">
            <v>6300</v>
          </cell>
          <cell r="G266" t="str">
            <v>Supplies</v>
          </cell>
          <cell r="H266" t="str">
            <v>IS</v>
          </cell>
          <cell r="I266" t="str">
            <v>Indirect - Cost of Sales</v>
          </cell>
          <cell r="J266" t="str">
            <v>6300</v>
          </cell>
        </row>
        <row r="267">
          <cell r="B267" t="str">
            <v>AAI.53401</v>
          </cell>
          <cell r="C267" t="str">
            <v>AAI</v>
          </cell>
          <cell r="D267" t="str">
            <v>53401</v>
          </cell>
          <cell r="E267" t="str">
            <v>Equip. Exp. - Computer Supp</v>
          </cell>
          <cell r="F267" t="str">
            <v>6400</v>
          </cell>
          <cell r="G267" t="str">
            <v>Equipment Expense</v>
          </cell>
          <cell r="H267" t="str">
            <v>IS</v>
          </cell>
          <cell r="I267" t="str">
            <v>Indirect - Cost of Sales</v>
          </cell>
          <cell r="J267" t="str">
            <v>6400</v>
          </cell>
        </row>
        <row r="268">
          <cell r="B268" t="str">
            <v>AAI.53402</v>
          </cell>
          <cell r="C268" t="str">
            <v>AAI</v>
          </cell>
          <cell r="D268" t="str">
            <v>53402</v>
          </cell>
          <cell r="E268" t="str">
            <v>Computer  Repairs</v>
          </cell>
          <cell r="F268" t="str">
            <v>6400</v>
          </cell>
          <cell r="G268" t="str">
            <v>Equipment Expense</v>
          </cell>
          <cell r="H268" t="str">
            <v>IS</v>
          </cell>
          <cell r="I268" t="str">
            <v>Indirect - Cost of Sales</v>
          </cell>
          <cell r="J268" t="str">
            <v>6400</v>
          </cell>
        </row>
        <row r="269">
          <cell r="B269" t="str">
            <v>AAI.53403</v>
          </cell>
          <cell r="C269" t="str">
            <v>AAI</v>
          </cell>
          <cell r="D269" t="str">
            <v>53403</v>
          </cell>
          <cell r="E269" t="str">
            <v>Equip. Exp. - Repairs</v>
          </cell>
          <cell r="F269" t="str">
            <v>6400</v>
          </cell>
          <cell r="G269" t="str">
            <v>Equipment Expense</v>
          </cell>
          <cell r="H269" t="str">
            <v>IS</v>
          </cell>
          <cell r="I269" t="str">
            <v>Indirect - Cost of Sales</v>
          </cell>
          <cell r="J269" t="str">
            <v>6400</v>
          </cell>
        </row>
        <row r="270">
          <cell r="B270" t="str">
            <v>AAI.53404</v>
          </cell>
          <cell r="C270" t="str">
            <v>AAI</v>
          </cell>
          <cell r="D270" t="str">
            <v>53404</v>
          </cell>
          <cell r="E270" t="str">
            <v>Equip. Exp. - R&amp;M Drilling</v>
          </cell>
          <cell r="F270" t="str">
            <v>6400</v>
          </cell>
          <cell r="G270" t="str">
            <v>Equipment Expense</v>
          </cell>
          <cell r="H270" t="str">
            <v>IS</v>
          </cell>
          <cell r="I270" t="str">
            <v>Indirect - Cost of Sales</v>
          </cell>
          <cell r="J270" t="str">
            <v>6400</v>
          </cell>
        </row>
        <row r="271">
          <cell r="B271" t="str">
            <v>AAI.53405</v>
          </cell>
          <cell r="C271" t="str">
            <v>AAI</v>
          </cell>
          <cell r="D271" t="str">
            <v>53405</v>
          </cell>
          <cell r="E271" t="str">
            <v>Equip. Exp. - Leased Equip</v>
          </cell>
          <cell r="F271" t="str">
            <v>6400</v>
          </cell>
          <cell r="G271" t="str">
            <v>Equipment Expense</v>
          </cell>
          <cell r="H271" t="str">
            <v>IS</v>
          </cell>
          <cell r="I271" t="str">
            <v>Indirect - Cost of Sales</v>
          </cell>
          <cell r="J271" t="str">
            <v>6400</v>
          </cell>
        </row>
        <row r="272">
          <cell r="B272" t="str">
            <v>AAI.53406</v>
          </cell>
          <cell r="C272" t="str">
            <v>AAI</v>
          </cell>
          <cell r="D272" t="str">
            <v>53406</v>
          </cell>
          <cell r="E272" t="str">
            <v>Equip. Exp - R&amp;M Test/Lab</v>
          </cell>
          <cell r="F272" t="str">
            <v>6400</v>
          </cell>
          <cell r="G272" t="str">
            <v>Equipment Expense</v>
          </cell>
          <cell r="H272" t="str">
            <v>IS</v>
          </cell>
          <cell r="I272" t="str">
            <v>Indirect - Cost of Sales</v>
          </cell>
          <cell r="J272" t="str">
            <v>6400</v>
          </cell>
        </row>
        <row r="273">
          <cell r="B273" t="str">
            <v>AAI.53407</v>
          </cell>
          <cell r="C273" t="str">
            <v>AAI</v>
          </cell>
          <cell r="D273" t="str">
            <v>53407</v>
          </cell>
          <cell r="E273" t="str">
            <v>Equip Exp - Rented Equip.</v>
          </cell>
          <cell r="F273" t="str">
            <v>6400</v>
          </cell>
          <cell r="G273" t="str">
            <v>Equipment Expense</v>
          </cell>
          <cell r="H273" t="str">
            <v>IS</v>
          </cell>
          <cell r="I273" t="str">
            <v>Indirect - Cost of Sales</v>
          </cell>
          <cell r="J273" t="str">
            <v>6400</v>
          </cell>
        </row>
        <row r="274">
          <cell r="B274" t="str">
            <v>AAI.53408</v>
          </cell>
          <cell r="C274" t="str">
            <v>AAI</v>
          </cell>
          <cell r="D274" t="str">
            <v>53408</v>
          </cell>
          <cell r="E274" t="str">
            <v>Equip. - Exp.  Expensed Equip</v>
          </cell>
          <cell r="F274" t="str">
            <v>6400</v>
          </cell>
          <cell r="G274" t="str">
            <v>Equipment Expense</v>
          </cell>
          <cell r="H274" t="str">
            <v>IS</v>
          </cell>
          <cell r="I274" t="str">
            <v>Indirect - Cost of Sales</v>
          </cell>
          <cell r="J274" t="str">
            <v>6400</v>
          </cell>
        </row>
        <row r="275">
          <cell r="B275" t="str">
            <v>AAI.53409</v>
          </cell>
          <cell r="C275" t="str">
            <v>AAI</v>
          </cell>
          <cell r="D275" t="str">
            <v>53409</v>
          </cell>
          <cell r="E275" t="str">
            <v>Equip. Exp. - Small Tools</v>
          </cell>
          <cell r="F275" t="str">
            <v>6400</v>
          </cell>
          <cell r="G275" t="str">
            <v>Equipment Expense</v>
          </cell>
          <cell r="H275" t="str">
            <v>IS</v>
          </cell>
          <cell r="I275" t="str">
            <v>Indirect - Cost of Sales</v>
          </cell>
          <cell r="J275" t="str">
            <v>6400</v>
          </cell>
        </row>
        <row r="276">
          <cell r="B276" t="str">
            <v>AAI.53410</v>
          </cell>
          <cell r="C276" t="str">
            <v>AAI</v>
          </cell>
          <cell r="D276" t="str">
            <v>53410</v>
          </cell>
          <cell r="E276" t="str">
            <v>Equip. Exp - Other</v>
          </cell>
          <cell r="F276" t="str">
            <v>6400</v>
          </cell>
          <cell r="G276" t="str">
            <v>Equipment Expense</v>
          </cell>
          <cell r="H276" t="str">
            <v>IS</v>
          </cell>
          <cell r="I276" t="str">
            <v>Indirect - Cost of Sales</v>
          </cell>
          <cell r="J276" t="str">
            <v>6400</v>
          </cell>
        </row>
        <row r="277">
          <cell r="B277" t="str">
            <v>AAI.53600</v>
          </cell>
          <cell r="C277" t="str">
            <v>AAI</v>
          </cell>
          <cell r="D277" t="str">
            <v>53600</v>
          </cell>
          <cell r="E277" t="str">
            <v>R&amp;M Land and Building</v>
          </cell>
          <cell r="F277" t="str">
            <v>6501</v>
          </cell>
          <cell r="G277" t="str">
            <v>Building Expense</v>
          </cell>
          <cell r="H277" t="str">
            <v>IS</v>
          </cell>
          <cell r="I277" t="str">
            <v>Indirect - Cost of Sales</v>
          </cell>
          <cell r="J277" t="str">
            <v>6501</v>
          </cell>
        </row>
        <row r="278">
          <cell r="B278" t="str">
            <v>AAI.53700</v>
          </cell>
          <cell r="C278" t="str">
            <v>AAI</v>
          </cell>
          <cell r="D278" t="str">
            <v>53700</v>
          </cell>
          <cell r="E278" t="str">
            <v>Protection &amp; Security</v>
          </cell>
          <cell r="F278" t="str">
            <v>6810</v>
          </cell>
          <cell r="G278" t="str">
            <v>Other Outside Services</v>
          </cell>
          <cell r="H278" t="str">
            <v>IS</v>
          </cell>
          <cell r="I278" t="str">
            <v>Indirect - Cost of Sales</v>
          </cell>
          <cell r="J278" t="str">
            <v>6810</v>
          </cell>
        </row>
        <row r="279">
          <cell r="B279" t="str">
            <v>AAI.54101</v>
          </cell>
          <cell r="C279" t="str">
            <v>AAI</v>
          </cell>
          <cell r="D279" t="str">
            <v>54101</v>
          </cell>
          <cell r="E279" t="str">
            <v>Mktg Exp - Advertising</v>
          </cell>
          <cell r="F279" t="str">
            <v>7133</v>
          </cell>
          <cell r="G279" t="str">
            <v>Business Development ODC</v>
          </cell>
          <cell r="H279" t="str">
            <v>IS</v>
          </cell>
          <cell r="I279" t="str">
            <v>Selling - Business Unit</v>
          </cell>
          <cell r="J279" t="str">
            <v>7133</v>
          </cell>
        </row>
        <row r="280">
          <cell r="B280" t="str">
            <v>AAI.54102</v>
          </cell>
          <cell r="C280" t="str">
            <v>AAI</v>
          </cell>
          <cell r="D280" t="str">
            <v>54102</v>
          </cell>
          <cell r="E280" t="str">
            <v>Mktg Exp - Brochures</v>
          </cell>
          <cell r="F280" t="str">
            <v>7133</v>
          </cell>
          <cell r="G280" t="str">
            <v>Business Development ODC</v>
          </cell>
          <cell r="H280" t="str">
            <v>IS</v>
          </cell>
          <cell r="I280" t="str">
            <v>Selling - Business Unit</v>
          </cell>
          <cell r="J280" t="str">
            <v>7133</v>
          </cell>
        </row>
        <row r="281">
          <cell r="B281" t="str">
            <v>AAI.54104</v>
          </cell>
          <cell r="C281" t="str">
            <v>AAI</v>
          </cell>
          <cell r="D281" t="str">
            <v>54104</v>
          </cell>
          <cell r="E281" t="str">
            <v>Mktg Exp - Travel</v>
          </cell>
          <cell r="F281" t="str">
            <v>7133</v>
          </cell>
          <cell r="G281" t="str">
            <v>Business Development ODC</v>
          </cell>
          <cell r="H281" t="str">
            <v>IS</v>
          </cell>
          <cell r="I281" t="str">
            <v>Selling - Business Unit</v>
          </cell>
          <cell r="J281" t="str">
            <v>7133</v>
          </cell>
        </row>
        <row r="282">
          <cell r="B282" t="str">
            <v>AAI.54105</v>
          </cell>
          <cell r="C282" t="str">
            <v>AAI</v>
          </cell>
          <cell r="D282" t="str">
            <v>54105</v>
          </cell>
          <cell r="E282" t="str">
            <v>Mktg Exp. - Entertainment</v>
          </cell>
          <cell r="F282" t="str">
            <v>7133</v>
          </cell>
          <cell r="G282" t="str">
            <v>Business Development ODC</v>
          </cell>
          <cell r="H282" t="str">
            <v>IS</v>
          </cell>
          <cell r="I282" t="str">
            <v>Selling - Business Unit</v>
          </cell>
          <cell r="J282" t="str">
            <v>7133</v>
          </cell>
        </row>
        <row r="283">
          <cell r="B283" t="str">
            <v>AAI.54106</v>
          </cell>
          <cell r="C283" t="str">
            <v>AAI</v>
          </cell>
          <cell r="D283" t="str">
            <v>54106</v>
          </cell>
          <cell r="E283" t="str">
            <v>Mktg Exp. - Conventions</v>
          </cell>
          <cell r="F283" t="str">
            <v>7133</v>
          </cell>
          <cell r="G283" t="str">
            <v>Business Development ODC</v>
          </cell>
          <cell r="H283" t="str">
            <v>IS</v>
          </cell>
          <cell r="I283" t="str">
            <v>Selling - Business Unit</v>
          </cell>
          <cell r="J283" t="str">
            <v>7133</v>
          </cell>
        </row>
        <row r="284">
          <cell r="B284" t="str">
            <v>AAI.54109</v>
          </cell>
          <cell r="C284" t="str">
            <v>AAI</v>
          </cell>
          <cell r="D284" t="str">
            <v>54109</v>
          </cell>
          <cell r="E284" t="str">
            <v>Mktg Exp - Trade Shows</v>
          </cell>
          <cell r="F284" t="str">
            <v>7133</v>
          </cell>
          <cell r="G284" t="str">
            <v>Business Development ODC</v>
          </cell>
          <cell r="H284" t="str">
            <v>IS</v>
          </cell>
          <cell r="I284" t="str">
            <v>Selling - Business Unit</v>
          </cell>
          <cell r="J284" t="str">
            <v>7133</v>
          </cell>
        </row>
        <row r="285">
          <cell r="B285" t="str">
            <v>AAI.54110</v>
          </cell>
          <cell r="C285" t="str">
            <v>AAI</v>
          </cell>
          <cell r="D285" t="str">
            <v>54110</v>
          </cell>
          <cell r="E285" t="str">
            <v>Mktg Exp - Bus Development</v>
          </cell>
          <cell r="F285" t="str">
            <v>7133</v>
          </cell>
          <cell r="G285" t="str">
            <v>Business Development ODC</v>
          </cell>
          <cell r="H285" t="str">
            <v>IS</v>
          </cell>
          <cell r="I285" t="str">
            <v>Selling - Business Unit</v>
          </cell>
          <cell r="J285" t="str">
            <v>7133</v>
          </cell>
        </row>
        <row r="286">
          <cell r="B286" t="str">
            <v>AAI.54111</v>
          </cell>
          <cell r="C286" t="str">
            <v>AAI</v>
          </cell>
          <cell r="D286" t="str">
            <v>54111</v>
          </cell>
          <cell r="E286" t="str">
            <v>Mktg Exp - Other</v>
          </cell>
          <cell r="F286" t="str">
            <v>7133</v>
          </cell>
          <cell r="G286" t="str">
            <v>Business Development ODC</v>
          </cell>
          <cell r="H286" t="str">
            <v>IS</v>
          </cell>
          <cell r="I286" t="str">
            <v>Selling - Business Unit</v>
          </cell>
          <cell r="J286" t="str">
            <v>7133</v>
          </cell>
        </row>
        <row r="287">
          <cell r="B287" t="str">
            <v>AAI.54500</v>
          </cell>
          <cell r="C287" t="str">
            <v>AAI</v>
          </cell>
          <cell r="D287" t="str">
            <v>54500</v>
          </cell>
          <cell r="E287" t="str">
            <v>Ins - General Liability</v>
          </cell>
          <cell r="F287" t="str">
            <v>6510</v>
          </cell>
          <cell r="G287" t="str">
            <v>Insurance - General Liability</v>
          </cell>
          <cell r="H287" t="str">
            <v>IS</v>
          </cell>
          <cell r="I287" t="str">
            <v>Indirect - Cost of Sales</v>
          </cell>
          <cell r="J287" t="str">
            <v>6510</v>
          </cell>
        </row>
        <row r="288">
          <cell r="B288" t="str">
            <v>AAI.54501</v>
          </cell>
          <cell r="C288" t="str">
            <v>AAI</v>
          </cell>
          <cell r="D288" t="str">
            <v>54501</v>
          </cell>
          <cell r="E288" t="str">
            <v>Ins - Professional Liability</v>
          </cell>
          <cell r="F288" t="str">
            <v>6510</v>
          </cell>
          <cell r="G288" t="str">
            <v>Insurance - General Liability</v>
          </cell>
          <cell r="H288" t="str">
            <v>IS</v>
          </cell>
          <cell r="I288" t="str">
            <v>Indirect - Cost of Sales</v>
          </cell>
          <cell r="J288" t="str">
            <v>6510</v>
          </cell>
        </row>
        <row r="289">
          <cell r="B289" t="str">
            <v>AAI.54502</v>
          </cell>
          <cell r="C289" t="str">
            <v>AAI</v>
          </cell>
          <cell r="D289" t="str">
            <v>54502</v>
          </cell>
          <cell r="E289" t="str">
            <v>Ins-Officers Life</v>
          </cell>
          <cell r="F289" t="str">
            <v>6510</v>
          </cell>
          <cell r="G289" t="str">
            <v>Insurance - General Liability</v>
          </cell>
          <cell r="H289" t="str">
            <v>IS</v>
          </cell>
          <cell r="I289" t="str">
            <v>Indirect - Cost of Sales</v>
          </cell>
          <cell r="J289" t="str">
            <v>6510</v>
          </cell>
        </row>
        <row r="290">
          <cell r="B290" t="str">
            <v>AAI.54503</v>
          </cell>
          <cell r="C290" t="str">
            <v>AAI</v>
          </cell>
          <cell r="D290" t="str">
            <v>54503</v>
          </cell>
          <cell r="E290" t="str">
            <v>Ins-Officers'  Disability</v>
          </cell>
          <cell r="F290" t="str">
            <v>6510</v>
          </cell>
          <cell r="G290" t="str">
            <v>Insurance - General Liability</v>
          </cell>
          <cell r="H290" t="str">
            <v>IS</v>
          </cell>
          <cell r="I290" t="str">
            <v>Indirect - Cost of Sales</v>
          </cell>
          <cell r="J290" t="str">
            <v>6510</v>
          </cell>
        </row>
        <row r="291">
          <cell r="B291" t="str">
            <v>AAI.55002</v>
          </cell>
          <cell r="C291" t="str">
            <v>AAI</v>
          </cell>
          <cell r="D291" t="str">
            <v>55002</v>
          </cell>
          <cell r="E291" t="str">
            <v>Taxes-Real Estate</v>
          </cell>
          <cell r="F291" t="str">
            <v>6520</v>
          </cell>
          <cell r="G291" t="str">
            <v>Tax &amp; License</v>
          </cell>
          <cell r="H291" t="str">
            <v>IS</v>
          </cell>
          <cell r="I291" t="str">
            <v>Indirect - Cost of Sales</v>
          </cell>
          <cell r="J291" t="str">
            <v>6520</v>
          </cell>
        </row>
        <row r="292">
          <cell r="B292" t="str">
            <v>AAI.55003</v>
          </cell>
          <cell r="C292" t="str">
            <v>AAI</v>
          </cell>
          <cell r="D292" t="str">
            <v>55003</v>
          </cell>
          <cell r="E292" t="str">
            <v>Taxes-Tang Pers Prop</v>
          </cell>
          <cell r="F292" t="str">
            <v>6520</v>
          </cell>
          <cell r="G292" t="str">
            <v>Tax &amp; License</v>
          </cell>
          <cell r="H292" t="str">
            <v>IS</v>
          </cell>
          <cell r="I292" t="str">
            <v>Indirect - Cost of Sales</v>
          </cell>
          <cell r="J292" t="str">
            <v>6520</v>
          </cell>
        </row>
        <row r="293">
          <cell r="B293" t="str">
            <v>AAI.55004</v>
          </cell>
          <cell r="C293" t="str">
            <v>AAI</v>
          </cell>
          <cell r="D293" t="str">
            <v>55004</v>
          </cell>
          <cell r="E293" t="str">
            <v>Taxes - Intang Pers. Prop.</v>
          </cell>
          <cell r="F293" t="str">
            <v>6520</v>
          </cell>
          <cell r="G293" t="str">
            <v>Tax &amp; License</v>
          </cell>
          <cell r="H293" t="str">
            <v>IS</v>
          </cell>
          <cell r="I293" t="str">
            <v>Indirect - Cost of Sales</v>
          </cell>
          <cell r="J293" t="str">
            <v>6520</v>
          </cell>
        </row>
        <row r="294">
          <cell r="B294" t="str">
            <v>AAI.55005</v>
          </cell>
          <cell r="C294" t="str">
            <v>AAI</v>
          </cell>
          <cell r="D294" t="str">
            <v>55005</v>
          </cell>
          <cell r="E294" t="str">
            <v>Occupational License-Corp</v>
          </cell>
          <cell r="F294" t="str">
            <v>6520</v>
          </cell>
          <cell r="G294" t="str">
            <v>Tax &amp; License</v>
          </cell>
          <cell r="H294" t="str">
            <v>IS</v>
          </cell>
          <cell r="I294" t="str">
            <v>Indirect - Cost of Sales</v>
          </cell>
          <cell r="J294" t="str">
            <v>6520</v>
          </cell>
        </row>
        <row r="295">
          <cell r="B295" t="str">
            <v>AAI.55006</v>
          </cell>
          <cell r="C295" t="str">
            <v>AAI</v>
          </cell>
          <cell r="D295" t="str">
            <v>55006</v>
          </cell>
          <cell r="E295" t="str">
            <v>Taxes - Other</v>
          </cell>
          <cell r="F295" t="str">
            <v>6520</v>
          </cell>
          <cell r="G295" t="str">
            <v>Tax &amp; License</v>
          </cell>
          <cell r="H295" t="str">
            <v>IS</v>
          </cell>
          <cell r="I295" t="str">
            <v>Indirect - Cost of Sales</v>
          </cell>
          <cell r="J295" t="str">
            <v>6520</v>
          </cell>
        </row>
        <row r="296">
          <cell r="B296" t="str">
            <v>AAI.55007</v>
          </cell>
          <cell r="C296" t="str">
            <v>AAI</v>
          </cell>
          <cell r="D296" t="str">
            <v>55007</v>
          </cell>
          <cell r="E296" t="str">
            <v>Occupational License-Ind</v>
          </cell>
          <cell r="F296" t="str">
            <v>6520</v>
          </cell>
          <cell r="G296" t="str">
            <v>Tax &amp; License</v>
          </cell>
          <cell r="H296" t="str">
            <v>IS</v>
          </cell>
          <cell r="I296" t="str">
            <v>Indirect - Cost of Sales</v>
          </cell>
          <cell r="J296" t="str">
            <v>6520</v>
          </cell>
        </row>
        <row r="297">
          <cell r="B297" t="str">
            <v>AAI.55301</v>
          </cell>
          <cell r="C297" t="str">
            <v>AAI</v>
          </cell>
          <cell r="D297" t="str">
            <v>55301</v>
          </cell>
          <cell r="E297" t="str">
            <v>Utilities - Electricity</v>
          </cell>
          <cell r="F297" t="str">
            <v>6502</v>
          </cell>
          <cell r="G297" t="str">
            <v>Utilities</v>
          </cell>
          <cell r="H297" t="str">
            <v>IS</v>
          </cell>
          <cell r="I297" t="str">
            <v>Indirect - Cost of Sales</v>
          </cell>
          <cell r="J297" t="str">
            <v>6502</v>
          </cell>
        </row>
        <row r="298">
          <cell r="B298" t="str">
            <v>AAI.55303</v>
          </cell>
          <cell r="C298" t="str">
            <v>AAI</v>
          </cell>
          <cell r="D298" t="str">
            <v>55303</v>
          </cell>
          <cell r="E298" t="str">
            <v>Utilities - Water</v>
          </cell>
          <cell r="F298" t="str">
            <v>6502</v>
          </cell>
          <cell r="G298" t="str">
            <v>Utilities</v>
          </cell>
          <cell r="H298" t="str">
            <v>IS</v>
          </cell>
          <cell r="I298" t="str">
            <v>Indirect - Cost of Sales</v>
          </cell>
          <cell r="J298" t="str">
            <v>6502</v>
          </cell>
        </row>
        <row r="299">
          <cell r="B299" t="str">
            <v>AAI.55304</v>
          </cell>
          <cell r="C299" t="str">
            <v>AAI</v>
          </cell>
          <cell r="D299" t="str">
            <v>55304</v>
          </cell>
          <cell r="E299" t="str">
            <v>Utilities - Trash/Sewer</v>
          </cell>
          <cell r="F299" t="str">
            <v>6502</v>
          </cell>
          <cell r="G299" t="str">
            <v>Utilities</v>
          </cell>
          <cell r="H299" t="str">
            <v>IS</v>
          </cell>
          <cell r="I299" t="str">
            <v>Indirect - Cost of Sales</v>
          </cell>
          <cell r="J299" t="str">
            <v>6502</v>
          </cell>
        </row>
        <row r="300">
          <cell r="B300" t="str">
            <v>AAI.55500</v>
          </cell>
          <cell r="C300" t="str">
            <v>AAI</v>
          </cell>
          <cell r="D300" t="str">
            <v>55500</v>
          </cell>
          <cell r="E300" t="str">
            <v>Interest Expense</v>
          </cell>
          <cell r="F300">
            <v>91300</v>
          </cell>
          <cell r="G300" t="str">
            <v>Interest Expense</v>
          </cell>
          <cell r="H300" t="str">
            <v>IS</v>
          </cell>
          <cell r="I300" t="str">
            <v>Interest expense</v>
          </cell>
          <cell r="J300" t="str">
            <v>91300</v>
          </cell>
        </row>
        <row r="301">
          <cell r="B301" t="str">
            <v>AAI.56002</v>
          </cell>
          <cell r="C301" t="str">
            <v>AAI</v>
          </cell>
          <cell r="D301" t="str">
            <v>56002</v>
          </cell>
          <cell r="E301" t="str">
            <v>Depr-Bldg</v>
          </cell>
          <cell r="F301" t="str">
            <v>6700</v>
          </cell>
          <cell r="G301" t="str">
            <v>Depreciation Expense</v>
          </cell>
          <cell r="H301" t="str">
            <v>IS</v>
          </cell>
          <cell r="I301" t="str">
            <v>Indirect - Cost of Sales</v>
          </cell>
          <cell r="J301" t="str">
            <v>6700</v>
          </cell>
        </row>
        <row r="302">
          <cell r="B302" t="str">
            <v>AAI.56003</v>
          </cell>
          <cell r="C302" t="str">
            <v>AAI</v>
          </cell>
          <cell r="D302" t="str">
            <v>56003</v>
          </cell>
          <cell r="E302" t="str">
            <v>Depr - Test &amp; Lab Equip</v>
          </cell>
          <cell r="F302" t="str">
            <v>6700</v>
          </cell>
          <cell r="G302" t="str">
            <v>Depreciation Expense</v>
          </cell>
          <cell r="H302" t="str">
            <v>IS</v>
          </cell>
          <cell r="I302" t="str">
            <v>Indirect - Cost of Sales</v>
          </cell>
          <cell r="J302" t="str">
            <v>6700</v>
          </cell>
        </row>
        <row r="303">
          <cell r="B303" t="str">
            <v>AAI.56004</v>
          </cell>
          <cell r="C303" t="str">
            <v>AAI</v>
          </cell>
          <cell r="D303" t="str">
            <v>56004</v>
          </cell>
          <cell r="E303" t="str">
            <v>Depr - Autos &amp; Trucks</v>
          </cell>
          <cell r="F303" t="str">
            <v>6700</v>
          </cell>
          <cell r="G303" t="str">
            <v>Depreciation Expense</v>
          </cell>
          <cell r="H303" t="str">
            <v>IS</v>
          </cell>
          <cell r="I303" t="str">
            <v>Indirect - Cost of Sales</v>
          </cell>
          <cell r="J303" t="str">
            <v>6700</v>
          </cell>
        </row>
        <row r="304">
          <cell r="B304" t="str">
            <v>AAI.56005</v>
          </cell>
          <cell r="C304" t="str">
            <v>AAI</v>
          </cell>
          <cell r="D304" t="str">
            <v>56005</v>
          </cell>
          <cell r="E304" t="str">
            <v>Depr - Office Equipment</v>
          </cell>
          <cell r="F304" t="str">
            <v>6700</v>
          </cell>
          <cell r="G304" t="str">
            <v>Depreciation Expense</v>
          </cell>
          <cell r="H304" t="str">
            <v>IS</v>
          </cell>
          <cell r="I304" t="str">
            <v>Indirect - Cost of Sales</v>
          </cell>
          <cell r="J304" t="str">
            <v>6700</v>
          </cell>
        </row>
        <row r="305">
          <cell r="B305" t="str">
            <v>AAI.56006</v>
          </cell>
          <cell r="C305" t="str">
            <v>AAI</v>
          </cell>
          <cell r="D305" t="str">
            <v>56006</v>
          </cell>
          <cell r="E305" t="str">
            <v>Depr - Software</v>
          </cell>
          <cell r="F305" t="str">
            <v>6700</v>
          </cell>
          <cell r="G305" t="str">
            <v>Depreciation Expense</v>
          </cell>
          <cell r="H305" t="str">
            <v>IS</v>
          </cell>
          <cell r="I305" t="str">
            <v>Indirect - Cost of Sales</v>
          </cell>
          <cell r="J305" t="str">
            <v>6700</v>
          </cell>
        </row>
        <row r="306">
          <cell r="B306" t="str">
            <v>AAI.56007</v>
          </cell>
          <cell r="C306" t="str">
            <v>AAI</v>
          </cell>
          <cell r="D306" t="str">
            <v>56007</v>
          </cell>
          <cell r="E306" t="str">
            <v>Depr - EDP Equipment</v>
          </cell>
          <cell r="F306" t="str">
            <v>6700</v>
          </cell>
          <cell r="G306" t="str">
            <v>Depreciation Expense</v>
          </cell>
          <cell r="H306" t="str">
            <v>IS</v>
          </cell>
          <cell r="I306" t="str">
            <v>Indirect - Cost of Sales</v>
          </cell>
          <cell r="J306" t="str">
            <v>6700</v>
          </cell>
        </row>
        <row r="307">
          <cell r="B307" t="str">
            <v>AAI.56008</v>
          </cell>
          <cell r="C307" t="str">
            <v>AAI</v>
          </cell>
          <cell r="D307" t="str">
            <v>56008</v>
          </cell>
          <cell r="E307" t="str">
            <v>Depr - Drilling Equip</v>
          </cell>
          <cell r="F307" t="str">
            <v>6700</v>
          </cell>
          <cell r="G307" t="str">
            <v>Depreciation Expense</v>
          </cell>
          <cell r="H307" t="str">
            <v>IS</v>
          </cell>
          <cell r="I307" t="str">
            <v>Indirect - Cost of Sales</v>
          </cell>
          <cell r="J307" t="str">
            <v>6700</v>
          </cell>
        </row>
        <row r="308">
          <cell r="B308" t="str">
            <v>AAI.56020</v>
          </cell>
          <cell r="C308" t="str">
            <v>AAI</v>
          </cell>
          <cell r="D308" t="str">
            <v>56020</v>
          </cell>
          <cell r="E308" t="str">
            <v>Depr - Leasehold Improvements</v>
          </cell>
          <cell r="F308" t="str">
            <v>6700</v>
          </cell>
          <cell r="G308" t="str">
            <v>Depreciation Expense</v>
          </cell>
          <cell r="H308" t="str">
            <v>IS</v>
          </cell>
          <cell r="I308" t="str">
            <v>Indirect - Cost of Sales</v>
          </cell>
          <cell r="J308" t="str">
            <v>6700</v>
          </cell>
        </row>
        <row r="309">
          <cell r="B309" t="str">
            <v>AAI.56501</v>
          </cell>
          <cell r="C309" t="str">
            <v>AAI</v>
          </cell>
          <cell r="D309" t="str">
            <v>56501</v>
          </cell>
          <cell r="E309" t="str">
            <v>Prof Exp-Accounting</v>
          </cell>
          <cell r="F309" t="str">
            <v>6800</v>
          </cell>
          <cell r="G309" t="str">
            <v>Professional Services</v>
          </cell>
          <cell r="H309" t="str">
            <v>IS</v>
          </cell>
          <cell r="I309" t="str">
            <v>Indirect - Cost of Sales</v>
          </cell>
          <cell r="J309" t="str">
            <v>6800</v>
          </cell>
        </row>
        <row r="310">
          <cell r="B310" t="str">
            <v>AAI.56502</v>
          </cell>
          <cell r="C310" t="str">
            <v>AAI</v>
          </cell>
          <cell r="D310" t="str">
            <v>56502</v>
          </cell>
          <cell r="E310" t="str">
            <v>Prof. Exp.-Legal</v>
          </cell>
          <cell r="F310" t="str">
            <v>6800</v>
          </cell>
          <cell r="G310" t="str">
            <v>Professional Services</v>
          </cell>
          <cell r="H310" t="str">
            <v>IS</v>
          </cell>
          <cell r="I310" t="str">
            <v>Indirect - Cost of Sales</v>
          </cell>
          <cell r="J310" t="str">
            <v>6800</v>
          </cell>
        </row>
        <row r="311">
          <cell r="B311" t="str">
            <v>AAI.56503</v>
          </cell>
          <cell r="C311" t="str">
            <v>AAI</v>
          </cell>
          <cell r="D311" t="str">
            <v>56503</v>
          </cell>
          <cell r="E311" t="str">
            <v>Prof. Exp. - Consulting</v>
          </cell>
          <cell r="F311" t="str">
            <v>6800</v>
          </cell>
          <cell r="G311" t="str">
            <v>Professional Services</v>
          </cell>
          <cell r="H311" t="str">
            <v>IS</v>
          </cell>
          <cell r="I311" t="str">
            <v>Indirect - Cost of Sales</v>
          </cell>
          <cell r="J311" t="str">
            <v>6800</v>
          </cell>
        </row>
        <row r="312">
          <cell r="B312" t="str">
            <v>AAI.56504</v>
          </cell>
          <cell r="C312" t="str">
            <v>AAI</v>
          </cell>
          <cell r="D312" t="str">
            <v>56504</v>
          </cell>
          <cell r="E312" t="str">
            <v>Prof Exp-Mgmt Fees</v>
          </cell>
          <cell r="F312" t="str">
            <v>6800</v>
          </cell>
          <cell r="G312" t="str">
            <v>Professional Services</v>
          </cell>
          <cell r="H312" t="str">
            <v>IS</v>
          </cell>
          <cell r="I312" t="str">
            <v>Indirect - Cost of Sales</v>
          </cell>
          <cell r="J312" t="str">
            <v>6800</v>
          </cell>
        </row>
        <row r="313">
          <cell r="B313" t="str">
            <v>AAI.56505</v>
          </cell>
          <cell r="C313" t="str">
            <v>AAI</v>
          </cell>
          <cell r="D313" t="str">
            <v>56505</v>
          </cell>
          <cell r="E313" t="str">
            <v>Prof Exp - Other</v>
          </cell>
          <cell r="F313" t="str">
            <v>6800</v>
          </cell>
          <cell r="G313" t="str">
            <v>Professional Services</v>
          </cell>
          <cell r="H313" t="str">
            <v>IS</v>
          </cell>
          <cell r="I313" t="str">
            <v>Indirect - Cost of Sales</v>
          </cell>
          <cell r="J313" t="str">
            <v>6800</v>
          </cell>
        </row>
        <row r="314">
          <cell r="B314" t="str">
            <v>AAI.57000</v>
          </cell>
          <cell r="C314" t="str">
            <v>AAI</v>
          </cell>
          <cell r="D314" t="str">
            <v>57000</v>
          </cell>
          <cell r="E314" t="str">
            <v>Bad Debt Expense</v>
          </cell>
          <cell r="F314" t="str">
            <v>91100</v>
          </cell>
          <cell r="G314" t="str">
            <v>Unrecoverable Bad Debt Exp</v>
          </cell>
          <cell r="H314" t="str">
            <v>IS</v>
          </cell>
          <cell r="I314" t="str">
            <v>Indirect - Cost of Sales</v>
          </cell>
          <cell r="J314" t="str">
            <v>91100</v>
          </cell>
        </row>
        <row r="315">
          <cell r="B315" t="str">
            <v>AAI.57001</v>
          </cell>
          <cell r="C315" t="str">
            <v>AAI</v>
          </cell>
          <cell r="D315" t="str">
            <v>57001</v>
          </cell>
          <cell r="E315" t="str">
            <v>Collection Expense</v>
          </cell>
          <cell r="F315">
            <v>6800</v>
          </cell>
          <cell r="G315" t="str">
            <v>Professional Services</v>
          </cell>
          <cell r="H315" t="str">
            <v>IS</v>
          </cell>
          <cell r="I315" t="str">
            <v>Indirect - Cost of Sales</v>
          </cell>
          <cell r="J315" t="str">
            <v>6800</v>
          </cell>
        </row>
        <row r="316">
          <cell r="B316" t="str">
            <v>AAI.57500</v>
          </cell>
          <cell r="C316" t="str">
            <v>AAI</v>
          </cell>
          <cell r="D316" t="str">
            <v>57500</v>
          </cell>
          <cell r="E316" t="str">
            <v>Charitable Contributions</v>
          </cell>
          <cell r="F316" t="str">
            <v>95400</v>
          </cell>
          <cell r="G316" t="str">
            <v>Charitable Contributions</v>
          </cell>
          <cell r="H316" t="str">
            <v>IS</v>
          </cell>
          <cell r="I316" t="str">
            <v>Indirect - Cost of Sales</v>
          </cell>
          <cell r="J316" t="str">
            <v>95400</v>
          </cell>
        </row>
        <row r="317">
          <cell r="B317" t="str">
            <v>AAI.57501</v>
          </cell>
          <cell r="C317" t="str">
            <v>AAI</v>
          </cell>
          <cell r="D317" t="str">
            <v>57501</v>
          </cell>
          <cell r="E317" t="str">
            <v>Political Donations</v>
          </cell>
          <cell r="F317" t="str">
            <v>95400</v>
          </cell>
          <cell r="G317" t="str">
            <v>Charitable Contributions</v>
          </cell>
          <cell r="H317" t="str">
            <v>IS</v>
          </cell>
          <cell r="I317" t="str">
            <v>Indirect - Cost of Sales</v>
          </cell>
          <cell r="J317" t="str">
            <v>95400</v>
          </cell>
        </row>
        <row r="318">
          <cell r="B318" t="str">
            <v>AAI.58000</v>
          </cell>
          <cell r="C318" t="str">
            <v>AAI</v>
          </cell>
          <cell r="D318" t="str">
            <v>58000</v>
          </cell>
          <cell r="E318" t="str">
            <v>Tt - G&amp;A</v>
          </cell>
          <cell r="F318">
            <v>7991</v>
          </cell>
          <cell r="G318" t="str">
            <v>Corp Allocation - G&amp;A</v>
          </cell>
          <cell r="H318" t="str">
            <v>IS</v>
          </cell>
          <cell r="I318" t="str">
            <v>G&amp;A - Corp Allocation</v>
          </cell>
          <cell r="J318" t="str">
            <v>7991</v>
          </cell>
        </row>
        <row r="319">
          <cell r="B319" t="str">
            <v>AAI.58500</v>
          </cell>
          <cell r="C319" t="str">
            <v>AAI</v>
          </cell>
          <cell r="D319" t="str">
            <v>58500</v>
          </cell>
          <cell r="E319" t="str">
            <v>Misc. Exp.</v>
          </cell>
          <cell r="F319" t="str">
            <v>6890</v>
          </cell>
          <cell r="G319" t="str">
            <v>Misc Overhead Expense</v>
          </cell>
          <cell r="H319" t="str">
            <v>IS</v>
          </cell>
          <cell r="I319" t="str">
            <v>Indirect - Cost of Sales</v>
          </cell>
          <cell r="J319" t="str">
            <v>6890</v>
          </cell>
        </row>
        <row r="320">
          <cell r="B320" t="str">
            <v>AAI.59100</v>
          </cell>
          <cell r="C320" t="str">
            <v>AAI</v>
          </cell>
          <cell r="D320" t="str">
            <v>59100</v>
          </cell>
          <cell r="E320" t="str">
            <v>Allocate-Cadd  Dept</v>
          </cell>
          <cell r="F320">
            <v>6950</v>
          </cell>
          <cell r="G320" t="str">
            <v>Internal Overhead Allocation</v>
          </cell>
          <cell r="H320" t="str">
            <v>IS</v>
          </cell>
          <cell r="I320" t="str">
            <v>Indirect - Cost of Sales</v>
          </cell>
          <cell r="J320" t="str">
            <v>6950</v>
          </cell>
        </row>
        <row r="321">
          <cell r="B321" t="str">
            <v>AAI.59101</v>
          </cell>
          <cell r="C321" t="str">
            <v>AAI</v>
          </cell>
          <cell r="D321" t="str">
            <v>59101</v>
          </cell>
          <cell r="E321" t="str">
            <v>Allocate - Graphic Arts</v>
          </cell>
          <cell r="F321">
            <v>6950</v>
          </cell>
          <cell r="G321" t="str">
            <v>Internal Overhead Allocation</v>
          </cell>
          <cell r="H321" t="str">
            <v>IS</v>
          </cell>
          <cell r="I321" t="str">
            <v>Indirect - Cost of Sales</v>
          </cell>
          <cell r="J321" t="str">
            <v>6950</v>
          </cell>
        </row>
        <row r="322">
          <cell r="B322" t="str">
            <v>AAI.59102</v>
          </cell>
          <cell r="C322" t="str">
            <v>AAI</v>
          </cell>
          <cell r="D322" t="str">
            <v>59102</v>
          </cell>
          <cell r="E322" t="str">
            <v>Allocate - Secretarial</v>
          </cell>
          <cell r="F322">
            <v>6950</v>
          </cell>
          <cell r="G322" t="str">
            <v>Internal Overhead Allocation</v>
          </cell>
          <cell r="H322" t="str">
            <v>IS</v>
          </cell>
          <cell r="I322" t="str">
            <v>Indirect - Cost of Sales</v>
          </cell>
          <cell r="J322" t="str">
            <v>6950</v>
          </cell>
        </row>
        <row r="323">
          <cell r="B323" t="str">
            <v>AAI.59103</v>
          </cell>
          <cell r="C323" t="str">
            <v>AAI</v>
          </cell>
          <cell r="D323" t="str">
            <v>59103</v>
          </cell>
          <cell r="E323" t="str">
            <v>Allocate - Land &amp; Building Exp</v>
          </cell>
          <cell r="F323">
            <v>6950</v>
          </cell>
          <cell r="G323" t="str">
            <v>Internal Overhead Allocation</v>
          </cell>
          <cell r="H323" t="str">
            <v>IS</v>
          </cell>
          <cell r="I323" t="str">
            <v>Indirect - Cost of Sales</v>
          </cell>
          <cell r="J323" t="str">
            <v>6950</v>
          </cell>
        </row>
        <row r="324">
          <cell r="B324" t="str">
            <v>AAI.59104</v>
          </cell>
          <cell r="C324" t="str">
            <v>AAI</v>
          </cell>
          <cell r="D324" t="str">
            <v>59104</v>
          </cell>
          <cell r="E324" t="str">
            <v>Allocate - Graphic Arts</v>
          </cell>
          <cell r="F324">
            <v>6950</v>
          </cell>
          <cell r="G324" t="str">
            <v>Internal Overhead Allocation</v>
          </cell>
          <cell r="H324" t="str">
            <v>IS</v>
          </cell>
          <cell r="I324" t="str">
            <v>Indirect - Cost of Sales</v>
          </cell>
          <cell r="J324" t="str">
            <v>6950</v>
          </cell>
        </row>
        <row r="325">
          <cell r="B325" t="str">
            <v>AAI.59105</v>
          </cell>
          <cell r="C325" t="str">
            <v>AAI</v>
          </cell>
          <cell r="D325" t="str">
            <v>59105</v>
          </cell>
          <cell r="E325" t="str">
            <v>Allocate - Secretarial</v>
          </cell>
          <cell r="F325">
            <v>6950</v>
          </cell>
          <cell r="G325" t="str">
            <v>Internal Overhead Allocation</v>
          </cell>
          <cell r="H325" t="str">
            <v>IS</v>
          </cell>
          <cell r="I325" t="str">
            <v>Indirect - Cost of Sales</v>
          </cell>
          <cell r="J325" t="str">
            <v>6950</v>
          </cell>
        </row>
        <row r="326">
          <cell r="B326" t="str">
            <v>AAI.59106</v>
          </cell>
          <cell r="C326" t="str">
            <v>AAI</v>
          </cell>
          <cell r="D326" t="str">
            <v>59106</v>
          </cell>
          <cell r="E326" t="str">
            <v>Allocate - Land &amp; Bldg Exp</v>
          </cell>
          <cell r="F326">
            <v>6950</v>
          </cell>
          <cell r="G326" t="str">
            <v>Internal Overhead Allocation</v>
          </cell>
          <cell r="H326" t="str">
            <v>IS</v>
          </cell>
          <cell r="I326" t="str">
            <v>Indirect - Cost of Sales</v>
          </cell>
          <cell r="J326" t="str">
            <v>6950</v>
          </cell>
        </row>
        <row r="327">
          <cell r="B327" t="str">
            <v>AAI.59107</v>
          </cell>
          <cell r="C327" t="str">
            <v>AAI</v>
          </cell>
          <cell r="D327" t="str">
            <v>59107</v>
          </cell>
          <cell r="E327" t="str">
            <v>Allocate - Cadd Dept</v>
          </cell>
          <cell r="F327">
            <v>6950</v>
          </cell>
          <cell r="G327" t="str">
            <v>Internal Overhead Allocation</v>
          </cell>
          <cell r="H327" t="str">
            <v>IS</v>
          </cell>
          <cell r="I327" t="str">
            <v>Indirect - Cost of Sales</v>
          </cell>
          <cell r="J327" t="str">
            <v>6950</v>
          </cell>
        </row>
        <row r="328">
          <cell r="B328" t="str">
            <v>AAI.59700</v>
          </cell>
          <cell r="C328" t="str">
            <v>AAI</v>
          </cell>
          <cell r="D328" t="str">
            <v>59700</v>
          </cell>
          <cell r="E328" t="str">
            <v>Allocate - AAI G&amp;A</v>
          </cell>
          <cell r="F328">
            <v>6950</v>
          </cell>
          <cell r="G328" t="str">
            <v>Internal Overhead Allocation</v>
          </cell>
          <cell r="H328" t="str">
            <v>IS</v>
          </cell>
          <cell r="I328" t="str">
            <v>Indirect - Cost of Sales</v>
          </cell>
          <cell r="J328" t="str">
            <v>6950</v>
          </cell>
        </row>
        <row r="329">
          <cell r="B329" t="str">
            <v>AAI.63501</v>
          </cell>
          <cell r="C329" t="str">
            <v>AAI</v>
          </cell>
          <cell r="D329" t="str">
            <v>63501</v>
          </cell>
          <cell r="E329" t="str">
            <v>Interest  Income</v>
          </cell>
          <cell r="F329" t="str">
            <v>90300</v>
          </cell>
          <cell r="G329" t="str">
            <v>Interest Earned</v>
          </cell>
          <cell r="H329" t="str">
            <v>IS</v>
          </cell>
          <cell r="I329" t="str">
            <v>Interest income</v>
          </cell>
          <cell r="J329" t="str">
            <v>90300</v>
          </cell>
        </row>
        <row r="330">
          <cell r="B330" t="str">
            <v>AAI.63503</v>
          </cell>
          <cell r="C330" t="str">
            <v>AAI</v>
          </cell>
          <cell r="D330" t="str">
            <v>63503</v>
          </cell>
          <cell r="E330" t="str">
            <v>Capital Gains</v>
          </cell>
          <cell r="F330" t="str">
            <v>6710</v>
          </cell>
          <cell r="G330" t="str">
            <v>Gain/(Loss) Sales of Fixed Assets</v>
          </cell>
          <cell r="H330" t="str">
            <v>IS</v>
          </cell>
          <cell r="I330" t="str">
            <v>Indirect - Cost of Sales</v>
          </cell>
          <cell r="J330" t="str">
            <v>6710</v>
          </cell>
        </row>
        <row r="331">
          <cell r="B331" t="str">
            <v>AAI.63505</v>
          </cell>
          <cell r="C331" t="str">
            <v>AAI</v>
          </cell>
          <cell r="D331" t="str">
            <v>63505</v>
          </cell>
          <cell r="E331" t="str">
            <v>Misc Income</v>
          </cell>
          <cell r="F331" t="str">
            <v>90100</v>
          </cell>
          <cell r="G331" t="str">
            <v>Other Income</v>
          </cell>
          <cell r="H331" t="str">
            <v>IS</v>
          </cell>
          <cell r="I331" t="str">
            <v>Other Income</v>
          </cell>
          <cell r="J331" t="str">
            <v>90100</v>
          </cell>
        </row>
        <row r="332">
          <cell r="B332" t="str">
            <v>AAI.63506</v>
          </cell>
          <cell r="C332" t="str">
            <v>AAI</v>
          </cell>
          <cell r="D332" t="str">
            <v>63506</v>
          </cell>
          <cell r="E332" t="str">
            <v>Late Charge Income</v>
          </cell>
          <cell r="F332" t="str">
            <v>90100</v>
          </cell>
          <cell r="G332" t="str">
            <v>Other Income</v>
          </cell>
          <cell r="H332" t="str">
            <v>IS</v>
          </cell>
          <cell r="I332" t="str">
            <v>Other Income</v>
          </cell>
          <cell r="J332" t="str">
            <v>90100</v>
          </cell>
        </row>
        <row r="333">
          <cell r="B333" t="str">
            <v>AAI.63514</v>
          </cell>
          <cell r="C333" t="str">
            <v>AAI</v>
          </cell>
          <cell r="D333" t="str">
            <v>63514</v>
          </cell>
          <cell r="E333" t="str">
            <v>Penalties</v>
          </cell>
          <cell r="F333" t="str">
            <v>95700</v>
          </cell>
          <cell r="G333" t="str">
            <v>Unrecoverable Fines &amp; Penalties</v>
          </cell>
          <cell r="H333" t="str">
            <v>IS</v>
          </cell>
          <cell r="I333" t="str">
            <v>Indirect - Cost of Sales</v>
          </cell>
          <cell r="J333" t="str">
            <v>95700</v>
          </cell>
        </row>
        <row r="334">
          <cell r="B334" t="str">
            <v>AAI.63520</v>
          </cell>
          <cell r="C334" t="str">
            <v>AAI</v>
          </cell>
          <cell r="D334" t="str">
            <v>63520</v>
          </cell>
          <cell r="E334" t="str">
            <v>Interest Tax Exempt</v>
          </cell>
          <cell r="F334" t="str">
            <v>90300</v>
          </cell>
          <cell r="G334" t="str">
            <v>Interest Earned</v>
          </cell>
          <cell r="H334" t="str">
            <v>IS</v>
          </cell>
          <cell r="I334" t="str">
            <v>Interest income</v>
          </cell>
          <cell r="J334" t="str">
            <v>90300</v>
          </cell>
        </row>
        <row r="335">
          <cell r="B335" t="str">
            <v>AAI.69703</v>
          </cell>
          <cell r="C335" t="str">
            <v>AAI</v>
          </cell>
          <cell r="D335" t="str">
            <v>69703</v>
          </cell>
          <cell r="E335" t="str">
            <v>Incentive Bonus</v>
          </cell>
          <cell r="F335" t="str">
            <v>5105</v>
          </cell>
          <cell r="G335" t="str">
            <v>Employee Bonus</v>
          </cell>
          <cell r="H335" t="str">
            <v>IS</v>
          </cell>
          <cell r="I335" t="str">
            <v>Indirect - Cost of Sales</v>
          </cell>
          <cell r="J335" t="str">
            <v>5105</v>
          </cell>
        </row>
        <row r="336">
          <cell r="B336" t="str">
            <v>AAI.69704</v>
          </cell>
          <cell r="C336" t="str">
            <v>AAI</v>
          </cell>
          <cell r="D336" t="str">
            <v>69704</v>
          </cell>
          <cell r="E336" t="str">
            <v>Payroll Taxes on Incent. Bonus</v>
          </cell>
          <cell r="F336">
            <v>5150</v>
          </cell>
          <cell r="G336" t="str">
            <v>Employer Payroll Taxes</v>
          </cell>
          <cell r="H336" t="str">
            <v>IS</v>
          </cell>
          <cell r="I336" t="str">
            <v>Indirect - Cost of Sales</v>
          </cell>
          <cell r="J336" t="str">
            <v>5150</v>
          </cell>
        </row>
        <row r="337">
          <cell r="B337" t="str">
            <v>AAI.32500</v>
          </cell>
          <cell r="C337" t="str">
            <v>AAI</v>
          </cell>
          <cell r="D337">
            <v>32500</v>
          </cell>
          <cell r="E337" t="str">
            <v>Rec of Non-Rec Expenses</v>
          </cell>
          <cell r="F337">
            <v>3000</v>
          </cell>
          <cell r="G337" t="str">
            <v>Revenue</v>
          </cell>
          <cell r="H337" t="str">
            <v>IS</v>
          </cell>
          <cell r="I337" t="str">
            <v>Revenue - Third Party</v>
          </cell>
          <cell r="J337" t="str">
            <v>3000</v>
          </cell>
        </row>
        <row r="338">
          <cell r="B338" t="str">
            <v>AAI.15002</v>
          </cell>
          <cell r="C338" t="str">
            <v>AAI</v>
          </cell>
          <cell r="D338">
            <v>15002</v>
          </cell>
          <cell r="E338" t="str">
            <v>Travel advance</v>
          </cell>
          <cell r="F338">
            <v>1200</v>
          </cell>
          <cell r="G338" t="str">
            <v>Other Receivables</v>
          </cell>
          <cell r="H338" t="str">
            <v>BS</v>
          </cell>
          <cell r="I338" t="str">
            <v>Other Receivables</v>
          </cell>
          <cell r="J338" t="str">
            <v>1200</v>
          </cell>
        </row>
        <row r="339">
          <cell r="B339" t="str">
            <v>AAI.15085</v>
          </cell>
          <cell r="C339" t="str">
            <v>AAI</v>
          </cell>
          <cell r="D339">
            <v>15085</v>
          </cell>
          <cell r="E339" t="str">
            <v>Travel advance</v>
          </cell>
          <cell r="F339">
            <v>1200</v>
          </cell>
          <cell r="G339" t="str">
            <v>Other Receivables</v>
          </cell>
          <cell r="H339" t="str">
            <v>BS</v>
          </cell>
          <cell r="I339" t="str">
            <v>Other Receivables</v>
          </cell>
          <cell r="J339" t="str">
            <v>1200</v>
          </cell>
        </row>
        <row r="340">
          <cell r="B340" t="str">
            <v>AAI.15086</v>
          </cell>
          <cell r="C340" t="str">
            <v>AAI</v>
          </cell>
          <cell r="D340">
            <v>15086</v>
          </cell>
          <cell r="E340" t="str">
            <v>Travel advance</v>
          </cell>
          <cell r="F340">
            <v>1200</v>
          </cell>
          <cell r="G340" t="str">
            <v>Other Receivables</v>
          </cell>
          <cell r="H340" t="str">
            <v>BS</v>
          </cell>
          <cell r="I340" t="str">
            <v>Other Receivables</v>
          </cell>
          <cell r="J340" t="str">
            <v>1200</v>
          </cell>
        </row>
        <row r="341">
          <cell r="B341" t="str">
            <v>AAI.20302</v>
          </cell>
          <cell r="C341" t="str">
            <v>AAI</v>
          </cell>
          <cell r="D341">
            <v>20302</v>
          </cell>
          <cell r="E341" t="str">
            <v>A/P-paid when paid</v>
          </cell>
          <cell r="F341">
            <v>2004</v>
          </cell>
          <cell r="G341" t="str">
            <v>A/P Trade PWP</v>
          </cell>
          <cell r="H341" t="str">
            <v>BS</v>
          </cell>
          <cell r="I341" t="str">
            <v>Accounts payable</v>
          </cell>
          <cell r="J341" t="str">
            <v>2004</v>
          </cell>
        </row>
        <row r="342">
          <cell r="B342" t="str">
            <v>AAI.58001</v>
          </cell>
          <cell r="C342" t="str">
            <v>AAI</v>
          </cell>
          <cell r="D342">
            <v>58001</v>
          </cell>
          <cell r="E342" t="str">
            <v>Tt-Bonus</v>
          </cell>
          <cell r="F342">
            <v>5105</v>
          </cell>
          <cell r="G342" t="str">
            <v>Employee Bonus</v>
          </cell>
          <cell r="H342" t="str">
            <v>IS</v>
          </cell>
          <cell r="I342" t="str">
            <v>Indirect - Cost of Sales</v>
          </cell>
          <cell r="J342" t="str">
            <v>5105</v>
          </cell>
        </row>
        <row r="343">
          <cell r="B343" t="str">
            <v>AAI.15530</v>
          </cell>
          <cell r="C343" t="str">
            <v>AAI</v>
          </cell>
          <cell r="D343">
            <v>15530</v>
          </cell>
          <cell r="E343" t="str">
            <v>Overhead deferral</v>
          </cell>
          <cell r="F343">
            <v>1172</v>
          </cell>
          <cell r="G343" t="str">
            <v>Unbilled Recvbl-Over/Under</v>
          </cell>
          <cell r="H343" t="str">
            <v>BS</v>
          </cell>
          <cell r="I343" t="str">
            <v>Unbilled Receivables - (Over)/Under</v>
          </cell>
          <cell r="J343" t="str">
            <v>1172</v>
          </cell>
        </row>
        <row r="344">
          <cell r="B344" t="str">
            <v>AAI.20417</v>
          </cell>
          <cell r="C344" t="str">
            <v>AAI</v>
          </cell>
          <cell r="D344">
            <v>20417</v>
          </cell>
          <cell r="E344" t="str">
            <v>Accrued Safety pay</v>
          </cell>
          <cell r="F344">
            <v>2540</v>
          </cell>
          <cell r="G344" t="str">
            <v>Accrued - Other</v>
          </cell>
          <cell r="H344" t="str">
            <v>BS</v>
          </cell>
          <cell r="I344" t="str">
            <v>Other Accrued Liabilities</v>
          </cell>
          <cell r="J344" t="str">
            <v>2540</v>
          </cell>
        </row>
        <row r="345">
          <cell r="B345" t="str">
            <v>AAI.24014</v>
          </cell>
          <cell r="C345" t="str">
            <v>AAI</v>
          </cell>
          <cell r="D345">
            <v>24014</v>
          </cell>
          <cell r="E345" t="str">
            <v>Employee SPP</v>
          </cell>
          <cell r="F345">
            <v>2121</v>
          </cell>
          <cell r="G345" t="str">
            <v>ESPP Escrow Withholding</v>
          </cell>
          <cell r="H345" t="str">
            <v>BS</v>
          </cell>
          <cell r="I345" t="str">
            <v>Other Accrued Liabilities</v>
          </cell>
          <cell r="J345" t="str">
            <v>2121</v>
          </cell>
        </row>
        <row r="346">
          <cell r="B346" t="str">
            <v>AAI.27000</v>
          </cell>
          <cell r="C346" t="str">
            <v>AAI</v>
          </cell>
          <cell r="D346">
            <v>27000</v>
          </cell>
          <cell r="E346" t="str">
            <v>Current NI</v>
          </cell>
          <cell r="F346">
            <v>2990</v>
          </cell>
          <cell r="G346" t="str">
            <v>Prior Retained Earning</v>
          </cell>
          <cell r="H346" t="str">
            <v>BS</v>
          </cell>
          <cell r="I346" t="str">
            <v>Retained Earnings - Prior Years</v>
          </cell>
          <cell r="J346" t="str">
            <v>2990</v>
          </cell>
        </row>
        <row r="347">
          <cell r="B347" t="str">
            <v>AAI.40111</v>
          </cell>
          <cell r="C347" t="str">
            <v>AAI</v>
          </cell>
          <cell r="D347">
            <v>40111</v>
          </cell>
          <cell r="E347" t="str">
            <v>Direct Contract labor expense</v>
          </cell>
          <cell r="F347">
            <v>4130</v>
          </cell>
          <cell r="G347" t="str">
            <v>Direct Labor</v>
          </cell>
          <cell r="H347" t="str">
            <v>IS</v>
          </cell>
          <cell r="I347" t="str">
            <v>Direct - Cost of Sales</v>
          </cell>
          <cell r="J347" t="str">
            <v>4130</v>
          </cell>
        </row>
        <row r="348">
          <cell r="B348" t="str">
            <v>AAI.43003</v>
          </cell>
          <cell r="C348" t="str">
            <v>AAI</v>
          </cell>
          <cell r="D348">
            <v>43003</v>
          </cell>
          <cell r="E348" t="str">
            <v>Rec Exp-computer</v>
          </cell>
          <cell r="F348">
            <v>4133</v>
          </cell>
          <cell r="G348" t="str">
            <v>Other Direct Costs</v>
          </cell>
          <cell r="H348" t="str">
            <v>IS</v>
          </cell>
          <cell r="I348" t="str">
            <v>Direct - Cost of Sales</v>
          </cell>
          <cell r="J348" t="str">
            <v>4133</v>
          </cell>
        </row>
        <row r="349">
          <cell r="B349" t="str">
            <v>AAI.43006</v>
          </cell>
          <cell r="C349" t="str">
            <v>AAI</v>
          </cell>
          <cell r="D349">
            <v>43006</v>
          </cell>
          <cell r="E349" t="str">
            <v>Non Rec-telephone</v>
          </cell>
          <cell r="F349">
            <v>4133</v>
          </cell>
          <cell r="G349" t="str">
            <v>Other Direct Costs</v>
          </cell>
          <cell r="H349" t="str">
            <v>IS</v>
          </cell>
          <cell r="I349" t="str">
            <v>Direct - Cost of Sales</v>
          </cell>
          <cell r="J349" t="str">
            <v>4133</v>
          </cell>
        </row>
        <row r="350">
          <cell r="B350" t="str">
            <v>AAI.58002</v>
          </cell>
          <cell r="C350" t="str">
            <v>AAI</v>
          </cell>
          <cell r="D350">
            <v>58002</v>
          </cell>
          <cell r="E350" t="str">
            <v>Tt - Selling G&amp;A</v>
          </cell>
          <cell r="F350">
            <v>7994</v>
          </cell>
          <cell r="G350" t="str">
            <v>Corporate Allocation - Selling</v>
          </cell>
          <cell r="H350" t="str">
            <v>IS</v>
          </cell>
          <cell r="I350" t="str">
            <v>Selling - Corp Allocation</v>
          </cell>
          <cell r="J350" t="str">
            <v>7994</v>
          </cell>
        </row>
        <row r="351">
          <cell r="B351" t="str">
            <v>AAI.58100</v>
          </cell>
          <cell r="C351" t="str">
            <v>AAI</v>
          </cell>
          <cell r="D351">
            <v>58100</v>
          </cell>
          <cell r="E351" t="str">
            <v>(Over)Under Applied Overhead</v>
          </cell>
          <cell r="F351">
            <v>6990</v>
          </cell>
          <cell r="G351" t="str">
            <v>(Over)/Under Applied - Overhead</v>
          </cell>
          <cell r="H351" t="str">
            <v>IS</v>
          </cell>
          <cell r="I351" t="str">
            <v>Indirect - Cost of Sales</v>
          </cell>
          <cell r="J351" t="str">
            <v>6990</v>
          </cell>
        </row>
        <row r="352">
          <cell r="B352" t="str">
            <v>AAI.63508</v>
          </cell>
          <cell r="C352" t="str">
            <v>AAI</v>
          </cell>
          <cell r="D352">
            <v>63508</v>
          </cell>
          <cell r="E352" t="str">
            <v>Claims paid</v>
          </cell>
          <cell r="F352">
            <v>7890</v>
          </cell>
          <cell r="G352" t="str">
            <v>Miscellaneous Expense</v>
          </cell>
          <cell r="H352" t="str">
            <v>IS</v>
          </cell>
          <cell r="I352" t="str">
            <v>G&amp;A - Business Unit</v>
          </cell>
          <cell r="J352" t="str">
            <v>7890</v>
          </cell>
        </row>
        <row r="353">
          <cell r="B353" t="str">
            <v>AAI.69708</v>
          </cell>
          <cell r="C353" t="str">
            <v>AAI</v>
          </cell>
          <cell r="D353">
            <v>69708</v>
          </cell>
          <cell r="E353" t="str">
            <v>Interest expense</v>
          </cell>
          <cell r="F353">
            <v>91300</v>
          </cell>
          <cell r="G353" t="str">
            <v>Interest Expense</v>
          </cell>
          <cell r="H353" t="str">
            <v>IS</v>
          </cell>
          <cell r="I353" t="str">
            <v>Interest expense</v>
          </cell>
          <cell r="J353" t="str">
            <v>91300</v>
          </cell>
        </row>
        <row r="354">
          <cell r="B354" t="str">
            <v>AAI.69709</v>
          </cell>
          <cell r="C354" t="str">
            <v>AAI</v>
          </cell>
          <cell r="D354">
            <v>69709</v>
          </cell>
          <cell r="E354" t="str">
            <v>Interest income</v>
          </cell>
          <cell r="F354">
            <v>90300</v>
          </cell>
          <cell r="G354" t="str">
            <v>Interest Earned</v>
          </cell>
          <cell r="H354" t="str">
            <v>IS</v>
          </cell>
          <cell r="I354" t="str">
            <v>Interest income</v>
          </cell>
          <cell r="J354" t="str">
            <v>90300</v>
          </cell>
        </row>
        <row r="355">
          <cell r="B355" t="str">
            <v>AAI.59108</v>
          </cell>
          <cell r="C355" t="str">
            <v>AAI</v>
          </cell>
          <cell r="D355">
            <v>59108</v>
          </cell>
          <cell r="E355" t="str">
            <v>Allocate unit G&amp;A for Tt</v>
          </cell>
          <cell r="F355">
            <v>7000</v>
          </cell>
          <cell r="G355" t="str">
            <v>Indirect Labor</v>
          </cell>
          <cell r="H355" t="str">
            <v>IS</v>
          </cell>
          <cell r="I355" t="str">
            <v>G&amp;A - Business Unit</v>
          </cell>
          <cell r="J355" t="str">
            <v>7000</v>
          </cell>
        </row>
        <row r="356">
          <cell r="B356" t="str">
            <v>AAI.59109</v>
          </cell>
          <cell r="C356" t="str">
            <v>AAI</v>
          </cell>
          <cell r="D356">
            <v>59109</v>
          </cell>
          <cell r="E356" t="str">
            <v>Allocate unit G&amp;A for Tt</v>
          </cell>
          <cell r="F356">
            <v>6000</v>
          </cell>
          <cell r="G356" t="str">
            <v>Indirect Labor</v>
          </cell>
          <cell r="H356" t="str">
            <v>IS</v>
          </cell>
          <cell r="I356" t="str">
            <v>Indirect - Cost of Sales</v>
          </cell>
          <cell r="J356" t="str">
            <v>6000</v>
          </cell>
        </row>
        <row r="357">
          <cell r="B357" t="str">
            <v>AAI.69711</v>
          </cell>
          <cell r="C357" t="str">
            <v>AAI</v>
          </cell>
          <cell r="D357">
            <v>69711</v>
          </cell>
          <cell r="E357" t="str">
            <v>State Income Tax Expense</v>
          </cell>
          <cell r="F357">
            <v>6600</v>
          </cell>
          <cell r="G357" t="str">
            <v>State Income Tax Exp</v>
          </cell>
          <cell r="H357" t="str">
            <v>IS</v>
          </cell>
          <cell r="I357" t="str">
            <v>Income tax expense</v>
          </cell>
          <cell r="J357" t="str">
            <v>6600</v>
          </cell>
        </row>
        <row r="358">
          <cell r="B358" t="str">
            <v>AAI.12005</v>
          </cell>
          <cell r="C358" t="str">
            <v>AAI</v>
          </cell>
          <cell r="D358">
            <v>12005</v>
          </cell>
          <cell r="E358" t="str">
            <v>A/R-Retainage Withheld</v>
          </cell>
          <cell r="F358">
            <v>1100</v>
          </cell>
          <cell r="G358" t="str">
            <v>Billed A/R</v>
          </cell>
          <cell r="H358" t="str">
            <v>BS</v>
          </cell>
          <cell r="I358" t="str">
            <v>Accounts receivable</v>
          </cell>
          <cell r="J358" t="str">
            <v>1100</v>
          </cell>
        </row>
        <row r="359">
          <cell r="B359" t="str">
            <v>AAI.15513</v>
          </cell>
          <cell r="C359" t="str">
            <v>AAI</v>
          </cell>
          <cell r="D359">
            <v>15513</v>
          </cell>
          <cell r="E359" t="str">
            <v>PP Ins - Gen Liab</v>
          </cell>
          <cell r="F359" t="str">
            <v>1502.GEN</v>
          </cell>
          <cell r="G359" t="str">
            <v>Prepaid Insurance - Error &amp; Omission</v>
          </cell>
          <cell r="H359" t="str">
            <v>BS</v>
          </cell>
          <cell r="I359" t="str">
            <v>Prepaid expenses</v>
          </cell>
          <cell r="J359" t="str">
            <v>1502</v>
          </cell>
        </row>
        <row r="360">
          <cell r="B360" t="str">
            <v>AAI.15514</v>
          </cell>
          <cell r="C360" t="str">
            <v>AAI</v>
          </cell>
          <cell r="D360">
            <v>15514</v>
          </cell>
          <cell r="E360" t="str">
            <v>PP Ins - Prof LIab</v>
          </cell>
          <cell r="F360" t="str">
            <v>1502.ENO</v>
          </cell>
          <cell r="G360" t="str">
            <v>Prepaid Insurance - Error &amp; Omission</v>
          </cell>
          <cell r="H360" t="str">
            <v>BS</v>
          </cell>
          <cell r="I360" t="str">
            <v>Prepaid expenses</v>
          </cell>
          <cell r="J360" t="str">
            <v>1502</v>
          </cell>
        </row>
        <row r="361">
          <cell r="B361" t="str">
            <v>AAI.15515</v>
          </cell>
          <cell r="C361" t="str">
            <v>AAI</v>
          </cell>
          <cell r="D361">
            <v>15515</v>
          </cell>
          <cell r="E361" t="str">
            <v>PP INS - Vehicle</v>
          </cell>
          <cell r="F361" t="str">
            <v>1502.VEH</v>
          </cell>
          <cell r="G361" t="str">
            <v>Prepaid Insurance - Error &amp; Omission</v>
          </cell>
          <cell r="H361" t="str">
            <v>BS</v>
          </cell>
          <cell r="I361" t="str">
            <v>Prepaid expenses</v>
          </cell>
          <cell r="J361" t="str">
            <v>1502</v>
          </cell>
        </row>
        <row r="362">
          <cell r="B362" t="str">
            <v>AAI.50103</v>
          </cell>
          <cell r="C362" t="str">
            <v>AAI</v>
          </cell>
          <cell r="D362">
            <v>50103</v>
          </cell>
          <cell r="E362" t="str">
            <v>Indirect Svcs Tech Hourly</v>
          </cell>
          <cell r="F362">
            <v>6000</v>
          </cell>
          <cell r="G362" t="str">
            <v>Indirect Labor</v>
          </cell>
          <cell r="H362" t="str">
            <v>IS</v>
          </cell>
          <cell r="I362" t="str">
            <v>Indirect - Cost of Sales</v>
          </cell>
          <cell r="J362" t="str">
            <v>6000</v>
          </cell>
        </row>
        <row r="363">
          <cell r="B363" t="str">
            <v>AAI.52203</v>
          </cell>
          <cell r="C363" t="str">
            <v>AAI</v>
          </cell>
          <cell r="D363">
            <v>52203</v>
          </cell>
          <cell r="E363" t="str">
            <v>Allocated Entertainment</v>
          </cell>
          <cell r="F363">
            <v>7200</v>
          </cell>
          <cell r="G363" t="str">
            <v>Travel</v>
          </cell>
          <cell r="H363" t="str">
            <v>IS</v>
          </cell>
          <cell r="I363" t="str">
            <v>G&amp;A - Business Unit</v>
          </cell>
          <cell r="J363" t="str">
            <v>7200</v>
          </cell>
        </row>
        <row r="364">
          <cell r="B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B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B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B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B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B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B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B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B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B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B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B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B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B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B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B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B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B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B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ime Table"/>
      <sheetName val="Summary"/>
      <sheetName val="Fin Sum"/>
      <sheetName val="5YR Trend"/>
      <sheetName val="5YR Trend Graph"/>
      <sheetName val="Assum"/>
      <sheetName val="Existing BL"/>
      <sheetName val="New BL"/>
      <sheetName val="BL Sum"/>
      <sheetName val="BL Rev Type"/>
      <sheetName val="Hi Low"/>
      <sheetName val="Cost Plan"/>
      <sheetName val="ROI &amp; Cash"/>
      <sheetName val="CapX"/>
      <sheetName val="Bonus"/>
      <sheetName val="Review"/>
      <sheetName val="Scrapbook"/>
      <sheetName val="ACTUAL"/>
      <sheetName val="FY11 AOP"/>
      <sheetName val="FY10 AOP"/>
      <sheetName val="Testing"/>
      <sheetName val="Inpu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D143" t="str">
            <v>Fixed Price - (FPLS &amp; FUR)</v>
          </cell>
        </row>
        <row r="144">
          <cell r="D144" t="str">
            <v>Time &amp; Mat - (TM &amp; TMM)</v>
          </cell>
        </row>
        <row r="145">
          <cell r="D145" t="str">
            <v>Cost Reimbursable - (CP)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A7" t="str">
            <v>ECS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"/>
      <sheetName val="Others"/>
      <sheetName val="EO Board"/>
      <sheetName val="SEC"/>
      <sheetName val="CYR"/>
      <sheetName val="PYR"/>
      <sheetName val="PwC CYR"/>
      <sheetName val="SEG Consolidating BS"/>
      <sheetName val="SEG Consolidated BS"/>
      <sheetName val="INTERCO"/>
      <sheetName val="FN SEG RPTG"/>
      <sheetName val="FIN ANALYSIS"/>
      <sheetName val="AAI"/>
      <sheetName val="AMT"/>
      <sheetName val="BAS"/>
      <sheetName val="DIV"/>
      <sheetName val="IEI"/>
      <sheetName val="CAB"/>
      <sheetName val="TBC"/>
      <sheetName val="EBA"/>
      <sheetName val="FSN"/>
      <sheetName val="CBR"/>
      <sheetName val="CEA"/>
      <sheetName val="BNG"/>
      <sheetName val="AUS"/>
      <sheetName val="BRZ"/>
      <sheetName val="CHL"/>
      <sheetName val="CMP"/>
      <sheetName val="MET"/>
      <sheetName val="MMI"/>
      <sheetName val="PRO"/>
      <sheetName val="IERc"/>
      <sheetName val="INE"/>
      <sheetName val="IMR"/>
      <sheetName val="IWR"/>
      <sheetName val="BPR"/>
      <sheetName val="CAP"/>
      <sheetName val="IGP"/>
      <sheetName val="WEC"/>
      <sheetName val="INTc"/>
      <sheetName val="TIC"/>
      <sheetName val="TTS"/>
      <sheetName val="ARD"/>
      <sheetName val="CAA"/>
      <sheetName val="LP3"/>
      <sheetName val="CES"/>
      <sheetName val="EEC"/>
      <sheetName val="EMC"/>
      <sheetName val="EMI"/>
      <sheetName val="ENE"/>
      <sheetName val="ESI"/>
      <sheetName val="EM2"/>
      <sheetName val="EM3"/>
      <sheetName val="ESL"/>
      <sheetName val="GEO"/>
      <sheetName val="GLS"/>
      <sheetName val="NUS"/>
      <sheetName val="TCC"/>
      <sheetName val="PRT"/>
      <sheetName val="REI"/>
      <sheetName val="TBE"/>
      <sheetName val="TIL"/>
      <sheetName val="ECI"/>
      <sheetName val="LP1"/>
      <sheetName val="FCL"/>
      <sheetName val="TSL"/>
      <sheetName val="OGC"/>
      <sheetName val="TCI"/>
      <sheetName val="DCS"/>
      <sheetName val="LP2"/>
      <sheetName val="AEG"/>
      <sheetName val="CSI"/>
      <sheetName val="PPC"/>
      <sheetName val="WUC"/>
      <sheetName val="CASH"/>
      <sheetName val="INC"/>
      <sheetName val="TT1"/>
      <sheetName val="AHC"/>
      <sheetName val="BHC"/>
      <sheetName val="CHC"/>
      <sheetName val="CLH"/>
      <sheetName val="HLC"/>
    </sheetNames>
    <sheetDataSet>
      <sheetData sheetId="0" refreshError="1"/>
      <sheetData sheetId="1" refreshError="1"/>
      <sheetData sheetId="2" refreshError="1"/>
      <sheetData sheetId="3"/>
      <sheetData sheetId="4">
        <row r="13">
          <cell r="D13" t="str">
            <v>AAI</v>
          </cell>
          <cell r="E13" t="str">
            <v>AMT</v>
          </cell>
          <cell r="F13" t="str">
            <v>BAS</v>
          </cell>
          <cell r="G13" t="str">
            <v>DIVc</v>
          </cell>
          <cell r="H13" t="str">
            <v>EBA</v>
          </cell>
          <cell r="I13" t="str">
            <v>FSNc</v>
          </cell>
          <cell r="J13" t="str">
            <v>BRZ</v>
          </cell>
          <cell r="K13" t="str">
            <v>CMP</v>
          </cell>
          <cell r="L13" t="str">
            <v>AUS</v>
          </cell>
          <cell r="M13" t="str">
            <v>CHL</v>
          </cell>
          <cell r="N13" t="str">
            <v>WEIi</v>
          </cell>
          <cell r="O13" t="str">
            <v>MET</v>
          </cell>
          <cell r="P13" t="str">
            <v>MMIc</v>
          </cell>
          <cell r="Q13" t="str">
            <v>PRO</v>
          </cell>
          <cell r="R13" t="str">
            <v>BPRc</v>
          </cell>
          <cell r="S13" t="str">
            <v>WEC</v>
          </cell>
          <cell r="T13" t="str">
            <v>WEI</v>
          </cell>
          <cell r="U13" t="str">
            <v>IER</v>
          </cell>
          <cell r="V13" t="str">
            <v>ICR</v>
          </cell>
          <cell r="W13" t="str">
            <v>INEc</v>
          </cell>
          <cell r="X13" t="str">
            <v>IMR</v>
          </cell>
          <cell r="Y13" t="str">
            <v>IWR</v>
          </cell>
          <cell r="Z13" t="str">
            <v>INTc</v>
          </cell>
          <cell r="AA13" t="str">
            <v>TIC</v>
          </cell>
          <cell r="AB13" t="str">
            <v>TTS</v>
          </cell>
          <cell r="AC13" t="str">
            <v>EAS</v>
          </cell>
          <cell r="AD13" t="str">
            <v>WTRADJ</v>
          </cell>
          <cell r="AE13" t="str">
            <v>GMPADJ</v>
          </cell>
          <cell r="AF13" t="str">
            <v>GMPELIM</v>
          </cell>
          <cell r="AG13" t="str">
            <v>TTCADJ</v>
          </cell>
          <cell r="AH13" t="str">
            <v>TTCELIM</v>
          </cell>
          <cell r="AI13" t="str">
            <v>IERADJ</v>
          </cell>
          <cell r="AJ13" t="str">
            <v>IERCELIM</v>
          </cell>
          <cell r="AK13" t="str">
            <v>ECSELIM</v>
          </cell>
          <cell r="AL13" t="str">
            <v>ECSADJ</v>
          </cell>
          <cell r="AM13" t="str">
            <v>ECS</v>
          </cell>
          <cell r="AN13" t="str">
            <v>ARDc</v>
          </cell>
          <cell r="AO13" t="str">
            <v>CAAc</v>
          </cell>
          <cell r="AP13" t="str">
            <v>CESc</v>
          </cell>
          <cell r="AQ13" t="str">
            <v>EECc</v>
          </cell>
          <cell r="AR13" t="str">
            <v>EMC</v>
          </cell>
          <cell r="AS13" t="str">
            <v>EMIc</v>
          </cell>
          <cell r="AT13" t="str">
            <v>ENEc</v>
          </cell>
          <cell r="AU13" t="str">
            <v>GEO</v>
          </cell>
          <cell r="AV13" t="str">
            <v>GLS</v>
          </cell>
          <cell r="AW13" t="str">
            <v>NUSc</v>
          </cell>
          <cell r="AX13" t="str">
            <v>PRTc</v>
          </cell>
          <cell r="AY13" t="str">
            <v>REI</v>
          </cell>
          <cell r="AZ13" t="str">
            <v>TIL</v>
          </cell>
          <cell r="BA13" t="str">
            <v>IDSADJ</v>
          </cell>
          <cell r="BB13" t="str">
            <v>IDSELIM</v>
          </cell>
          <cell r="BC13" t="str">
            <v>TSSELIM</v>
          </cell>
          <cell r="BD13" t="str">
            <v>TSSADJ</v>
          </cell>
          <cell r="BE13" t="str">
            <v>TSS</v>
          </cell>
          <cell r="BG13" t="str">
            <v>AEG</v>
          </cell>
          <cell r="BH13" t="str">
            <v>PPC</v>
          </cell>
          <cell r="BI13" t="str">
            <v>CSIc</v>
          </cell>
          <cell r="BJ13" t="str">
            <v>TCIc</v>
          </cell>
          <cell r="BK13" t="str">
            <v>ECIc</v>
          </cell>
          <cell r="BL13" t="str">
            <v>OGC</v>
          </cell>
          <cell r="BM13" t="str">
            <v>TSO</v>
          </cell>
          <cell r="BN13" t="str">
            <v>WUCc</v>
          </cell>
          <cell r="BO13" t="str">
            <v>CONADJ</v>
          </cell>
          <cell r="BP13" t="str">
            <v>CONELIM</v>
          </cell>
          <cell r="BQ13" t="str">
            <v>RCMELIM</v>
          </cell>
          <cell r="BR13" t="str">
            <v>RCMADJ</v>
          </cell>
          <cell r="BS13" t="str">
            <v>RCM</v>
          </cell>
          <cell r="BT13" t="str">
            <v>TT1c</v>
          </cell>
          <cell r="BU13" t="str">
            <v>HLC</v>
          </cell>
          <cell r="BV13" t="str">
            <v>BHC</v>
          </cell>
          <cell r="BW13" t="str">
            <v>CHC</v>
          </cell>
          <cell r="BX13" t="str">
            <v>CLH</v>
          </cell>
          <cell r="BY13" t="str">
            <v>AHC</v>
          </cell>
          <cell r="BZ13" t="str">
            <v>TILc</v>
          </cell>
          <cell r="CA13" t="str">
            <v>CCADelim</v>
          </cell>
          <cell r="CB13" t="str">
            <v>Journals</v>
          </cell>
          <cell r="CC13" t="str">
            <v>COELIM</v>
          </cell>
          <cell r="CD13" t="str">
            <v>DOELIM</v>
          </cell>
          <cell r="CE13" t="str">
            <v>CORPELIM</v>
          </cell>
          <cell r="CF13" t="str">
            <v>TtParentelim</v>
          </cell>
          <cell r="CG13" t="str">
            <v>Corp + Elim</v>
          </cell>
          <cell r="CH13" t="str">
            <v>ADJ</v>
          </cell>
          <cell r="CI13" t="str">
            <v>Consol</v>
          </cell>
          <cell r="CJ13" t="str">
            <v>DO</v>
          </cell>
          <cell r="CK13" t="str">
            <v>ADJ</v>
          </cell>
          <cell r="CL13" t="str">
            <v>DO</v>
          </cell>
          <cell r="CM13" t="str">
            <v>Consol</v>
          </cell>
          <cell r="CN13" t="str">
            <v>TtParent</v>
          </cell>
          <cell r="CP13" t="str">
            <v>TtParent</v>
          </cell>
          <cell r="CR13" t="str">
            <v>WTR</v>
          </cell>
          <cell r="CS13" t="str">
            <v>CAB</v>
          </cell>
          <cell r="CT13" t="str">
            <v>TBC</v>
          </cell>
          <cell r="CU13" t="str">
            <v>DIVADJ</v>
          </cell>
          <cell r="CV13" t="str">
            <v>DIVELIM</v>
          </cell>
          <cell r="CX13" t="str">
            <v>EEC</v>
          </cell>
          <cell r="CY13" t="str">
            <v>TTDi</v>
          </cell>
          <cell r="DA13" t="str">
            <v>FSN</v>
          </cell>
          <cell r="DB13" t="str">
            <v>BNG</v>
          </cell>
          <cell r="DC13" t="str">
            <v>OGD</v>
          </cell>
          <cell r="DD13" t="str">
            <v>CBR</v>
          </cell>
          <cell r="DE13" t="str">
            <v>CEA</v>
          </cell>
          <cell r="DF13" t="str">
            <v>OGDADJ</v>
          </cell>
          <cell r="DG13" t="str">
            <v>OGDELIM</v>
          </cell>
          <cell r="DH13" t="str">
            <v>CBRADJ</v>
          </cell>
          <cell r="DI13" t="str">
            <v>CBRELIM</v>
          </cell>
          <cell r="DJ13" t="str">
            <v>FSNADJ</v>
          </cell>
          <cell r="DK13" t="str">
            <v>FSNELIM</v>
          </cell>
          <cell r="DM13" t="str">
            <v>ECIc</v>
          </cell>
          <cell r="DN13" t="str">
            <v>TCIc</v>
          </cell>
          <cell r="DO13" t="str">
            <v>TSO</v>
          </cell>
          <cell r="DP13" t="str">
            <v>OGC</v>
          </cell>
          <cell r="DQ13" t="str">
            <v>CONADJ</v>
          </cell>
          <cell r="DR13" t="str">
            <v>CONELIM</v>
          </cell>
          <cell r="DS13" t="str">
            <v>CON</v>
          </cell>
          <cell r="DU13" t="str">
            <v>EM2</v>
          </cell>
          <cell r="DV13" t="str">
            <v>EM3</v>
          </cell>
          <cell r="DW13" t="str">
            <v>ENE</v>
          </cell>
          <cell r="DX13" t="str">
            <v>ESI</v>
          </cell>
          <cell r="DY13" t="str">
            <v>ESL</v>
          </cell>
          <cell r="DZ13" t="str">
            <v>ENEADJ</v>
          </cell>
          <cell r="EA13" t="str">
            <v>ENEELIM</v>
          </cell>
          <cell r="EC13" t="str">
            <v>DCS</v>
          </cell>
          <cell r="ED13" t="str">
            <v>TCI</v>
          </cell>
          <cell r="EE13" t="str">
            <v>LP2</v>
          </cell>
          <cell r="EF13" t="str">
            <v>TCIELIM</v>
          </cell>
          <cell r="EH13" t="str">
            <v>ECI1</v>
          </cell>
          <cell r="EI13" t="str">
            <v>LP1</v>
          </cell>
          <cell r="EJ13" t="str">
            <v>FCL</v>
          </cell>
          <cell r="EK13" t="str">
            <v>TSL</v>
          </cell>
          <cell r="EM13" t="str">
            <v>ECIELIM</v>
          </cell>
          <cell r="EN13" t="str">
            <v>ECIADJ</v>
          </cell>
          <cell r="EP13" t="str">
            <v>CAA - DOM</v>
          </cell>
          <cell r="EQ13" t="str">
            <v>CAA - INT</v>
          </cell>
          <cell r="ER13" t="str">
            <v>LP3</v>
          </cell>
          <cell r="ES13" t="str">
            <v>CAAADJ</v>
          </cell>
          <cell r="ET13" t="str">
            <v>CAAELIM</v>
          </cell>
          <cell r="EV13" t="str">
            <v>BRZ</v>
          </cell>
          <cell r="EW13" t="str">
            <v>CMP</v>
          </cell>
          <cell r="EX13" t="str">
            <v>AUS</v>
          </cell>
          <cell r="EY13" t="str">
            <v>CHL</v>
          </cell>
          <cell r="EZ13" t="str">
            <v>WEIi</v>
          </cell>
          <cell r="FA13" t="str">
            <v>MET</v>
          </cell>
          <cell r="FB13" t="str">
            <v>MMIc</v>
          </cell>
          <cell r="FC13" t="str">
            <v>PRO</v>
          </cell>
          <cell r="FD13" t="str">
            <v>GMPADJ</v>
          </cell>
          <cell r="FE13" t="str">
            <v>GMPELIM</v>
          </cell>
          <cell r="FF13" t="str">
            <v>GMP</v>
          </cell>
          <cell r="FH13" t="str">
            <v>BPR</v>
          </cell>
          <cell r="FI13" t="str">
            <v>IGP</v>
          </cell>
          <cell r="FJ13" t="str">
            <v>CAP</v>
          </cell>
          <cell r="FK13" t="str">
            <v>BPRELIM</v>
          </cell>
          <cell r="FM13" t="str">
            <v>BPRc</v>
          </cell>
          <cell r="FN13" t="str">
            <v>WEC</v>
          </cell>
          <cell r="FO13" t="str">
            <v>TTCadj</v>
          </cell>
          <cell r="FP13" t="str">
            <v>TTCelim</v>
          </cell>
          <cell r="FQ13" t="str">
            <v>TTC</v>
          </cell>
          <cell r="FS13" t="str">
            <v>INT</v>
          </cell>
          <cell r="FT13" t="str">
            <v>INTi</v>
          </cell>
          <cell r="FV13" t="str">
            <v>EMI</v>
          </cell>
          <cell r="FW13" t="str">
            <v>EMIi</v>
          </cell>
          <cell r="FX13" t="str">
            <v>TBE</v>
          </cell>
          <cell r="GA13" t="str">
            <v>BPR-Local Currency</v>
          </cell>
          <cell r="GB13" t="str">
            <v>BRZ-Local Currency</v>
          </cell>
          <cell r="GC13" t="str">
            <v>EBA-Local Currency</v>
          </cell>
          <cell r="GD13" t="str">
            <v>FSN-Local Currency</v>
          </cell>
          <cell r="GE13" t="str">
            <v>BNG-Local Currency</v>
          </cell>
          <cell r="GF13" t="str">
            <v>TBC-Local Currency</v>
          </cell>
          <cell r="GG13" t="str">
            <v>WEI-Local Currency</v>
          </cell>
          <cell r="GH13" t="str">
            <v>CMP-Local Currency</v>
          </cell>
          <cell r="GI13" t="str">
            <v>WEC-Local Currency</v>
          </cell>
          <cell r="GJ13" t="str">
            <v>AUS-Local Currency</v>
          </cell>
          <cell r="GK13" t="str">
            <v>CHL-Local Currency</v>
          </cell>
          <cell r="GL13" t="str">
            <v>TIC-Local Currency</v>
          </cell>
          <cell r="GM13" t="str">
            <v>EM2-Local Currency</v>
          </cell>
          <cell r="GN13" t="str">
            <v>EM3-Local Currency</v>
          </cell>
          <cell r="GO13" t="str">
            <v>ESL-Local Currency</v>
          </cell>
          <cell r="GP13" t="str">
            <v>TIL-Local Currency</v>
          </cell>
          <cell r="GQ13" t="str">
            <v>MET-Local Currency</v>
          </cell>
          <cell r="GR13" t="str">
            <v>PRO-Local Currency</v>
          </cell>
          <cell r="GS13" t="str">
            <v>TBE-Local Currency</v>
          </cell>
          <cell r="GT13" t="str">
            <v>PPC-Local Currency</v>
          </cell>
          <cell r="GU13" t="str">
            <v>CBR-Local Currency</v>
          </cell>
          <cell r="GW13" t="str">
            <v>ECS</v>
          </cell>
          <cell r="GX13" t="str">
            <v>TSS</v>
          </cell>
          <cell r="GY13" t="str">
            <v>RCM</v>
          </cell>
          <cell r="GZ13" t="str">
            <v>CORP</v>
          </cell>
          <cell r="HE13" t="str">
            <v>CAPx</v>
          </cell>
          <cell r="HG13" t="str">
            <v>EBA-Local Currency</v>
          </cell>
          <cell r="HH13" t="str">
            <v>EBA-Local Currency</v>
          </cell>
          <cell r="HJ13" t="str">
            <v>INP</v>
          </cell>
        </row>
        <row r="14">
          <cell r="A14" t="str">
            <v>ASSETS</v>
          </cell>
        </row>
        <row r="15">
          <cell r="A15" t="str">
            <v>CURRENT ASSETS:</v>
          </cell>
        </row>
        <row r="16">
          <cell r="B16" t="str">
            <v>1000</v>
          </cell>
          <cell r="C16" t="str">
            <v>Cash</v>
          </cell>
          <cell r="D16">
            <v>50.85</v>
          </cell>
          <cell r="E16">
            <v>0.34</v>
          </cell>
          <cell r="F16">
            <v>0</v>
          </cell>
          <cell r="G16">
            <v>471.86908853043656</v>
          </cell>
          <cell r="H16">
            <v>272.73681427034819</v>
          </cell>
          <cell r="I16">
            <v>5.4019129472930345</v>
          </cell>
          <cell r="J16">
            <v>6180.4267513834839</v>
          </cell>
          <cell r="K16">
            <v>0</v>
          </cell>
          <cell r="L16">
            <v>197.16813918836007</v>
          </cell>
          <cell r="M16">
            <v>10.10462235588972</v>
          </cell>
          <cell r="N16">
            <v>416.86892999999998</v>
          </cell>
          <cell r="O16">
            <v>1333.7414619883041</v>
          </cell>
          <cell r="P16">
            <v>137.56748999999999</v>
          </cell>
          <cell r="Q16">
            <v>841.27483565606099</v>
          </cell>
          <cell r="R16">
            <v>17692.35994694335</v>
          </cell>
          <cell r="S16">
            <v>272.08537110075304</v>
          </cell>
          <cell r="T16">
            <v>0</v>
          </cell>
          <cell r="U16">
            <v>2.25</v>
          </cell>
          <cell r="V16">
            <v>0</v>
          </cell>
          <cell r="W16">
            <v>-37.591380000000001</v>
          </cell>
          <cell r="X16">
            <v>1.36208</v>
          </cell>
          <cell r="Y16">
            <v>2.95</v>
          </cell>
          <cell r="Z16">
            <v>0</v>
          </cell>
          <cell r="AA16">
            <v>326.72109999999998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28178.487164364273</v>
          </cell>
          <cell r="AN16">
            <v>3666.69002</v>
          </cell>
          <cell r="AO16">
            <v>448.89416962352095</v>
          </cell>
          <cell r="AP16">
            <v>5.5102099999999998</v>
          </cell>
          <cell r="AQ16">
            <v>95.057460000000006</v>
          </cell>
          <cell r="AR16">
            <v>-20.83333</v>
          </cell>
          <cell r="AS16">
            <v>214.94345569583834</v>
          </cell>
          <cell r="AT16">
            <v>843.78323880351184</v>
          </cell>
          <cell r="AU16">
            <v>1.4926300000000001</v>
          </cell>
          <cell r="AV16">
            <v>42.605530000000002</v>
          </cell>
          <cell r="AW16">
            <v>0</v>
          </cell>
          <cell r="AX16">
            <v>200.69781000000003</v>
          </cell>
          <cell r="AY16">
            <v>-943.46030000000007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4555.3808941228708</v>
          </cell>
          <cell r="BG16">
            <v>-108.43047</v>
          </cell>
          <cell r="BH16">
            <v>-1106.5426317676586</v>
          </cell>
          <cell r="BI16">
            <v>-117.9824</v>
          </cell>
          <cell r="BJ16">
            <v>-35.57555</v>
          </cell>
          <cell r="BK16">
            <v>3000.7681480064534</v>
          </cell>
          <cell r="BL16">
            <v>-0.66203000000000001</v>
          </cell>
          <cell r="BM16">
            <v>0</v>
          </cell>
          <cell r="BN16">
            <v>-148.92024000000001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1482.6548262387948</v>
          </cell>
          <cell r="BT16">
            <v>-2165.6289300000003</v>
          </cell>
          <cell r="BU16">
            <v>6.8124775905342411E-2</v>
          </cell>
          <cell r="BV16">
            <v>0.34192252510759213</v>
          </cell>
          <cell r="BW16">
            <v>9544.7428200071718</v>
          </cell>
          <cell r="BX16">
            <v>50.250680033416884</v>
          </cell>
          <cell r="BY16">
            <v>889.58274169515289</v>
          </cell>
          <cell r="BZ16">
            <v>146.09643086004058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8465.4537898967956</v>
          </cell>
          <cell r="CI16">
            <v>42681.976674622732</v>
          </cell>
          <cell r="CJ16">
            <v>0</v>
          </cell>
          <cell r="CL16">
            <v>0</v>
          </cell>
          <cell r="CM16">
            <v>42681.976674622732</v>
          </cell>
          <cell r="CN16">
            <v>42681.976674622747</v>
          </cell>
          <cell r="CO16">
            <v>0</v>
          </cell>
          <cell r="CP16">
            <v>45638.805193956854</v>
          </cell>
          <cell r="CR16">
            <v>114.95386000000001</v>
          </cell>
          <cell r="CS16">
            <v>0</v>
          </cell>
          <cell r="CT16">
            <v>356.91522853043659</v>
          </cell>
          <cell r="CU16">
            <v>0</v>
          </cell>
          <cell r="CV16">
            <v>0</v>
          </cell>
          <cell r="CW16">
            <v>0</v>
          </cell>
          <cell r="CX16">
            <v>95.057460000000006</v>
          </cell>
          <cell r="CY16">
            <v>0</v>
          </cell>
          <cell r="DA16">
            <v>0</v>
          </cell>
          <cell r="DB16">
            <v>0</v>
          </cell>
          <cell r="DC16">
            <v>8.3047239153818513</v>
          </cell>
          <cell r="DD16">
            <v>-5.3557009680888168</v>
          </cell>
          <cell r="DE16">
            <v>2.45289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3000.7681480064534</v>
          </cell>
          <cell r="DN16">
            <v>-35.57555</v>
          </cell>
          <cell r="DO16">
            <v>0</v>
          </cell>
          <cell r="DP16">
            <v>-0.66203000000000001</v>
          </cell>
          <cell r="DQ16">
            <v>0</v>
          </cell>
          <cell r="DR16">
            <v>0</v>
          </cell>
          <cell r="DS16">
            <v>2964.5305680064539</v>
          </cell>
          <cell r="DT16">
            <v>0</v>
          </cell>
          <cell r="DU16">
            <v>-2.7227183620652797E-6</v>
          </cell>
          <cell r="DV16">
            <v>8.6772219871774012E-2</v>
          </cell>
          <cell r="DW16">
            <v>74.362729999999999</v>
          </cell>
          <cell r="DX16">
            <v>685.24530000000004</v>
          </cell>
          <cell r="DY16">
            <v>84.088439306358367</v>
          </cell>
          <cell r="DZ16">
            <v>0</v>
          </cell>
          <cell r="EA16">
            <v>0</v>
          </cell>
          <cell r="EB16">
            <v>0</v>
          </cell>
          <cell r="EC16">
            <v>-12.940580000000001</v>
          </cell>
          <cell r="ED16">
            <v>-22.634970000000003</v>
          </cell>
          <cell r="EE16">
            <v>0</v>
          </cell>
          <cell r="EF16">
            <v>0</v>
          </cell>
          <cell r="EG16">
            <v>0</v>
          </cell>
          <cell r="EH16">
            <v>2944.2399399999999</v>
          </cell>
          <cell r="EI16">
            <v>22.871038006453951</v>
          </cell>
          <cell r="EJ16">
            <v>0</v>
          </cell>
          <cell r="EK16">
            <v>33.657170000000001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417.72971999999999</v>
          </cell>
          <cell r="ER16">
            <v>31.164449623520973</v>
          </cell>
          <cell r="ES16">
            <v>0</v>
          </cell>
          <cell r="ET16">
            <v>0</v>
          </cell>
          <cell r="EU16">
            <v>0</v>
          </cell>
          <cell r="EV16">
            <v>6180.4267513834839</v>
          </cell>
          <cell r="EW16">
            <v>0</v>
          </cell>
          <cell r="EX16">
            <v>197.16813918836007</v>
          </cell>
          <cell r="EY16">
            <v>10.10462235588972</v>
          </cell>
          <cell r="EZ16">
            <v>416.86892999999998</v>
          </cell>
          <cell r="FA16">
            <v>1333.7414619883041</v>
          </cell>
          <cell r="FB16">
            <v>137.56748999999999</v>
          </cell>
          <cell r="FC16">
            <v>841.27483565606099</v>
          </cell>
          <cell r="FD16">
            <v>0</v>
          </cell>
          <cell r="FE16">
            <v>0</v>
          </cell>
          <cell r="FF16">
            <v>9117.1522305720991</v>
          </cell>
          <cell r="FG16">
            <v>0</v>
          </cell>
          <cell r="FH16">
            <v>16253.908221073862</v>
          </cell>
          <cell r="FI16">
            <v>513.79105000000004</v>
          </cell>
          <cell r="FJ16">
            <v>924.66067586948748</v>
          </cell>
          <cell r="FK16">
            <v>0</v>
          </cell>
          <cell r="FL16">
            <v>0</v>
          </cell>
          <cell r="FM16">
            <v>17692.35994694335</v>
          </cell>
          <cell r="FN16">
            <v>272.08537110075304</v>
          </cell>
          <cell r="FO16">
            <v>0</v>
          </cell>
          <cell r="FP16">
            <v>0</v>
          </cell>
          <cell r="FQ16">
            <v>17964.445318044105</v>
          </cell>
          <cell r="FR16">
            <v>18002.036698044107</v>
          </cell>
          <cell r="FS16">
            <v>834.59865000000002</v>
          </cell>
          <cell r="FT16">
            <v>-834.59865000000002</v>
          </cell>
          <cell r="FU16">
            <v>0</v>
          </cell>
          <cell r="FV16">
            <v>185.80446000000001</v>
          </cell>
          <cell r="FW16">
            <v>0</v>
          </cell>
          <cell r="FX16">
            <v>29.138995695838357</v>
          </cell>
          <cell r="FY16">
            <v>0</v>
          </cell>
          <cell r="GA16">
            <v>18132.860011429999</v>
          </cell>
          <cell r="GB16">
            <v>15077.151060000006</v>
          </cell>
          <cell r="GC16">
            <v>304.26519000000002</v>
          </cell>
          <cell r="GD16">
            <v>0</v>
          </cell>
          <cell r="GE16">
            <v>0</v>
          </cell>
          <cell r="GF16">
            <v>870.6946999999999</v>
          </cell>
          <cell r="GG16">
            <v>0</v>
          </cell>
          <cell r="GH16">
            <v>0</v>
          </cell>
          <cell r="GI16">
            <v>303.53843999999998</v>
          </cell>
          <cell r="GJ16">
            <v>224.94913</v>
          </cell>
          <cell r="GK16">
            <v>6047.6164800000006</v>
          </cell>
          <cell r="GL16">
            <v>364.49005915999993</v>
          </cell>
          <cell r="GM16">
            <v>-1.0000000000047748E-5</v>
          </cell>
          <cell r="GN16">
            <v>0.53325</v>
          </cell>
          <cell r="GO16">
            <v>5157.0178499999993</v>
          </cell>
          <cell r="GP16">
            <v>0</v>
          </cell>
          <cell r="GQ16">
            <v>798244.26500000001</v>
          </cell>
          <cell r="GR16">
            <v>959.81045999999992</v>
          </cell>
          <cell r="GS16">
            <v>71.084579999997985</v>
          </cell>
          <cell r="GT16">
            <v>-1234.4589599999999</v>
          </cell>
          <cell r="GU16">
            <v>-5.9748199999999994</v>
          </cell>
          <cell r="GW16">
            <v>28178.487164364284</v>
          </cell>
          <cell r="GX16">
            <v>4555.3808941228717</v>
          </cell>
          <cell r="GY16">
            <v>1482.6548262387957</v>
          </cell>
          <cell r="GZ16">
            <v>8465.4537898967956</v>
          </cell>
          <cell r="HA16">
            <v>1.0913936421275139E-11</v>
          </cell>
          <cell r="HB16">
            <v>9.0949470177292824E-13</v>
          </cell>
          <cell r="HC16">
            <v>9.0949470177292824E-13</v>
          </cell>
          <cell r="HE16">
            <v>1031.5514499999999</v>
          </cell>
          <cell r="HG16">
            <v>272.73681427034819</v>
          </cell>
          <cell r="HH16">
            <v>304.26519000000002</v>
          </cell>
          <cell r="HJ16">
            <v>1031.5514499999999</v>
          </cell>
        </row>
        <row r="17">
          <cell r="B17" t="str">
            <v>1001</v>
          </cell>
          <cell r="C17" t="str">
            <v>Weekend Cash LB not Transf to Corp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E17">
            <v>0</v>
          </cell>
          <cell r="HG17">
            <v>0</v>
          </cell>
          <cell r="HH17">
            <v>0</v>
          </cell>
          <cell r="HJ17">
            <v>0</v>
          </cell>
        </row>
        <row r="18">
          <cell r="B18" t="str">
            <v>1002</v>
          </cell>
          <cell r="C18" t="str">
            <v>Other Cash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E18">
            <v>0</v>
          </cell>
          <cell r="HG18">
            <v>0</v>
          </cell>
          <cell r="HH18">
            <v>0</v>
          </cell>
          <cell r="HJ18">
            <v>0</v>
          </cell>
        </row>
        <row r="19">
          <cell r="B19" t="str">
            <v>1010</v>
          </cell>
          <cell r="C19" t="str">
            <v>Overnight Investment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79696.79264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79696.79264</v>
          </cell>
          <cell r="CI19">
            <v>79696.79264</v>
          </cell>
          <cell r="CJ19">
            <v>0</v>
          </cell>
          <cell r="CL19">
            <v>0</v>
          </cell>
          <cell r="CM19">
            <v>79696.79264</v>
          </cell>
          <cell r="CN19">
            <v>79696.79264</v>
          </cell>
          <cell r="CO19">
            <v>0</v>
          </cell>
          <cell r="CP19">
            <v>83666.310079999996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79696.79264</v>
          </cell>
          <cell r="HA19">
            <v>0</v>
          </cell>
          <cell r="HB19">
            <v>0</v>
          </cell>
          <cell r="HC19">
            <v>0</v>
          </cell>
          <cell r="HE19">
            <v>0</v>
          </cell>
          <cell r="HG19">
            <v>0</v>
          </cell>
          <cell r="HH19">
            <v>0</v>
          </cell>
          <cell r="HJ19">
            <v>0</v>
          </cell>
        </row>
        <row r="20">
          <cell r="A20" t="str">
            <v>Cash and cash equivalents</v>
          </cell>
          <cell r="C20" t="str">
            <v/>
          </cell>
          <cell r="D20">
            <v>50.85</v>
          </cell>
          <cell r="E20">
            <v>0.34</v>
          </cell>
          <cell r="F20">
            <v>0</v>
          </cell>
          <cell r="G20">
            <v>471.86908853043656</v>
          </cell>
          <cell r="H20">
            <v>272.73681427034819</v>
          </cell>
          <cell r="I20">
            <v>5.4019129472930345</v>
          </cell>
          <cell r="J20">
            <v>6180.4267513834839</v>
          </cell>
          <cell r="K20">
            <v>0</v>
          </cell>
          <cell r="L20">
            <v>197.16813918836007</v>
          </cell>
          <cell r="M20">
            <v>10.10462235588972</v>
          </cell>
          <cell r="N20">
            <v>416.86892999999998</v>
          </cell>
          <cell r="O20">
            <v>1333.7414619883041</v>
          </cell>
          <cell r="P20">
            <v>137.56748999999999</v>
          </cell>
          <cell r="Q20">
            <v>841.27483565606099</v>
          </cell>
          <cell r="R20">
            <v>17692.35994694335</v>
          </cell>
          <cell r="S20">
            <v>272.08537110075304</v>
          </cell>
          <cell r="T20">
            <v>0</v>
          </cell>
          <cell r="U20">
            <v>2.25</v>
          </cell>
          <cell r="V20">
            <v>0</v>
          </cell>
          <cell r="W20">
            <v>-37.591380000000001</v>
          </cell>
          <cell r="X20">
            <v>1.36208</v>
          </cell>
          <cell r="Y20">
            <v>2.95</v>
          </cell>
          <cell r="Z20">
            <v>0</v>
          </cell>
          <cell r="AA20">
            <v>326.72109999999998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28178.487164364273</v>
          </cell>
          <cell r="AN20">
            <v>3666.69002</v>
          </cell>
          <cell r="AO20">
            <v>448.89416962352095</v>
          </cell>
          <cell r="AP20">
            <v>5.5102099999999998</v>
          </cell>
          <cell r="AQ20">
            <v>95.057460000000006</v>
          </cell>
          <cell r="AR20">
            <v>-20.83333</v>
          </cell>
          <cell r="AS20">
            <v>214.94345569583834</v>
          </cell>
          <cell r="AT20">
            <v>843.78323880351184</v>
          </cell>
          <cell r="AU20">
            <v>1.4926300000000001</v>
          </cell>
          <cell r="AV20">
            <v>42.605530000000002</v>
          </cell>
          <cell r="AW20">
            <v>0</v>
          </cell>
          <cell r="AX20">
            <v>200.69781000000003</v>
          </cell>
          <cell r="AY20">
            <v>-943.46030000000007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4555.3808941228708</v>
          </cell>
          <cell r="BG20">
            <v>-108.43047</v>
          </cell>
          <cell r="BH20">
            <v>-1106.5426317676586</v>
          </cell>
          <cell r="BI20">
            <v>-117.9824</v>
          </cell>
          <cell r="BJ20">
            <v>-35.57555</v>
          </cell>
          <cell r="BK20">
            <v>3000.7681480064534</v>
          </cell>
          <cell r="BL20">
            <v>-0.66203000000000001</v>
          </cell>
          <cell r="BM20">
            <v>0</v>
          </cell>
          <cell r="BN20">
            <v>-148.92024000000001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1482.6548262387948</v>
          </cell>
          <cell r="BT20">
            <v>77531.163709999993</v>
          </cell>
          <cell r="BU20">
            <v>6.8124775905342411E-2</v>
          </cell>
          <cell r="BV20">
            <v>0.34192252510759213</v>
          </cell>
          <cell r="BW20">
            <v>9544.7428200071718</v>
          </cell>
          <cell r="BX20">
            <v>50.250680033416884</v>
          </cell>
          <cell r="BY20">
            <v>889.58274169515289</v>
          </cell>
          <cell r="BZ20">
            <v>146.09643086004058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88162.246429896797</v>
          </cell>
          <cell r="CH20">
            <v>0</v>
          </cell>
          <cell r="CI20">
            <v>122378.76931462274</v>
          </cell>
          <cell r="CJ20">
            <v>0</v>
          </cell>
          <cell r="CK20">
            <v>0</v>
          </cell>
          <cell r="CL20">
            <v>0</v>
          </cell>
          <cell r="CM20">
            <v>122378.76931462274</v>
          </cell>
          <cell r="CN20">
            <v>122378.76931462274</v>
          </cell>
          <cell r="CO20">
            <v>0</v>
          </cell>
          <cell r="CP20">
            <v>129305.11527395685</v>
          </cell>
          <cell r="CQ20">
            <v>-6926.3459593341104</v>
          </cell>
          <cell r="CR20">
            <v>114.95386000000001</v>
          </cell>
          <cell r="CS20">
            <v>0</v>
          </cell>
          <cell r="CT20">
            <v>356.91522853043659</v>
          </cell>
          <cell r="CU20">
            <v>0</v>
          </cell>
          <cell r="CV20">
            <v>0</v>
          </cell>
          <cell r="CW20">
            <v>0</v>
          </cell>
          <cell r="CX20">
            <v>95.057460000000006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8.3047239153818513</v>
          </cell>
          <cell r="DD20">
            <v>-5.3557009680888168</v>
          </cell>
          <cell r="DE20">
            <v>2.45289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3000.7681480064534</v>
          </cell>
          <cell r="DN20">
            <v>-35.57555</v>
          </cell>
          <cell r="DO20">
            <v>0</v>
          </cell>
          <cell r="DP20">
            <v>-0.66203000000000001</v>
          </cell>
          <cell r="DQ20">
            <v>0</v>
          </cell>
          <cell r="DR20">
            <v>0</v>
          </cell>
          <cell r="DS20">
            <v>2964.5305680064539</v>
          </cell>
          <cell r="DT20">
            <v>0</v>
          </cell>
          <cell r="DU20">
            <v>-2.7227183620652797E-6</v>
          </cell>
          <cell r="DV20">
            <v>8.6772219871774012E-2</v>
          </cell>
          <cell r="DW20">
            <v>74.362729999999999</v>
          </cell>
          <cell r="DX20">
            <v>685.24530000000004</v>
          </cell>
          <cell r="DY20">
            <v>84.088439306358367</v>
          </cell>
          <cell r="DZ20">
            <v>0</v>
          </cell>
          <cell r="EA20">
            <v>0</v>
          </cell>
          <cell r="EB20">
            <v>0</v>
          </cell>
          <cell r="EC20">
            <v>-12.940580000000001</v>
          </cell>
          <cell r="ED20">
            <v>-22.634970000000003</v>
          </cell>
          <cell r="EE20">
            <v>0</v>
          </cell>
          <cell r="EF20">
            <v>0</v>
          </cell>
          <cell r="EG20">
            <v>0</v>
          </cell>
          <cell r="EH20">
            <v>2944.2399399999999</v>
          </cell>
          <cell r="EI20">
            <v>22.871038006453951</v>
          </cell>
          <cell r="EJ20">
            <v>0</v>
          </cell>
          <cell r="EK20">
            <v>33.657170000000001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417.72971999999999</v>
          </cell>
          <cell r="ER20">
            <v>31.164449623520973</v>
          </cell>
          <cell r="ES20">
            <v>0</v>
          </cell>
          <cell r="ET20">
            <v>0</v>
          </cell>
          <cell r="EU20">
            <v>0</v>
          </cell>
          <cell r="EV20">
            <v>6180.4267513834839</v>
          </cell>
          <cell r="EW20">
            <v>0</v>
          </cell>
          <cell r="EX20">
            <v>197.16813918836007</v>
          </cell>
          <cell r="EY20">
            <v>10.10462235588972</v>
          </cell>
          <cell r="EZ20">
            <v>416.86892999999998</v>
          </cell>
          <cell r="FA20">
            <v>1333.7414619883041</v>
          </cell>
          <cell r="FB20">
            <v>137.56748999999999</v>
          </cell>
          <cell r="FC20">
            <v>841.27483565606099</v>
          </cell>
          <cell r="FD20">
            <v>0</v>
          </cell>
          <cell r="FE20">
            <v>0</v>
          </cell>
          <cell r="FF20">
            <v>9117.1522305720991</v>
          </cell>
          <cell r="FG20">
            <v>0</v>
          </cell>
          <cell r="FH20">
            <v>16253.908221073862</v>
          </cell>
          <cell r="FI20">
            <v>513.79105000000004</v>
          </cell>
          <cell r="FJ20">
            <v>924.66067586948748</v>
          </cell>
          <cell r="FK20">
            <v>0</v>
          </cell>
          <cell r="FL20">
            <v>0</v>
          </cell>
          <cell r="FM20">
            <v>17692.35994694335</v>
          </cell>
          <cell r="FN20">
            <v>272.08537110075304</v>
          </cell>
          <cell r="FO20">
            <v>0</v>
          </cell>
          <cell r="FP20">
            <v>0</v>
          </cell>
          <cell r="FQ20">
            <v>17964.445318044105</v>
          </cell>
          <cell r="FR20">
            <v>0</v>
          </cell>
          <cell r="FS20">
            <v>834.59865000000002</v>
          </cell>
          <cell r="FT20">
            <v>-834.59865000000002</v>
          </cell>
          <cell r="FU20">
            <v>0</v>
          </cell>
          <cell r="FV20">
            <v>185.80446000000001</v>
          </cell>
          <cell r="FW20">
            <v>0</v>
          </cell>
          <cell r="FX20">
            <v>29.138995695838357</v>
          </cell>
          <cell r="FY20">
            <v>0</v>
          </cell>
          <cell r="GA20">
            <v>18132.860011429999</v>
          </cell>
          <cell r="GB20">
            <v>15077.151060000006</v>
          </cell>
          <cell r="GC20">
            <v>304.26519000000002</v>
          </cell>
          <cell r="GD20">
            <v>0</v>
          </cell>
          <cell r="GE20">
            <v>0</v>
          </cell>
          <cell r="GF20">
            <v>870.6946999999999</v>
          </cell>
          <cell r="GG20">
            <v>0</v>
          </cell>
          <cell r="GH20">
            <v>0</v>
          </cell>
          <cell r="GI20">
            <v>303.53843999999998</v>
          </cell>
          <cell r="GJ20">
            <v>224.94913</v>
          </cell>
          <cell r="GK20">
            <v>6047.6164800000006</v>
          </cell>
          <cell r="GL20">
            <v>364.49005915999993</v>
          </cell>
          <cell r="GM20">
            <v>-1.0000000000047748E-5</v>
          </cell>
          <cell r="GN20">
            <v>0.53325</v>
          </cell>
          <cell r="GO20">
            <v>5157.0178499999993</v>
          </cell>
          <cell r="GP20">
            <v>0</v>
          </cell>
          <cell r="GQ20">
            <v>798244.26500000001</v>
          </cell>
          <cell r="GR20">
            <v>959.81045999999992</v>
          </cell>
          <cell r="GS20">
            <v>71.084579999997985</v>
          </cell>
          <cell r="GT20">
            <v>-1234.4589599999999</v>
          </cell>
          <cell r="GU20">
            <v>-5.9748199999999994</v>
          </cell>
          <cell r="GW20">
            <v>28178.487164364284</v>
          </cell>
          <cell r="GX20">
            <v>4555.3808941228717</v>
          </cell>
          <cell r="GY20">
            <v>1482.6548262387957</v>
          </cell>
          <cell r="GZ20">
            <v>88162.246429896797</v>
          </cell>
          <cell r="HA20">
            <v>1.0913936421275139E-11</v>
          </cell>
          <cell r="HB20">
            <v>9.0949470177292824E-13</v>
          </cell>
          <cell r="HC20">
            <v>9.0949470177292824E-13</v>
          </cell>
          <cell r="HE20">
            <v>1031.5514499999999</v>
          </cell>
          <cell r="HG20">
            <v>272.73681427034819</v>
          </cell>
          <cell r="HH20">
            <v>304.26519000000002</v>
          </cell>
          <cell r="HJ20">
            <v>1031.5514499999999</v>
          </cell>
        </row>
        <row r="21">
          <cell r="B21" t="str">
            <v>1100</v>
          </cell>
          <cell r="C21" t="str">
            <v>Billed A/R</v>
          </cell>
          <cell r="D21">
            <v>8879.3431</v>
          </cell>
          <cell r="E21">
            <v>7124.2513799999997</v>
          </cell>
          <cell r="F21">
            <v>5893.6913199999999</v>
          </cell>
          <cell r="G21">
            <v>21384.642150649721</v>
          </cell>
          <cell r="H21">
            <v>22130.777420222301</v>
          </cell>
          <cell r="I21">
            <v>9756.9079763822156</v>
          </cell>
          <cell r="J21">
            <v>326.63831590479145</v>
          </cell>
          <cell r="K21">
            <v>2866.5631857296526</v>
          </cell>
          <cell r="L21">
            <v>92.382136909457444</v>
          </cell>
          <cell r="M21">
            <v>0</v>
          </cell>
          <cell r="N21">
            <v>145.74016</v>
          </cell>
          <cell r="O21">
            <v>458.67526482873848</v>
          </cell>
          <cell r="P21">
            <v>11233.047630000001</v>
          </cell>
          <cell r="Q21">
            <v>2979.6763655487293</v>
          </cell>
          <cell r="R21">
            <v>31593.836126018286</v>
          </cell>
          <cell r="S21">
            <v>6993.1007350304772</v>
          </cell>
          <cell r="T21">
            <v>0</v>
          </cell>
          <cell r="U21">
            <v>12561.09158</v>
          </cell>
          <cell r="V21">
            <v>0</v>
          </cell>
          <cell r="W21">
            <v>4284.2211200000002</v>
          </cell>
          <cell r="X21">
            <v>1394.8822700000001</v>
          </cell>
          <cell r="Y21">
            <v>4044.6704500000001</v>
          </cell>
          <cell r="Z21">
            <v>0</v>
          </cell>
          <cell r="AA21">
            <v>147.11600035855145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154291.25468758293</v>
          </cell>
          <cell r="AN21">
            <v>3561.8575099999998</v>
          </cell>
          <cell r="AO21">
            <v>22406.217219999999</v>
          </cell>
          <cell r="AP21">
            <v>7303.3922599999996</v>
          </cell>
          <cell r="AQ21">
            <v>15985.642390000001</v>
          </cell>
          <cell r="AR21">
            <v>1635.7641100000001</v>
          </cell>
          <cell r="AS21">
            <v>10660.463401719615</v>
          </cell>
          <cell r="AT21">
            <v>3727.5619208152816</v>
          </cell>
          <cell r="AU21">
            <v>4157.75947</v>
          </cell>
          <cell r="AV21">
            <v>2379.97291</v>
          </cell>
          <cell r="AW21">
            <v>14486.68158</v>
          </cell>
          <cell r="AX21">
            <v>2706.6512499999999</v>
          </cell>
          <cell r="AY21">
            <v>7443.9891600000001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96455.953182534882</v>
          </cell>
          <cell r="BG21">
            <v>16939.227289999999</v>
          </cell>
          <cell r="BH21">
            <v>8970.4874327716007</v>
          </cell>
          <cell r="BI21">
            <v>14600.25323</v>
          </cell>
          <cell r="BJ21">
            <v>7352.2128300000004</v>
          </cell>
          <cell r="BK21">
            <v>42565.298969999996</v>
          </cell>
          <cell r="BL21">
            <v>978.86981000000003</v>
          </cell>
          <cell r="BM21">
            <v>0</v>
          </cell>
          <cell r="BN21">
            <v>9325.05501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100731.40457277159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2918.9276360908875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2918.9276360908875</v>
          </cell>
          <cell r="CI21">
            <v>354397.54007898027</v>
          </cell>
          <cell r="CJ21">
            <v>0</v>
          </cell>
          <cell r="CL21">
            <v>0</v>
          </cell>
          <cell r="CM21">
            <v>354397.54007898027</v>
          </cell>
          <cell r="CN21">
            <v>354397.54007898027</v>
          </cell>
          <cell r="CO21">
            <v>0</v>
          </cell>
          <cell r="CP21">
            <v>377984.70940391015</v>
          </cell>
          <cell r="CR21">
            <v>20957.728179999998</v>
          </cell>
          <cell r="CS21">
            <v>19.100000000000001</v>
          </cell>
          <cell r="CT21">
            <v>407.81397064972339</v>
          </cell>
          <cell r="CU21">
            <v>0</v>
          </cell>
          <cell r="CV21">
            <v>0</v>
          </cell>
          <cell r="CW21">
            <v>0</v>
          </cell>
          <cell r="CX21">
            <v>15915.84618</v>
          </cell>
          <cell r="CY21">
            <v>69.796210000000002</v>
          </cell>
          <cell r="DA21">
            <v>0</v>
          </cell>
          <cell r="DB21">
            <v>0</v>
          </cell>
          <cell r="DC21">
            <v>6266.7062746504125</v>
          </cell>
          <cell r="DD21">
            <v>3015.303531731804</v>
          </cell>
          <cell r="DE21">
            <v>474.89816999999999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42565.298969999996</v>
          </cell>
          <cell r="DN21">
            <v>7352.2128300000004</v>
          </cell>
          <cell r="DO21">
            <v>0</v>
          </cell>
          <cell r="DP21">
            <v>978.86981000000003</v>
          </cell>
          <cell r="DQ21">
            <v>0</v>
          </cell>
          <cell r="DR21">
            <v>0</v>
          </cell>
          <cell r="DS21">
            <v>50896.381609999997</v>
          </cell>
          <cell r="DT21">
            <v>0</v>
          </cell>
          <cell r="DU21">
            <v>0</v>
          </cell>
          <cell r="DV21">
            <v>0</v>
          </cell>
          <cell r="DW21">
            <v>1286.73774</v>
          </cell>
          <cell r="DX21">
            <v>2440.8241800000001</v>
          </cell>
          <cell r="DY21">
            <v>8.1528163902771338E-7</v>
          </cell>
          <cell r="DZ21">
            <v>0</v>
          </cell>
          <cell r="EA21">
            <v>0</v>
          </cell>
          <cell r="EB21">
            <v>0</v>
          </cell>
          <cell r="EC21">
            <v>427.58678999999995</v>
          </cell>
          <cell r="ED21">
            <v>6924.6260400000001</v>
          </cell>
          <cell r="EE21">
            <v>0</v>
          </cell>
          <cell r="EF21">
            <v>0</v>
          </cell>
          <cell r="EG21">
            <v>0</v>
          </cell>
          <cell r="EH21">
            <v>27262.767480000002</v>
          </cell>
          <cell r="EI21">
            <v>0</v>
          </cell>
          <cell r="EJ21">
            <v>193.96203</v>
          </cell>
          <cell r="EK21">
            <v>15108.569460000001</v>
          </cell>
          <cell r="EM21">
            <v>0</v>
          </cell>
          <cell r="EN21">
            <v>0</v>
          </cell>
          <cell r="EO21">
            <v>0</v>
          </cell>
          <cell r="EP21">
            <v>21241.96039</v>
          </cell>
          <cell r="EQ21">
            <v>1164.25683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326.63831590479145</v>
          </cell>
          <cell r="EW21">
            <v>2866.5631857296526</v>
          </cell>
          <cell r="EX21">
            <v>92.382136909457444</v>
          </cell>
          <cell r="EY21">
            <v>0</v>
          </cell>
          <cell r="EZ21">
            <v>145.74016</v>
          </cell>
          <cell r="FA21">
            <v>458.67526482873848</v>
          </cell>
          <cell r="FB21">
            <v>11233.047630000001</v>
          </cell>
          <cell r="FC21">
            <v>2979.6763655487293</v>
          </cell>
          <cell r="FD21">
            <v>0</v>
          </cell>
          <cell r="FE21">
            <v>0</v>
          </cell>
          <cell r="FF21">
            <v>18102.723058921372</v>
          </cell>
          <cell r="FG21">
            <v>0</v>
          </cell>
          <cell r="FH21">
            <v>22087.420455351377</v>
          </cell>
          <cell r="FI21">
            <v>362.80840999999998</v>
          </cell>
          <cell r="FJ21">
            <v>9143.6072606669059</v>
          </cell>
          <cell r="FK21">
            <v>0</v>
          </cell>
          <cell r="FL21">
            <v>0</v>
          </cell>
          <cell r="FM21">
            <v>31593.836126018286</v>
          </cell>
          <cell r="FN21">
            <v>6993.1007350304772</v>
          </cell>
          <cell r="FO21">
            <v>0</v>
          </cell>
          <cell r="FP21">
            <v>0</v>
          </cell>
          <cell r="FQ21">
            <v>38586.936861048765</v>
          </cell>
          <cell r="FR21">
            <v>0</v>
          </cell>
          <cell r="FS21">
            <v>1379.7931999999998</v>
          </cell>
          <cell r="FT21">
            <v>-1379.7931999999998</v>
          </cell>
          <cell r="FU21">
            <v>0</v>
          </cell>
          <cell r="FV21">
            <v>9738.5732599999992</v>
          </cell>
          <cell r="FW21">
            <v>0</v>
          </cell>
          <cell r="FX21">
            <v>921.89014171961469</v>
          </cell>
          <cell r="FY21">
            <v>0</v>
          </cell>
          <cell r="GA21">
            <v>24640.726259989995</v>
          </cell>
          <cell r="GB21">
            <v>796.8341716497406</v>
          </cell>
          <cell r="GC21">
            <v>24689.095289999997</v>
          </cell>
          <cell r="GD21">
            <v>0</v>
          </cell>
          <cell r="GE21">
            <v>0</v>
          </cell>
          <cell r="GF21">
            <v>994.86218140000005</v>
          </cell>
          <cell r="GG21">
            <v>0</v>
          </cell>
          <cell r="GH21">
            <v>3197.9378900000002</v>
          </cell>
          <cell r="GI21">
            <v>7801.5031799999997</v>
          </cell>
          <cell r="GJ21">
            <v>105.39878</v>
          </cell>
          <cell r="GK21">
            <v>0</v>
          </cell>
          <cell r="GL21">
            <v>164.12260999999998</v>
          </cell>
          <cell r="GM21">
            <v>0</v>
          </cell>
          <cell r="GN21">
            <v>0</v>
          </cell>
          <cell r="GO21">
            <v>5.0000000000000002E-5</v>
          </cell>
          <cell r="GP21">
            <v>0</v>
          </cell>
          <cell r="GQ21">
            <v>274517.14600000001</v>
          </cell>
          <cell r="GR21">
            <v>3399.5127654545458</v>
          </cell>
          <cell r="GS21">
            <v>2248.9510007249996</v>
          </cell>
          <cell r="GT21">
            <v>10007.475779999999</v>
          </cell>
          <cell r="GU21">
            <v>3363.8726200000001</v>
          </cell>
          <cell r="GW21">
            <v>154291.2546875829</v>
          </cell>
          <cell r="GX21">
            <v>96455.953182534882</v>
          </cell>
          <cell r="GY21">
            <v>100731.40457277161</v>
          </cell>
          <cell r="GZ21">
            <v>2918.9276360908875</v>
          </cell>
          <cell r="HA21">
            <v>2.9103830456733704E-11</v>
          </cell>
          <cell r="HB21">
            <v>0</v>
          </cell>
          <cell r="HC21">
            <v>2.9103830456733704E-11</v>
          </cell>
          <cell r="HE21">
            <v>10200.608259999999</v>
          </cell>
          <cell r="HG21">
            <v>22130.777420222301</v>
          </cell>
          <cell r="HH21">
            <v>24689.095289999997</v>
          </cell>
          <cell r="HJ21">
            <v>10200.608259999999</v>
          </cell>
        </row>
        <row r="22">
          <cell r="B22" t="str">
            <v>1101</v>
          </cell>
          <cell r="C22" t="str">
            <v>Unassigned Billed AR (Spin-Off AR)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E22">
            <v>0</v>
          </cell>
          <cell r="HG22">
            <v>0</v>
          </cell>
          <cell r="HH22">
            <v>0</v>
          </cell>
          <cell r="HJ22">
            <v>0</v>
          </cell>
        </row>
        <row r="23">
          <cell r="B23" t="str">
            <v>1105</v>
          </cell>
          <cell r="C23" t="str">
            <v>Billed A/R - Other</v>
          </cell>
          <cell r="D23">
            <v>0</v>
          </cell>
          <cell r="E23">
            <v>-403.81526000000002</v>
          </cell>
          <cell r="F23">
            <v>-4.6702599999999999</v>
          </cell>
          <cell r="G23">
            <v>-446.35694999999998</v>
          </cell>
          <cell r="H23">
            <v>0</v>
          </cell>
          <cell r="I23">
            <v>-77.427659634277532</v>
          </cell>
          <cell r="J23">
            <v>0</v>
          </cell>
          <cell r="K23">
            <v>0</v>
          </cell>
          <cell r="L23">
            <v>-12.570356735910249</v>
          </cell>
          <cell r="M23">
            <v>0</v>
          </cell>
          <cell r="N23">
            <v>7.4213500000000003</v>
          </cell>
          <cell r="O23">
            <v>0</v>
          </cell>
          <cell r="P23">
            <v>-78.429310000000001</v>
          </cell>
          <cell r="Q23">
            <v>0</v>
          </cell>
          <cell r="R23">
            <v>-20.870509143062037</v>
          </cell>
          <cell r="S23">
            <v>0</v>
          </cell>
          <cell r="T23">
            <v>0</v>
          </cell>
          <cell r="U23">
            <v>-308.57637</v>
          </cell>
          <cell r="V23">
            <v>0</v>
          </cell>
          <cell r="W23">
            <v>-1.61025</v>
          </cell>
          <cell r="X23">
            <v>-70.334279999999993</v>
          </cell>
          <cell r="Y23">
            <v>-4.4842399999999998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-1421.7240955132499</v>
          </cell>
          <cell r="AN23">
            <v>-130.54673</v>
          </cell>
          <cell r="AO23">
            <v>-252.44965999999999</v>
          </cell>
          <cell r="AP23">
            <v>-94.871990000000011</v>
          </cell>
          <cell r="AQ23">
            <v>-1.0255300000000001</v>
          </cell>
          <cell r="AR23">
            <v>-0.70196999999999998</v>
          </cell>
          <cell r="AS23">
            <v>-190.85499999999999</v>
          </cell>
          <cell r="AT23">
            <v>-164.27696</v>
          </cell>
          <cell r="AU23">
            <v>-93.427490000000006</v>
          </cell>
          <cell r="AV23">
            <v>-69.710789999999989</v>
          </cell>
          <cell r="AW23">
            <v>-213.52238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-1211.3885</v>
          </cell>
          <cell r="BG23">
            <v>-29.315550000000002</v>
          </cell>
          <cell r="BH23">
            <v>0</v>
          </cell>
          <cell r="BI23">
            <v>0</v>
          </cell>
          <cell r="BJ23">
            <v>0</v>
          </cell>
          <cell r="BK23">
            <v>-94.128211391179633</v>
          </cell>
          <cell r="BL23">
            <v>-9.7959399999999999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-133.23970139117964</v>
          </cell>
          <cell r="BT23">
            <v>-15.27075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76.810050792046127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61.539300792046127</v>
          </cell>
          <cell r="CI23">
            <v>-2704.8129961123832</v>
          </cell>
          <cell r="CJ23">
            <v>0</v>
          </cell>
          <cell r="CL23">
            <v>0</v>
          </cell>
          <cell r="CM23">
            <v>-2704.8129961123832</v>
          </cell>
          <cell r="CN23">
            <v>-2704.8129961123832</v>
          </cell>
          <cell r="CO23">
            <v>0</v>
          </cell>
          <cell r="CP23">
            <v>-2835.7117688292969</v>
          </cell>
          <cell r="CR23">
            <v>-446.35694999999998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-1.0255300000000001</v>
          </cell>
          <cell r="CY23">
            <v>0</v>
          </cell>
          <cell r="DA23">
            <v>0</v>
          </cell>
          <cell r="DB23">
            <v>0</v>
          </cell>
          <cell r="DC23">
            <v>-25.966511294370747</v>
          </cell>
          <cell r="DD23">
            <v>-48.824668339906786</v>
          </cell>
          <cell r="DE23">
            <v>-2.6364800000000002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-94.128211391179633</v>
          </cell>
          <cell r="DN23">
            <v>0</v>
          </cell>
          <cell r="DO23">
            <v>0</v>
          </cell>
          <cell r="DP23">
            <v>-9.7959399999999999</v>
          </cell>
          <cell r="DQ23">
            <v>0</v>
          </cell>
          <cell r="DR23">
            <v>0</v>
          </cell>
          <cell r="DS23">
            <v>-103.92415139117963</v>
          </cell>
          <cell r="DT23">
            <v>0</v>
          </cell>
          <cell r="DU23">
            <v>0</v>
          </cell>
          <cell r="DV23">
            <v>0</v>
          </cell>
          <cell r="DW23">
            <v>-164.25609</v>
          </cell>
          <cell r="DX23">
            <v>-2.087E-2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-88.221119999999999</v>
          </cell>
          <cell r="EI23">
            <v>-5.907081391179636</v>
          </cell>
          <cell r="EJ23">
            <v>-1.0000000000000001E-5</v>
          </cell>
          <cell r="EK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-252.44965999999999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-12.570356735910249</v>
          </cell>
          <cell r="EY23">
            <v>0</v>
          </cell>
          <cell r="EZ23">
            <v>7.4213500000000003</v>
          </cell>
          <cell r="FA23">
            <v>0</v>
          </cell>
          <cell r="FB23">
            <v>-78.429310000000001</v>
          </cell>
          <cell r="FC23">
            <v>0</v>
          </cell>
          <cell r="FD23">
            <v>0</v>
          </cell>
          <cell r="FE23">
            <v>0</v>
          </cell>
          <cell r="FF23">
            <v>-83.578316735910235</v>
          </cell>
          <cell r="FG23">
            <v>0</v>
          </cell>
          <cell r="FH23">
            <v>0</v>
          </cell>
          <cell r="FI23">
            <v>0</v>
          </cell>
          <cell r="FJ23">
            <v>-20.870509143062037</v>
          </cell>
          <cell r="FK23">
            <v>0</v>
          </cell>
          <cell r="FL23">
            <v>0</v>
          </cell>
          <cell r="FM23">
            <v>-20.870509143062037</v>
          </cell>
          <cell r="FN23">
            <v>0</v>
          </cell>
          <cell r="FO23">
            <v>0</v>
          </cell>
          <cell r="FP23">
            <v>0</v>
          </cell>
          <cell r="FQ23">
            <v>-20.870509143062037</v>
          </cell>
          <cell r="FR23">
            <v>0</v>
          </cell>
          <cell r="FS23">
            <v>7.4213500000000003</v>
          </cell>
          <cell r="FT23">
            <v>-7.4213500000000003</v>
          </cell>
          <cell r="FU23">
            <v>0</v>
          </cell>
          <cell r="FV23">
            <v>-190.85499999999999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-14.341520000000001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-54.468800000000002</v>
          </cell>
          <cell r="GW23">
            <v>-1421.7240955132497</v>
          </cell>
          <cell r="GX23">
            <v>-1211.3885</v>
          </cell>
          <cell r="GY23">
            <v>-133.23970139117964</v>
          </cell>
          <cell r="GZ23">
            <v>61.539300792046127</v>
          </cell>
          <cell r="HA23">
            <v>2.2737367544323206E-13</v>
          </cell>
          <cell r="HB23">
            <v>0</v>
          </cell>
          <cell r="HC23">
            <v>0</v>
          </cell>
          <cell r="HE23">
            <v>-23.283140000000003</v>
          </cell>
          <cell r="HG23">
            <v>0</v>
          </cell>
          <cell r="HH23">
            <v>0</v>
          </cell>
          <cell r="HJ23">
            <v>-23.28314</v>
          </cell>
        </row>
        <row r="24">
          <cell r="A24" t="str">
            <v>Accounts receivable</v>
          </cell>
          <cell r="C24" t="str">
            <v/>
          </cell>
          <cell r="D24">
            <v>8879.3431</v>
          </cell>
          <cell r="E24">
            <v>6720.4361199999994</v>
          </cell>
          <cell r="F24">
            <v>5889.02106</v>
          </cell>
          <cell r="G24">
            <v>20938.28520064972</v>
          </cell>
          <cell r="H24">
            <v>22130.777420222301</v>
          </cell>
          <cell r="I24">
            <v>9679.4803167479386</v>
          </cell>
          <cell r="J24">
            <v>326.63831590479145</v>
          </cell>
          <cell r="K24">
            <v>2866.5631857296526</v>
          </cell>
          <cell r="L24">
            <v>79.811780173547191</v>
          </cell>
          <cell r="M24">
            <v>0</v>
          </cell>
          <cell r="N24">
            <v>153.16150999999999</v>
          </cell>
          <cell r="O24">
            <v>458.67526482873848</v>
          </cell>
          <cell r="P24">
            <v>11154.618320000001</v>
          </cell>
          <cell r="Q24">
            <v>2979.6763655487293</v>
          </cell>
          <cell r="R24">
            <v>31572.965616875223</v>
          </cell>
          <cell r="S24">
            <v>6993.1007350304772</v>
          </cell>
          <cell r="T24">
            <v>0</v>
          </cell>
          <cell r="U24">
            <v>12252.51521</v>
          </cell>
          <cell r="V24">
            <v>0</v>
          </cell>
          <cell r="W24">
            <v>4282.6108700000004</v>
          </cell>
          <cell r="X24">
            <v>1324.54799</v>
          </cell>
          <cell r="Y24">
            <v>4040.1862099999998</v>
          </cell>
          <cell r="Z24">
            <v>0</v>
          </cell>
          <cell r="AA24">
            <v>147.11600035855145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152869.53059206967</v>
          </cell>
          <cell r="AN24">
            <v>3431.3107799999998</v>
          </cell>
          <cell r="AO24">
            <v>22153.76756</v>
          </cell>
          <cell r="AP24">
            <v>7208.52027</v>
          </cell>
          <cell r="AQ24">
            <v>15984.61686</v>
          </cell>
          <cell r="AR24">
            <v>1635.06214</v>
          </cell>
          <cell r="AS24">
            <v>10469.608401719615</v>
          </cell>
          <cell r="AT24">
            <v>3563.2849608152815</v>
          </cell>
          <cell r="AU24">
            <v>4064.3319799999999</v>
          </cell>
          <cell r="AV24">
            <v>2310.2621199999999</v>
          </cell>
          <cell r="AW24">
            <v>14273.1592</v>
          </cell>
          <cell r="AX24">
            <v>2706.6512499999999</v>
          </cell>
          <cell r="AY24">
            <v>7443.9891600000001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95244.564682534881</v>
          </cell>
          <cell r="BG24">
            <v>16909.91174</v>
          </cell>
          <cell r="BH24">
            <v>8970.4874327716007</v>
          </cell>
          <cell r="BI24">
            <v>14600.25323</v>
          </cell>
          <cell r="BJ24">
            <v>7352.2128300000004</v>
          </cell>
          <cell r="BK24">
            <v>42471.170758608816</v>
          </cell>
          <cell r="BL24">
            <v>969.07387000000006</v>
          </cell>
          <cell r="BM24">
            <v>0</v>
          </cell>
          <cell r="BN24">
            <v>9325.05501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100598.1648713804</v>
          </cell>
          <cell r="BT24">
            <v>-15.27075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2995.7376868829338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2980.4669368829336</v>
          </cell>
          <cell r="CH24">
            <v>0</v>
          </cell>
          <cell r="CI24">
            <v>351692.72708286787</v>
          </cell>
          <cell r="CJ24">
            <v>0</v>
          </cell>
          <cell r="CK24">
            <v>0</v>
          </cell>
          <cell r="CL24">
            <v>0</v>
          </cell>
          <cell r="CM24">
            <v>351692.72708286787</v>
          </cell>
          <cell r="CN24">
            <v>351692.72708286787</v>
          </cell>
          <cell r="CO24">
            <v>0</v>
          </cell>
          <cell r="CP24">
            <v>375148.99763508083</v>
          </cell>
          <cell r="CQ24">
            <v>-23456.270552212954</v>
          </cell>
          <cell r="CR24">
            <v>20511.371229999997</v>
          </cell>
          <cell r="CS24">
            <v>19.100000000000001</v>
          </cell>
          <cell r="CT24">
            <v>407.81397064972339</v>
          </cell>
          <cell r="CU24">
            <v>0</v>
          </cell>
          <cell r="CV24">
            <v>0</v>
          </cell>
          <cell r="CW24">
            <v>0</v>
          </cell>
          <cell r="CX24">
            <v>15914.82065</v>
          </cell>
          <cell r="CY24">
            <v>69.796210000000002</v>
          </cell>
          <cell r="CZ24">
            <v>0</v>
          </cell>
          <cell r="DA24">
            <v>0</v>
          </cell>
          <cell r="DB24">
            <v>0</v>
          </cell>
          <cell r="DC24">
            <v>6240.7397633560422</v>
          </cell>
          <cell r="DD24">
            <v>2966.4788633918974</v>
          </cell>
          <cell r="DE24">
            <v>472.26168999999999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42471.170758608816</v>
          </cell>
          <cell r="DN24">
            <v>7352.2128300000004</v>
          </cell>
          <cell r="DO24">
            <v>0</v>
          </cell>
          <cell r="DP24">
            <v>969.07387000000006</v>
          </cell>
          <cell r="DQ24">
            <v>0</v>
          </cell>
          <cell r="DR24">
            <v>0</v>
          </cell>
          <cell r="DS24">
            <v>50792.45745860882</v>
          </cell>
          <cell r="DT24">
            <v>0</v>
          </cell>
          <cell r="DU24">
            <v>0</v>
          </cell>
          <cell r="DV24">
            <v>0</v>
          </cell>
          <cell r="DW24">
            <v>1122.4816499999999</v>
          </cell>
          <cell r="DX24">
            <v>2440.8033100000002</v>
          </cell>
          <cell r="DY24">
            <v>8.1528163902771338E-7</v>
          </cell>
          <cell r="DZ24">
            <v>0</v>
          </cell>
          <cell r="EA24">
            <v>0</v>
          </cell>
          <cell r="EB24">
            <v>0</v>
          </cell>
          <cell r="EC24">
            <v>427.58678999999995</v>
          </cell>
          <cell r="ED24">
            <v>6924.6260400000001</v>
          </cell>
          <cell r="EE24">
            <v>0</v>
          </cell>
          <cell r="EF24">
            <v>0</v>
          </cell>
          <cell r="EG24">
            <v>0</v>
          </cell>
          <cell r="EH24">
            <v>27174.546360000004</v>
          </cell>
          <cell r="EI24">
            <v>-5.907081391179636</v>
          </cell>
          <cell r="EJ24">
            <v>193.96202</v>
          </cell>
          <cell r="EK24">
            <v>15108.569460000001</v>
          </cell>
          <cell r="EM24">
            <v>0</v>
          </cell>
          <cell r="EN24">
            <v>0</v>
          </cell>
          <cell r="EO24">
            <v>0</v>
          </cell>
          <cell r="EP24">
            <v>20989.510730000002</v>
          </cell>
          <cell r="EQ24">
            <v>1164.25683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326.63831590479145</v>
          </cell>
          <cell r="EW24">
            <v>2866.5631857296526</v>
          </cell>
          <cell r="EX24">
            <v>79.811780173547191</v>
          </cell>
          <cell r="EY24">
            <v>0</v>
          </cell>
          <cell r="EZ24">
            <v>153.16150999999999</v>
          </cell>
          <cell r="FA24">
            <v>458.67526482873848</v>
          </cell>
          <cell r="FB24">
            <v>11154.618320000001</v>
          </cell>
          <cell r="FC24">
            <v>2979.6763655487293</v>
          </cell>
          <cell r="FD24">
            <v>0</v>
          </cell>
          <cell r="FE24">
            <v>0</v>
          </cell>
          <cell r="FF24">
            <v>18019.144742185461</v>
          </cell>
          <cell r="FG24">
            <v>0</v>
          </cell>
          <cell r="FH24">
            <v>22087.420455351377</v>
          </cell>
          <cell r="FI24">
            <v>362.80840999999998</v>
          </cell>
          <cell r="FJ24">
            <v>9122.7367515238439</v>
          </cell>
          <cell r="FK24">
            <v>0</v>
          </cell>
          <cell r="FL24">
            <v>0</v>
          </cell>
          <cell r="FM24">
            <v>31572.965616875223</v>
          </cell>
          <cell r="FN24">
            <v>6993.1007350304772</v>
          </cell>
          <cell r="FO24">
            <v>0</v>
          </cell>
          <cell r="FP24">
            <v>0</v>
          </cell>
          <cell r="FQ24">
            <v>38566.066351905705</v>
          </cell>
          <cell r="FR24">
            <v>0</v>
          </cell>
          <cell r="FS24">
            <v>1387.2145499999999</v>
          </cell>
          <cell r="FT24">
            <v>-1387.2145499999999</v>
          </cell>
          <cell r="FU24">
            <v>0</v>
          </cell>
          <cell r="FV24">
            <v>9547.7182599999996</v>
          </cell>
          <cell r="FW24">
            <v>0</v>
          </cell>
          <cell r="FX24">
            <v>921.89014171961469</v>
          </cell>
          <cell r="FY24">
            <v>0</v>
          </cell>
          <cell r="GA24">
            <v>24640.726259989995</v>
          </cell>
          <cell r="GB24">
            <v>796.8341716497406</v>
          </cell>
          <cell r="GC24">
            <v>24689.095289999997</v>
          </cell>
          <cell r="GD24">
            <v>0</v>
          </cell>
          <cell r="GE24">
            <v>0</v>
          </cell>
          <cell r="GF24">
            <v>994.86218140000005</v>
          </cell>
          <cell r="GG24">
            <v>0</v>
          </cell>
          <cell r="GH24">
            <v>3197.9378900000002</v>
          </cell>
          <cell r="GI24">
            <v>7801.5031799999997</v>
          </cell>
          <cell r="GJ24">
            <v>91.057259999999999</v>
          </cell>
          <cell r="GK24">
            <v>0</v>
          </cell>
          <cell r="GL24">
            <v>164.12260999999998</v>
          </cell>
          <cell r="GM24">
            <v>0</v>
          </cell>
          <cell r="GN24">
            <v>0</v>
          </cell>
          <cell r="GO24">
            <v>5.0000000000000002E-5</v>
          </cell>
          <cell r="GP24">
            <v>0</v>
          </cell>
          <cell r="GQ24">
            <v>274517.14600000001</v>
          </cell>
          <cell r="GR24">
            <v>3399.5127654545458</v>
          </cell>
          <cell r="GS24">
            <v>2248.9510007249996</v>
          </cell>
          <cell r="GT24">
            <v>10007.475779999999</v>
          </cell>
          <cell r="GU24">
            <v>3309.40382</v>
          </cell>
          <cell r="GW24">
            <v>152869.53059206964</v>
          </cell>
          <cell r="GX24">
            <v>95244.564682534881</v>
          </cell>
          <cell r="GY24">
            <v>100598.16487138043</v>
          </cell>
          <cell r="GZ24">
            <v>2980.4669368829336</v>
          </cell>
          <cell r="HA24">
            <v>2.9103830456733704E-11</v>
          </cell>
          <cell r="HB24">
            <v>0</v>
          </cell>
          <cell r="HC24">
            <v>2.9103830456733704E-11</v>
          </cell>
          <cell r="HE24">
            <v>10177.32512</v>
          </cell>
          <cell r="HG24">
            <v>22130.777420222301</v>
          </cell>
          <cell r="HH24">
            <v>24689.095289999997</v>
          </cell>
          <cell r="HJ24">
            <v>10177.32512</v>
          </cell>
        </row>
        <row r="25">
          <cell r="B25" t="str">
            <v>1150</v>
          </cell>
          <cell r="C25" t="str">
            <v>Unbilled Receivables</v>
          </cell>
          <cell r="D25">
            <v>3352.4464700000003</v>
          </cell>
          <cell r="E25">
            <v>8866.4768000000004</v>
          </cell>
          <cell r="F25">
            <v>2331.4555399999995</v>
          </cell>
          <cell r="G25">
            <v>9893.8525354355406</v>
          </cell>
          <cell r="H25">
            <v>16125.419872714234</v>
          </cell>
          <cell r="I25">
            <v>5482.1420577124409</v>
          </cell>
          <cell r="J25">
            <v>4732.682576070918</v>
          </cell>
          <cell r="K25">
            <v>1532.3225528863393</v>
          </cell>
          <cell r="L25">
            <v>5.096976071522513</v>
          </cell>
          <cell r="M25">
            <v>0</v>
          </cell>
          <cell r="N25">
            <v>0</v>
          </cell>
          <cell r="O25">
            <v>1171.3371127819548</v>
          </cell>
          <cell r="P25">
            <v>3957.60383</v>
          </cell>
          <cell r="Q25">
            <v>545.7893943378034</v>
          </cell>
          <cell r="R25">
            <v>30024.230068417019</v>
          </cell>
          <cell r="S25">
            <v>4282.2167353890291</v>
          </cell>
          <cell r="T25">
            <v>0</v>
          </cell>
          <cell r="U25">
            <v>6748.8256100000008</v>
          </cell>
          <cell r="V25">
            <v>0</v>
          </cell>
          <cell r="W25">
            <v>1613.13653</v>
          </cell>
          <cell r="X25">
            <v>869.98779000000002</v>
          </cell>
          <cell r="Y25">
            <v>3191.6166000000003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-258.58512583768413</v>
          </cell>
          <cell r="AF25">
            <v>0</v>
          </cell>
          <cell r="AG25">
            <v>2599.2461200000002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1533.5425787299534</v>
          </cell>
          <cell r="AM25">
            <v>108600.84262470905</v>
          </cell>
          <cell r="AN25">
            <v>20110.779460000002</v>
          </cell>
          <cell r="AO25">
            <v>6822.3064899999999</v>
          </cell>
          <cell r="AP25">
            <v>6995.7811799999999</v>
          </cell>
          <cell r="AQ25">
            <v>17458.440720000002</v>
          </cell>
          <cell r="AR25">
            <v>426.84937000000002</v>
          </cell>
          <cell r="AS25">
            <v>12028.227065416844</v>
          </cell>
          <cell r="AT25">
            <v>7442.8866375066245</v>
          </cell>
          <cell r="AU25">
            <v>2409.7510299999999</v>
          </cell>
          <cell r="AV25">
            <v>1974.9024099999999</v>
          </cell>
          <cell r="AW25">
            <v>11029.7204</v>
          </cell>
          <cell r="AX25">
            <v>1972.78006</v>
          </cell>
          <cell r="AY25">
            <v>5019.5540000000001</v>
          </cell>
          <cell r="AZ25">
            <v>0</v>
          </cell>
          <cell r="BA25">
            <v>785.73204999999996</v>
          </cell>
          <cell r="BB25">
            <v>0</v>
          </cell>
          <cell r="BC25">
            <v>0</v>
          </cell>
          <cell r="BD25">
            <v>3680.8257219818101</v>
          </cell>
          <cell r="BE25">
            <v>98158.536594905294</v>
          </cell>
          <cell r="BG25">
            <v>4074.4008699999995</v>
          </cell>
          <cell r="BH25">
            <v>41969.856946934386</v>
          </cell>
          <cell r="BI25">
            <v>4368.6262500000003</v>
          </cell>
          <cell r="BJ25">
            <v>51131.835789999997</v>
          </cell>
          <cell r="BK25">
            <v>47870.587550000004</v>
          </cell>
          <cell r="BL25">
            <v>5.2605200000000005</v>
          </cell>
          <cell r="BM25">
            <v>0</v>
          </cell>
          <cell r="BN25">
            <v>6865.88015</v>
          </cell>
          <cell r="BO25">
            <v>-1944.9307799999997</v>
          </cell>
          <cell r="BP25">
            <v>0</v>
          </cell>
          <cell r="BQ25">
            <v>0</v>
          </cell>
          <cell r="BR25">
            <v>0</v>
          </cell>
          <cell r="BS25">
            <v>154341.51729693441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226.85737071671406</v>
          </cell>
          <cell r="CA25">
            <v>0</v>
          </cell>
          <cell r="CB25">
            <v>1178.6762710505548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1405.5336417672688</v>
          </cell>
          <cell r="CI25">
            <v>362506.43015831604</v>
          </cell>
          <cell r="CJ25">
            <v>0</v>
          </cell>
          <cell r="CL25">
            <v>0</v>
          </cell>
          <cell r="CM25">
            <v>362506.43015831604</v>
          </cell>
          <cell r="CN25">
            <v>362506.43015831604</v>
          </cell>
          <cell r="CO25">
            <v>0</v>
          </cell>
          <cell r="CP25">
            <v>306968.71902982931</v>
          </cell>
          <cell r="CQ25">
            <v>55537.711128486728</v>
          </cell>
          <cell r="CR25">
            <v>9643.2520000000004</v>
          </cell>
          <cell r="CS25">
            <v>17.287209999999998</v>
          </cell>
          <cell r="CT25">
            <v>233.31332543554009</v>
          </cell>
          <cell r="CU25">
            <v>0</v>
          </cell>
          <cell r="CV25">
            <v>0</v>
          </cell>
          <cell r="CW25">
            <v>0</v>
          </cell>
          <cell r="CX25">
            <v>17445.745050000001</v>
          </cell>
          <cell r="CY25">
            <v>12.69567</v>
          </cell>
          <cell r="CZ25">
            <v>0</v>
          </cell>
          <cell r="DA25">
            <v>0</v>
          </cell>
          <cell r="DB25">
            <v>0</v>
          </cell>
          <cell r="DC25">
            <v>2923.6763356041592</v>
          </cell>
          <cell r="DD25">
            <v>2341.9890821082827</v>
          </cell>
          <cell r="DE25">
            <v>148.00870999999998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68.467929999999996</v>
          </cell>
          <cell r="DK25">
            <v>0</v>
          </cell>
          <cell r="DL25">
            <v>0</v>
          </cell>
          <cell r="DM25">
            <v>47870.587550000004</v>
          </cell>
          <cell r="DN25">
            <v>51131.835789999997</v>
          </cell>
          <cell r="DO25">
            <v>0</v>
          </cell>
          <cell r="DP25">
            <v>5.2605200000000005</v>
          </cell>
          <cell r="DQ25">
            <v>-1944.9307799999997</v>
          </cell>
          <cell r="DR25">
            <v>0</v>
          </cell>
          <cell r="DS25">
            <v>97062.75308000001</v>
          </cell>
          <cell r="DT25">
            <v>0</v>
          </cell>
          <cell r="DU25">
            <v>0</v>
          </cell>
          <cell r="DV25">
            <v>0</v>
          </cell>
          <cell r="DW25">
            <v>623.48581999999999</v>
          </cell>
          <cell r="DX25">
            <v>6878.3444700000009</v>
          </cell>
          <cell r="DY25">
            <v>0.2043076220680434</v>
          </cell>
          <cell r="DZ25">
            <v>-59.147960115443887</v>
          </cell>
          <cell r="EA25">
            <v>0</v>
          </cell>
          <cell r="EB25">
            <v>0</v>
          </cell>
          <cell r="EC25">
            <v>0</v>
          </cell>
          <cell r="ED25">
            <v>51131.835789999997</v>
          </cell>
          <cell r="EE25">
            <v>0</v>
          </cell>
          <cell r="EF25">
            <v>0</v>
          </cell>
          <cell r="EG25">
            <v>0</v>
          </cell>
          <cell r="EH25">
            <v>47020.522280000005</v>
          </cell>
          <cell r="EI25">
            <v>0</v>
          </cell>
          <cell r="EJ25">
            <v>850.82199000000003</v>
          </cell>
          <cell r="EK25">
            <v>0</v>
          </cell>
          <cell r="EM25">
            <v>0</v>
          </cell>
          <cell r="EN25">
            <v>-0.75671999999999939</v>
          </cell>
          <cell r="EO25">
            <v>0</v>
          </cell>
          <cell r="EP25">
            <v>6165.81484</v>
          </cell>
          <cell r="EQ25">
            <v>650.79025000000001</v>
          </cell>
          <cell r="ER25">
            <v>0</v>
          </cell>
          <cell r="ES25">
            <v>5.7014000000000005</v>
          </cell>
          <cell r="ET25">
            <v>0</v>
          </cell>
          <cell r="EU25">
            <v>0</v>
          </cell>
          <cell r="EV25">
            <v>4732.682576070918</v>
          </cell>
          <cell r="EW25">
            <v>1532.3225528863393</v>
          </cell>
          <cell r="EX25">
            <v>5.096976071522513</v>
          </cell>
          <cell r="EY25">
            <v>0</v>
          </cell>
          <cell r="EZ25">
            <v>0</v>
          </cell>
          <cell r="FA25">
            <v>1171.3371127819548</v>
          </cell>
          <cell r="FB25">
            <v>3957.60383</v>
          </cell>
          <cell r="FC25">
            <v>545.7893943378034</v>
          </cell>
          <cell r="FD25">
            <v>-258.58512583768413</v>
          </cell>
          <cell r="FE25">
            <v>0</v>
          </cell>
          <cell r="FF25">
            <v>11686.247316310855</v>
          </cell>
          <cell r="FG25">
            <v>0</v>
          </cell>
          <cell r="FH25">
            <v>25661.696836168903</v>
          </cell>
          <cell r="FI25">
            <v>358.39666</v>
          </cell>
          <cell r="FJ25">
            <v>4004.1365722481173</v>
          </cell>
          <cell r="FK25">
            <v>0</v>
          </cell>
          <cell r="FL25">
            <v>0</v>
          </cell>
          <cell r="FM25">
            <v>30024.230068417019</v>
          </cell>
          <cell r="FN25">
            <v>4282.2167353890291</v>
          </cell>
          <cell r="FO25">
            <v>2599.2461200000002</v>
          </cell>
          <cell r="FP25">
            <v>0</v>
          </cell>
          <cell r="FQ25">
            <v>36905.692923806047</v>
          </cell>
          <cell r="FR25">
            <v>0</v>
          </cell>
          <cell r="FS25">
            <v>664.7354499999999</v>
          </cell>
          <cell r="FT25">
            <v>-664.7354499999999</v>
          </cell>
          <cell r="FU25">
            <v>0</v>
          </cell>
          <cell r="FV25">
            <v>11091.301289999999</v>
          </cell>
          <cell r="FW25">
            <v>0</v>
          </cell>
          <cell r="FX25">
            <v>936.92577541684489</v>
          </cell>
          <cell r="FY25">
            <v>0</v>
          </cell>
          <cell r="GA25">
            <v>28628.188990430026</v>
          </cell>
          <cell r="GB25">
            <v>11545.379144325003</v>
          </cell>
          <cell r="GC25">
            <v>17989.518410000001</v>
          </cell>
          <cell r="GD25">
            <v>0</v>
          </cell>
          <cell r="GE25">
            <v>0</v>
          </cell>
          <cell r="GF25">
            <v>569.1678574</v>
          </cell>
          <cell r="GG25">
            <v>0</v>
          </cell>
          <cell r="GH25">
            <v>1709.45904</v>
          </cell>
          <cell r="GI25">
            <v>4777.2409900000002</v>
          </cell>
          <cell r="GJ25">
            <v>5.8151400000000004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12.529879999999999</v>
          </cell>
          <cell r="GP25">
            <v>0</v>
          </cell>
          <cell r="GQ25">
            <v>701045.26199999999</v>
          </cell>
          <cell r="GR25">
            <v>622.69111999999996</v>
          </cell>
          <cell r="GS25">
            <v>2285.6304291293927</v>
          </cell>
          <cell r="GT25">
            <v>46821.572409999993</v>
          </cell>
          <cell r="GU25">
            <v>2612.7230199999999</v>
          </cell>
          <cell r="GW25">
            <v>108600.84262470907</v>
          </cell>
          <cell r="GX25">
            <v>98158.536594905294</v>
          </cell>
          <cell r="GY25">
            <v>154341.51729693438</v>
          </cell>
          <cell r="GZ25">
            <v>1405.5336417672688</v>
          </cell>
          <cell r="HA25">
            <v>1.4551915228366852E-11</v>
          </cell>
          <cell r="HB25">
            <v>0</v>
          </cell>
          <cell r="HC25">
            <v>2.9103830456733704E-11</v>
          </cell>
          <cell r="HE25">
            <v>4467.01476</v>
          </cell>
          <cell r="HG25">
            <v>16125.419872714234</v>
          </cell>
          <cell r="HH25">
            <v>17989.518410000001</v>
          </cell>
          <cell r="HJ25">
            <v>4467.01476</v>
          </cell>
        </row>
        <row r="26">
          <cell r="B26" t="str">
            <v>1172</v>
          </cell>
          <cell r="C26" t="str">
            <v>Unbilled Recvbl-Over/Under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543.82931999999994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543.82931999999994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I26">
            <v>543.82931999999994</v>
          </cell>
          <cell r="CJ26">
            <v>0</v>
          </cell>
          <cell r="CL26">
            <v>0</v>
          </cell>
          <cell r="CM26">
            <v>543.82931999999994</v>
          </cell>
          <cell r="CN26">
            <v>543.82931999999994</v>
          </cell>
          <cell r="CO26">
            <v>0</v>
          </cell>
          <cell r="CP26">
            <v>0.50395000000000001</v>
          </cell>
          <cell r="CQ26">
            <v>543.32536999999991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543.82931999999994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W26">
            <v>0</v>
          </cell>
          <cell r="GX26">
            <v>543.82931999999994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E26">
            <v>0</v>
          </cell>
          <cell r="HG26">
            <v>0</v>
          </cell>
          <cell r="HH26">
            <v>0</v>
          </cell>
          <cell r="HJ26">
            <v>0</v>
          </cell>
        </row>
        <row r="27">
          <cell r="B27">
            <v>1801</v>
          </cell>
          <cell r="C27" t="str">
            <v>Intercompany - Unbilled</v>
          </cell>
          <cell r="D27">
            <v>108.97475999999999</v>
          </cell>
          <cell r="E27">
            <v>0</v>
          </cell>
          <cell r="F27">
            <v>239.02185999999998</v>
          </cell>
          <cell r="G27">
            <v>248.52757683951631</v>
          </cell>
          <cell r="H27">
            <v>505.92555575475086</v>
          </cell>
          <cell r="I27">
            <v>84.753354044460394</v>
          </cell>
          <cell r="J27">
            <v>37.753023160483707</v>
          </cell>
          <cell r="K27">
            <v>121.95173897454285</v>
          </cell>
          <cell r="L27">
            <v>1.2145323867122442</v>
          </cell>
          <cell r="M27">
            <v>0</v>
          </cell>
          <cell r="N27">
            <v>0</v>
          </cell>
          <cell r="O27">
            <v>0</v>
          </cell>
          <cell r="P27">
            <v>264.24473000000006</v>
          </cell>
          <cell r="Q27">
            <v>0</v>
          </cell>
          <cell r="R27">
            <v>838.13477798852625</v>
          </cell>
          <cell r="S27">
            <v>2522.6893868770171</v>
          </cell>
          <cell r="T27">
            <v>0</v>
          </cell>
          <cell r="U27">
            <v>153.93498000000002</v>
          </cell>
          <cell r="V27">
            <v>0</v>
          </cell>
          <cell r="W27">
            <v>21.752010000000002</v>
          </cell>
          <cell r="X27">
            <v>139.05456000000004</v>
          </cell>
          <cell r="Y27">
            <v>150.36776</v>
          </cell>
          <cell r="Z27">
            <v>0</v>
          </cell>
          <cell r="AA27">
            <v>0</v>
          </cell>
          <cell r="AB27">
            <v>0.15828999999999999</v>
          </cell>
          <cell r="AC27">
            <v>0</v>
          </cell>
          <cell r="AD27">
            <v>0</v>
          </cell>
          <cell r="AE27">
            <v>-36.045564162315891</v>
          </cell>
          <cell r="AF27">
            <v>0</v>
          </cell>
          <cell r="AG27">
            <v>0</v>
          </cell>
          <cell r="AH27">
            <v>-2612.3093940480458</v>
          </cell>
          <cell r="AI27">
            <v>0</v>
          </cell>
          <cell r="AJ27">
            <v>0</v>
          </cell>
          <cell r="AK27">
            <v>-1829.9280496801152</v>
          </cell>
          <cell r="AL27">
            <v>0</v>
          </cell>
          <cell r="AM27">
            <v>960.17588813553311</v>
          </cell>
          <cell r="AN27">
            <v>420.63085999999998</v>
          </cell>
          <cell r="AO27">
            <v>152.76175000000001</v>
          </cell>
          <cell r="AP27">
            <v>993.39956000000006</v>
          </cell>
          <cell r="AQ27">
            <v>1657.2263899999998</v>
          </cell>
          <cell r="AR27">
            <v>3.4085999999999999</v>
          </cell>
          <cell r="AS27">
            <v>978.3129619102275</v>
          </cell>
          <cell r="AT27">
            <v>595.04041007158173</v>
          </cell>
          <cell r="AU27">
            <v>127.26056999999999</v>
          </cell>
          <cell r="AV27">
            <v>2544.0060399999998</v>
          </cell>
          <cell r="AW27">
            <v>1969.9453000000001</v>
          </cell>
          <cell r="AX27">
            <v>0</v>
          </cell>
          <cell r="AY27">
            <v>0</v>
          </cell>
          <cell r="AZ27">
            <v>0</v>
          </cell>
          <cell r="BA27">
            <v>-823.23792999999989</v>
          </cell>
          <cell r="BB27">
            <v>8.0201300000000053</v>
          </cell>
          <cell r="BC27">
            <v>-4330.3886619818086</v>
          </cell>
          <cell r="BD27">
            <v>0</v>
          </cell>
          <cell r="BE27">
            <v>4296.3859800000018</v>
          </cell>
          <cell r="BG27">
            <v>22.95449</v>
          </cell>
          <cell r="BH27">
            <v>0</v>
          </cell>
          <cell r="BI27">
            <v>0</v>
          </cell>
          <cell r="BJ27">
            <v>1.4999999999999999E-4</v>
          </cell>
          <cell r="BK27">
            <v>56.427512915023307</v>
          </cell>
          <cell r="BL27">
            <v>0</v>
          </cell>
          <cell r="BM27">
            <v>0</v>
          </cell>
          <cell r="BN27">
            <v>0</v>
          </cell>
          <cell r="BO27">
            <v>-40.351839999999996</v>
          </cell>
          <cell r="BP27">
            <v>0</v>
          </cell>
          <cell r="BQ27">
            <v>0</v>
          </cell>
          <cell r="BR27">
            <v>0</v>
          </cell>
          <cell r="BS27">
            <v>39.030312915023316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-5216.1731061204728</v>
          </cell>
          <cell r="CD27">
            <v>0</v>
          </cell>
          <cell r="CE27">
            <v>0</v>
          </cell>
          <cell r="CF27">
            <v>-79.419074930082516</v>
          </cell>
          <cell r="CG27">
            <v>-5295.5921810505552</v>
          </cell>
          <cell r="CI27">
            <v>3.1832314562052488E-12</v>
          </cell>
          <cell r="CJ27">
            <v>0</v>
          </cell>
          <cell r="CL27">
            <v>0</v>
          </cell>
          <cell r="CM27">
            <v>3.1832314562052488E-12</v>
          </cell>
          <cell r="CN27">
            <v>0</v>
          </cell>
          <cell r="CO27">
            <v>3.1832314562052488E-12</v>
          </cell>
          <cell r="CP27">
            <v>0</v>
          </cell>
          <cell r="CQ27">
            <v>0</v>
          </cell>
          <cell r="CR27">
            <v>322.68636000000004</v>
          </cell>
          <cell r="CS27">
            <v>0</v>
          </cell>
          <cell r="CT27">
            <v>-37.753023160483707</v>
          </cell>
          <cell r="CU27">
            <v>0</v>
          </cell>
          <cell r="CV27">
            <v>-36.405760000000001</v>
          </cell>
          <cell r="CW27">
            <v>0</v>
          </cell>
          <cell r="CX27">
            <v>1657.2263899999998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53.753988884904985</v>
          </cell>
          <cell r="DD27">
            <v>96.103800645392624</v>
          </cell>
          <cell r="DE27">
            <v>3.6730200000000002</v>
          </cell>
          <cell r="DF27">
            <v>0</v>
          </cell>
          <cell r="DG27">
            <v>0</v>
          </cell>
          <cell r="DH27">
            <v>0</v>
          </cell>
          <cell r="DI27">
            <v>-24.209456202940125</v>
          </cell>
          <cell r="DJ27">
            <v>0</v>
          </cell>
          <cell r="DK27">
            <v>-44.567999282897084</v>
          </cell>
          <cell r="DL27">
            <v>0</v>
          </cell>
          <cell r="DM27">
            <v>56.427512915023307</v>
          </cell>
          <cell r="DN27">
            <v>1.4999999999999999E-4</v>
          </cell>
          <cell r="DO27">
            <v>0</v>
          </cell>
          <cell r="DP27">
            <v>0</v>
          </cell>
          <cell r="DQ27">
            <v>-40.351839999999996</v>
          </cell>
          <cell r="DR27">
            <v>0</v>
          </cell>
          <cell r="DS27">
            <v>16.075822915023238</v>
          </cell>
          <cell r="DT27">
            <v>7.1054273576010019E-14</v>
          </cell>
          <cell r="DU27">
            <v>0</v>
          </cell>
          <cell r="DV27">
            <v>0</v>
          </cell>
          <cell r="DW27">
            <v>16.123630000000002</v>
          </cell>
          <cell r="DX27">
            <v>587.15076999999997</v>
          </cell>
          <cell r="DY27">
            <v>32.866339956137857</v>
          </cell>
          <cell r="DZ27">
            <v>-41.10032988455611</v>
          </cell>
          <cell r="EA27">
            <v>0</v>
          </cell>
          <cell r="EB27">
            <v>0</v>
          </cell>
          <cell r="EC27">
            <v>0</v>
          </cell>
          <cell r="ED27">
            <v>1.4999999999999999E-4</v>
          </cell>
          <cell r="EE27">
            <v>0</v>
          </cell>
          <cell r="EF27">
            <v>0</v>
          </cell>
          <cell r="EG27">
            <v>0</v>
          </cell>
          <cell r="EH27">
            <v>66.873729999999924</v>
          </cell>
          <cell r="EI27">
            <v>3.7438329150233094</v>
          </cell>
          <cell r="EJ27">
            <v>0</v>
          </cell>
          <cell r="EK27">
            <v>0</v>
          </cell>
          <cell r="EM27">
            <v>0</v>
          </cell>
          <cell r="EN27">
            <v>-14.190050000000001</v>
          </cell>
          <cell r="EO27">
            <v>-7.815970093361102E-14</v>
          </cell>
          <cell r="EP27">
            <v>156.13308000000001</v>
          </cell>
          <cell r="EQ27">
            <v>2.5221199999999997</v>
          </cell>
          <cell r="ER27">
            <v>0</v>
          </cell>
          <cell r="ES27">
            <v>-5.8934500000000005</v>
          </cell>
          <cell r="ET27">
            <v>0</v>
          </cell>
          <cell r="EU27">
            <v>0</v>
          </cell>
          <cell r="EV27">
            <v>37.753023160483707</v>
          </cell>
          <cell r="EW27">
            <v>121.95173897454285</v>
          </cell>
          <cell r="EX27">
            <v>1.2145323867122442</v>
          </cell>
          <cell r="EY27">
            <v>0</v>
          </cell>
          <cell r="EZ27">
            <v>0</v>
          </cell>
          <cell r="FA27">
            <v>0</v>
          </cell>
          <cell r="FB27">
            <v>264.24473000000006</v>
          </cell>
          <cell r="FC27">
            <v>0</v>
          </cell>
          <cell r="FD27">
            <v>-36.045564162315891</v>
          </cell>
          <cell r="FE27">
            <v>0</v>
          </cell>
          <cell r="FF27">
            <v>389.11846035942301</v>
          </cell>
          <cell r="FG27">
            <v>0</v>
          </cell>
          <cell r="FH27">
            <v>346.01380423090711</v>
          </cell>
          <cell r="FI27">
            <v>356.95738999999998</v>
          </cell>
          <cell r="FJ27">
            <v>140.43483327357478</v>
          </cell>
          <cell r="FK27">
            <v>-5.2712495159555397</v>
          </cell>
          <cell r="FL27">
            <v>0</v>
          </cell>
          <cell r="FM27">
            <v>838.13477798852625</v>
          </cell>
          <cell r="FN27">
            <v>2522.6893868770171</v>
          </cell>
          <cell r="FO27">
            <v>0</v>
          </cell>
          <cell r="FP27">
            <v>-2612.3093940480458</v>
          </cell>
          <cell r="FQ27">
            <v>748.51477081749738</v>
          </cell>
          <cell r="FR27">
            <v>0</v>
          </cell>
          <cell r="FS27">
            <v>2.5221199999999997</v>
          </cell>
          <cell r="FT27">
            <v>-2.5221199999999997</v>
          </cell>
          <cell r="FU27">
            <v>0</v>
          </cell>
          <cell r="FV27">
            <v>971.15404000000001</v>
          </cell>
          <cell r="FW27">
            <v>0</v>
          </cell>
          <cell r="FX27">
            <v>7.1589219102275061</v>
          </cell>
          <cell r="FY27">
            <v>0</v>
          </cell>
          <cell r="GA27">
            <v>386.01299999999998</v>
          </cell>
          <cell r="GB27">
            <v>92.098500000000001</v>
          </cell>
          <cell r="GC27">
            <v>564.41055000000006</v>
          </cell>
          <cell r="GD27">
            <v>0</v>
          </cell>
          <cell r="GE27">
            <v>0</v>
          </cell>
          <cell r="GF27">
            <v>-92.098500000000001</v>
          </cell>
          <cell r="GG27">
            <v>0</v>
          </cell>
          <cell r="GH27">
            <v>136.04936000000001</v>
          </cell>
          <cell r="GI27">
            <v>2814.3122799999992</v>
          </cell>
          <cell r="GJ27">
            <v>1.3856600000000001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2015.6433299999999</v>
          </cell>
          <cell r="GP27">
            <v>0</v>
          </cell>
          <cell r="GQ27">
            <v>0</v>
          </cell>
          <cell r="GR27">
            <v>0</v>
          </cell>
          <cell r="GS27">
            <v>17.464189999999999</v>
          </cell>
          <cell r="GT27">
            <v>0</v>
          </cell>
          <cell r="GU27">
            <v>107.21339999999999</v>
          </cell>
          <cell r="GW27">
            <v>960.17588813553255</v>
          </cell>
          <cell r="GX27">
            <v>4296.3859800000009</v>
          </cell>
          <cell r="GY27">
            <v>39.030312915023345</v>
          </cell>
          <cell r="GZ27">
            <v>0</v>
          </cell>
          <cell r="HA27">
            <v>5.6843418860808015E-13</v>
          </cell>
          <cell r="HB27">
            <v>9.0949470177292824E-13</v>
          </cell>
          <cell r="HC27">
            <v>2.8421709430404007E-14</v>
          </cell>
          <cell r="HE27">
            <v>156.66910000000001</v>
          </cell>
          <cell r="HG27">
            <v>505.92555575475086</v>
          </cell>
          <cell r="HH27">
            <v>564.41055000000006</v>
          </cell>
          <cell r="HJ27">
            <v>156.66910000000001</v>
          </cell>
        </row>
        <row r="28">
          <cell r="A28" t="str">
            <v>Unbilled receivables</v>
          </cell>
          <cell r="C28" t="str">
            <v/>
          </cell>
          <cell r="D28">
            <v>3461.4212300000004</v>
          </cell>
          <cell r="E28">
            <v>8866.4768000000004</v>
          </cell>
          <cell r="F28">
            <v>2570.4773999999993</v>
          </cell>
          <cell r="G28">
            <v>10142.380112275057</v>
          </cell>
          <cell r="H28">
            <v>16631.345428468983</v>
          </cell>
          <cell r="I28">
            <v>5566.895411756901</v>
          </cell>
          <cell r="J28">
            <v>4770.4355992314013</v>
          </cell>
          <cell r="K28">
            <v>1654.2742918608822</v>
          </cell>
          <cell r="L28">
            <v>6.3115084582347567</v>
          </cell>
          <cell r="M28">
            <v>0</v>
          </cell>
          <cell r="N28">
            <v>0</v>
          </cell>
          <cell r="O28">
            <v>1171.3371127819548</v>
          </cell>
          <cell r="P28">
            <v>4221.8485600000004</v>
          </cell>
          <cell r="Q28">
            <v>545.7893943378034</v>
          </cell>
          <cell r="R28">
            <v>30862.364846405544</v>
          </cell>
          <cell r="S28">
            <v>6804.9061222660457</v>
          </cell>
          <cell r="T28">
            <v>0</v>
          </cell>
          <cell r="U28">
            <v>6902.7605900000008</v>
          </cell>
          <cell r="V28">
            <v>0</v>
          </cell>
          <cell r="W28">
            <v>1634.8885399999999</v>
          </cell>
          <cell r="X28">
            <v>1009.0423500000001</v>
          </cell>
          <cell r="Y28">
            <v>3341.9843600000004</v>
          </cell>
          <cell r="Z28">
            <v>0</v>
          </cell>
          <cell r="AA28">
            <v>0</v>
          </cell>
          <cell r="AB28">
            <v>0.15828999999999999</v>
          </cell>
          <cell r="AC28">
            <v>0</v>
          </cell>
          <cell r="AD28">
            <v>0</v>
          </cell>
          <cell r="AE28">
            <v>-294.63069000000002</v>
          </cell>
          <cell r="AF28">
            <v>0</v>
          </cell>
          <cell r="AG28">
            <v>2599.2461200000002</v>
          </cell>
          <cell r="AH28">
            <v>-2612.3093940480458</v>
          </cell>
          <cell r="AI28">
            <v>0</v>
          </cell>
          <cell r="AJ28">
            <v>0</v>
          </cell>
          <cell r="AK28">
            <v>-1829.9280496801152</v>
          </cell>
          <cell r="AL28">
            <v>1533.5425787299534</v>
          </cell>
          <cell r="AM28">
            <v>109561.01851284459</v>
          </cell>
          <cell r="AN28">
            <v>20531.410320000003</v>
          </cell>
          <cell r="AO28">
            <v>6975.0682399999996</v>
          </cell>
          <cell r="AP28">
            <v>7989.1807399999998</v>
          </cell>
          <cell r="AQ28">
            <v>19115.667110000002</v>
          </cell>
          <cell r="AR28">
            <v>430.25797</v>
          </cell>
          <cell r="AS28">
            <v>13006.540027327072</v>
          </cell>
          <cell r="AT28">
            <v>8581.7563675782058</v>
          </cell>
          <cell r="AU28">
            <v>2537.0115999999998</v>
          </cell>
          <cell r="AV28">
            <v>4518.9084499999999</v>
          </cell>
          <cell r="AW28">
            <v>12999.6657</v>
          </cell>
          <cell r="AX28">
            <v>1972.78006</v>
          </cell>
          <cell r="AY28">
            <v>5019.5540000000001</v>
          </cell>
          <cell r="AZ28">
            <v>0</v>
          </cell>
          <cell r="BA28">
            <v>-37.505879999999934</v>
          </cell>
          <cell r="BB28">
            <v>8.0201300000000053</v>
          </cell>
          <cell r="BC28">
            <v>-4330.3886619818086</v>
          </cell>
          <cell r="BD28">
            <v>3680.8257219818101</v>
          </cell>
          <cell r="BE28">
            <v>102998.7518949053</v>
          </cell>
          <cell r="BG28">
            <v>4097.3553599999996</v>
          </cell>
          <cell r="BH28">
            <v>41969.856946934386</v>
          </cell>
          <cell r="BI28">
            <v>4368.6262500000003</v>
          </cell>
          <cell r="BJ28">
            <v>51131.835939999997</v>
          </cell>
          <cell r="BK28">
            <v>47927.01506291503</v>
          </cell>
          <cell r="BL28">
            <v>5.2605200000000005</v>
          </cell>
          <cell r="BM28">
            <v>0</v>
          </cell>
          <cell r="BN28">
            <v>6865.88015</v>
          </cell>
          <cell r="BO28">
            <v>-1985.2826199999997</v>
          </cell>
          <cell r="BP28">
            <v>0</v>
          </cell>
          <cell r="BQ28">
            <v>0</v>
          </cell>
          <cell r="BR28">
            <v>0</v>
          </cell>
          <cell r="BS28">
            <v>154380.54760984943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226.85737071671406</v>
          </cell>
          <cell r="CA28">
            <v>0</v>
          </cell>
          <cell r="CB28">
            <v>1178.6762710505548</v>
          </cell>
          <cell r="CC28">
            <v>-5216.1731061204728</v>
          </cell>
          <cell r="CD28">
            <v>0</v>
          </cell>
          <cell r="CE28">
            <v>0</v>
          </cell>
          <cell r="CF28">
            <v>-79.419074930082516</v>
          </cell>
          <cell r="CG28">
            <v>-3890.0585392832863</v>
          </cell>
          <cell r="CH28">
            <v>0</v>
          </cell>
          <cell r="CI28">
            <v>363050.25947831606</v>
          </cell>
          <cell r="CJ28">
            <v>0</v>
          </cell>
          <cell r="CK28">
            <v>0</v>
          </cell>
          <cell r="CL28">
            <v>0</v>
          </cell>
          <cell r="CM28">
            <v>363050.25947831606</v>
          </cell>
          <cell r="CN28">
            <v>363050.25947831606</v>
          </cell>
          <cell r="CO28">
            <v>0</v>
          </cell>
          <cell r="CP28">
            <v>306969.2229798293</v>
          </cell>
          <cell r="CQ28">
            <v>56081.036498486763</v>
          </cell>
          <cell r="CR28">
            <v>9965.9383600000001</v>
          </cell>
          <cell r="CS28">
            <v>17.287209999999998</v>
          </cell>
          <cell r="CT28">
            <v>195.56030227505639</v>
          </cell>
          <cell r="CU28">
            <v>0</v>
          </cell>
          <cell r="CV28">
            <v>-36.405760000000001</v>
          </cell>
          <cell r="CW28">
            <v>0</v>
          </cell>
          <cell r="CX28">
            <v>19102.971440000001</v>
          </cell>
          <cell r="CY28">
            <v>12.69567</v>
          </cell>
          <cell r="CZ28">
            <v>0</v>
          </cell>
          <cell r="DA28">
            <v>0</v>
          </cell>
          <cell r="DB28">
            <v>0</v>
          </cell>
          <cell r="DC28">
            <v>2977.4303244890643</v>
          </cell>
          <cell r="DD28">
            <v>2438.0928827536754</v>
          </cell>
          <cell r="DE28">
            <v>151.68172999999999</v>
          </cell>
          <cell r="DF28">
            <v>0</v>
          </cell>
          <cell r="DG28">
            <v>0</v>
          </cell>
          <cell r="DH28">
            <v>0</v>
          </cell>
          <cell r="DI28">
            <v>-24.209456202940125</v>
          </cell>
          <cell r="DJ28">
            <v>68.467929999999996</v>
          </cell>
          <cell r="DK28">
            <v>-44.567999282897084</v>
          </cell>
          <cell r="DL28">
            <v>0</v>
          </cell>
          <cell r="DM28">
            <v>47927.01506291503</v>
          </cell>
          <cell r="DN28">
            <v>51131.835939999997</v>
          </cell>
          <cell r="DO28">
            <v>0</v>
          </cell>
          <cell r="DP28">
            <v>5.2605200000000005</v>
          </cell>
          <cell r="DQ28">
            <v>-1985.2826199999997</v>
          </cell>
          <cell r="DR28">
            <v>0</v>
          </cell>
          <cell r="DS28">
            <v>97078.828902915033</v>
          </cell>
          <cell r="DT28">
            <v>0</v>
          </cell>
          <cell r="DU28">
            <v>0</v>
          </cell>
          <cell r="DV28">
            <v>0</v>
          </cell>
          <cell r="DW28">
            <v>639.60945000000004</v>
          </cell>
          <cell r="DX28">
            <v>8009.3245600000009</v>
          </cell>
          <cell r="DY28">
            <v>33.0706475782059</v>
          </cell>
          <cell r="DZ28">
            <v>-100.24829</v>
          </cell>
          <cell r="EA28">
            <v>0</v>
          </cell>
          <cell r="EB28">
            <v>0</v>
          </cell>
          <cell r="EC28">
            <v>0</v>
          </cell>
          <cell r="ED28">
            <v>51131.835939999997</v>
          </cell>
          <cell r="EE28">
            <v>0</v>
          </cell>
          <cell r="EF28">
            <v>0</v>
          </cell>
          <cell r="EG28">
            <v>0</v>
          </cell>
          <cell r="EH28">
            <v>47087.396010000004</v>
          </cell>
          <cell r="EI28">
            <v>3.7438329150233094</v>
          </cell>
          <cell r="EJ28">
            <v>850.82199000000003</v>
          </cell>
          <cell r="EK28">
            <v>0</v>
          </cell>
          <cell r="EM28">
            <v>0</v>
          </cell>
          <cell r="EN28">
            <v>-14.946770000000001</v>
          </cell>
          <cell r="EO28">
            <v>0</v>
          </cell>
          <cell r="EP28">
            <v>6321.9479199999996</v>
          </cell>
          <cell r="EQ28">
            <v>653.31236999999999</v>
          </cell>
          <cell r="ER28">
            <v>0</v>
          </cell>
          <cell r="ES28">
            <v>-0.19205000000000005</v>
          </cell>
          <cell r="ET28">
            <v>0</v>
          </cell>
          <cell r="EU28">
            <v>0</v>
          </cell>
          <cell r="EV28">
            <v>4770.4355992314013</v>
          </cell>
          <cell r="EW28">
            <v>1654.2742918608822</v>
          </cell>
          <cell r="EX28">
            <v>6.3115084582347567</v>
          </cell>
          <cell r="EY28">
            <v>0</v>
          </cell>
          <cell r="EZ28">
            <v>0</v>
          </cell>
          <cell r="FA28">
            <v>1171.3371127819548</v>
          </cell>
          <cell r="FB28">
            <v>4221.8485600000004</v>
          </cell>
          <cell r="FC28">
            <v>545.7893943378034</v>
          </cell>
          <cell r="FD28">
            <v>-294.63069000000002</v>
          </cell>
          <cell r="FE28">
            <v>0</v>
          </cell>
          <cell r="FF28">
            <v>12075.365776670278</v>
          </cell>
          <cell r="FG28">
            <v>0</v>
          </cell>
          <cell r="FH28">
            <v>26007.710640399811</v>
          </cell>
          <cell r="FI28">
            <v>715.35404999999992</v>
          </cell>
          <cell r="FJ28">
            <v>4144.5714055216922</v>
          </cell>
          <cell r="FK28">
            <v>-5.2712495159555397</v>
          </cell>
          <cell r="FL28">
            <v>0</v>
          </cell>
          <cell r="FM28">
            <v>30862.364846405544</v>
          </cell>
          <cell r="FN28">
            <v>6804.9061222660457</v>
          </cell>
          <cell r="FO28">
            <v>2599.2461200000002</v>
          </cell>
          <cell r="FP28">
            <v>-2612.3093940480458</v>
          </cell>
          <cell r="FQ28">
            <v>37654.207694623547</v>
          </cell>
          <cell r="FR28">
            <v>0</v>
          </cell>
          <cell r="FS28">
            <v>667.25756999999987</v>
          </cell>
          <cell r="FT28">
            <v>-667.25756999999987</v>
          </cell>
          <cell r="FU28">
            <v>0</v>
          </cell>
          <cell r="FV28">
            <v>12062.455329999999</v>
          </cell>
          <cell r="FW28">
            <v>0</v>
          </cell>
          <cell r="FX28">
            <v>944.08469732707238</v>
          </cell>
          <cell r="FY28">
            <v>0</v>
          </cell>
          <cell r="GA28">
            <v>29014.201990430025</v>
          </cell>
          <cell r="GB28">
            <v>11637.477644325003</v>
          </cell>
          <cell r="GC28">
            <v>18553.928960000001</v>
          </cell>
          <cell r="GD28">
            <v>0</v>
          </cell>
          <cell r="GE28">
            <v>0</v>
          </cell>
          <cell r="GF28">
            <v>477.0693574</v>
          </cell>
          <cell r="GG28">
            <v>0</v>
          </cell>
          <cell r="GH28">
            <v>1845.5083999999999</v>
          </cell>
          <cell r="GI28">
            <v>7591.5532699999994</v>
          </cell>
          <cell r="GJ28">
            <v>7.200800000000001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2028.1732099999999</v>
          </cell>
          <cell r="GP28">
            <v>0</v>
          </cell>
          <cell r="GQ28">
            <v>701045.26199999999</v>
          </cell>
          <cell r="GR28">
            <v>622.69111999999996</v>
          </cell>
          <cell r="GS28">
            <v>2303.0946191293929</v>
          </cell>
          <cell r="GT28">
            <v>46821.572409999993</v>
          </cell>
          <cell r="GU28">
            <v>2719.93642</v>
          </cell>
          <cell r="GW28">
            <v>109561.0185128446</v>
          </cell>
          <cell r="GX28">
            <v>102998.7518949053</v>
          </cell>
          <cell r="GY28">
            <v>154380.5476098494</v>
          </cell>
          <cell r="GZ28">
            <v>1405.5336417672688</v>
          </cell>
          <cell r="HA28">
            <v>1.4551915228366852E-11</v>
          </cell>
          <cell r="HB28">
            <v>0</v>
          </cell>
          <cell r="HC28">
            <v>2.9103830456733704E-11</v>
          </cell>
          <cell r="HE28">
            <v>4623.6838600000001</v>
          </cell>
          <cell r="HG28">
            <v>16631.345428468983</v>
          </cell>
          <cell r="HH28">
            <v>18553.928960000001</v>
          </cell>
          <cell r="HJ28">
            <v>4623.6838600000001</v>
          </cell>
        </row>
        <row r="29">
          <cell r="B29" t="str">
            <v>1110</v>
          </cell>
          <cell r="C29" t="str">
            <v>Allowance for Billed AR</v>
          </cell>
          <cell r="D29">
            <v>-886.82351000000006</v>
          </cell>
          <cell r="E29">
            <v>-389.23996</v>
          </cell>
          <cell r="F29">
            <v>-150.60935999999998</v>
          </cell>
          <cell r="G29">
            <v>-1049.3192199999999</v>
          </cell>
          <cell r="H29">
            <v>-458.18818572965222</v>
          </cell>
          <cell r="I29">
            <v>-64.408659017569022</v>
          </cell>
          <cell r="J29">
            <v>0</v>
          </cell>
          <cell r="K29">
            <v>-138.31821441376837</v>
          </cell>
          <cell r="L29">
            <v>-3.2063896923481461</v>
          </cell>
          <cell r="M29">
            <v>0</v>
          </cell>
          <cell r="N29">
            <v>0</v>
          </cell>
          <cell r="O29">
            <v>0</v>
          </cell>
          <cell r="P29">
            <v>-1358.0564399999998</v>
          </cell>
          <cell r="Q29">
            <v>-5.1149443421859946</v>
          </cell>
          <cell r="R29">
            <v>-1347.6461366081032</v>
          </cell>
          <cell r="S29">
            <v>-366.27386159913948</v>
          </cell>
          <cell r="T29">
            <v>0</v>
          </cell>
          <cell r="U29">
            <v>-435</v>
          </cell>
          <cell r="V29">
            <v>0</v>
          </cell>
          <cell r="W29">
            <v>-319.84181999999998</v>
          </cell>
          <cell r="X29">
            <v>-474</v>
          </cell>
          <cell r="Y29">
            <v>-259.99986999999999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-7706.0465714027659</v>
          </cell>
          <cell r="AN29">
            <v>-34.873769999999993</v>
          </cell>
          <cell r="AO29">
            <v>-3756.0374900000002</v>
          </cell>
          <cell r="AP29">
            <v>-152.6174</v>
          </cell>
          <cell r="AQ29">
            <v>-472.53045000000003</v>
          </cell>
          <cell r="AR29">
            <v>0</v>
          </cell>
          <cell r="AS29">
            <v>-911.96233616724749</v>
          </cell>
          <cell r="AT29">
            <v>-142.87166999999999</v>
          </cell>
          <cell r="AU29">
            <v>-224.72326999999999</v>
          </cell>
          <cell r="AV29">
            <v>-673.53134</v>
          </cell>
          <cell r="AW29">
            <v>-410.90358000000003</v>
          </cell>
          <cell r="AX29">
            <v>-50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-6830.0513061672482</v>
          </cell>
          <cell r="BG29">
            <v>-409.16737999999998</v>
          </cell>
          <cell r="BH29">
            <v>0</v>
          </cell>
          <cell r="BI29">
            <v>-1301.5866599999999</v>
          </cell>
          <cell r="BJ29">
            <v>-85</v>
          </cell>
          <cell r="BK29">
            <v>-190.99121</v>
          </cell>
          <cell r="BL29">
            <v>-146</v>
          </cell>
          <cell r="BM29">
            <v>0</v>
          </cell>
          <cell r="BN29">
            <v>-160.11485000000002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-2292.8600999999999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-2039.0836170785199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-2039.0836170785199</v>
          </cell>
          <cell r="CI29">
            <v>-18868.041594648534</v>
          </cell>
          <cell r="CJ29">
            <v>0</v>
          </cell>
          <cell r="CL29">
            <v>0</v>
          </cell>
          <cell r="CM29">
            <v>-18868.041594648534</v>
          </cell>
          <cell r="CN29">
            <v>-18868.041594648537</v>
          </cell>
          <cell r="CO29">
            <v>0</v>
          </cell>
          <cell r="CP29">
            <v>-21578.605221245787</v>
          </cell>
          <cell r="CQ29">
            <v>2710.5636265972498</v>
          </cell>
          <cell r="CR29">
            <v>-1030.2192600000001</v>
          </cell>
          <cell r="CS29">
            <v>-19.099959999999999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-472.53045000000003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-23.439404804589461</v>
          </cell>
          <cell r="DD29">
            <v>-40.969254212979571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-190.99121</v>
          </cell>
          <cell r="DN29">
            <v>-85</v>
          </cell>
          <cell r="DO29">
            <v>0</v>
          </cell>
          <cell r="DP29">
            <v>-146</v>
          </cell>
          <cell r="DQ29">
            <v>0</v>
          </cell>
          <cell r="DR29">
            <v>0</v>
          </cell>
          <cell r="DS29">
            <v>-421.99120999999997</v>
          </cell>
          <cell r="DT29">
            <v>0</v>
          </cell>
          <cell r="DU29">
            <v>0</v>
          </cell>
          <cell r="DV29">
            <v>0</v>
          </cell>
          <cell r="DW29">
            <v>-14.041409999999999</v>
          </cell>
          <cell r="DX29">
            <v>-128.83025999999998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-25</v>
          </cell>
          <cell r="ED29">
            <v>-60</v>
          </cell>
          <cell r="EE29">
            <v>0</v>
          </cell>
          <cell r="EF29">
            <v>0</v>
          </cell>
          <cell r="EG29">
            <v>0</v>
          </cell>
          <cell r="EH29">
            <v>-190.99122</v>
          </cell>
          <cell r="EI29">
            <v>0</v>
          </cell>
          <cell r="EJ29">
            <v>1.0000000000000001E-5</v>
          </cell>
          <cell r="EK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-3061.4168100000002</v>
          </cell>
          <cell r="EQ29">
            <v>-694.62068000000011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-138.31821441376837</v>
          </cell>
          <cell r="EX29">
            <v>-3.2063896923481461</v>
          </cell>
          <cell r="EY29">
            <v>0</v>
          </cell>
          <cell r="EZ29">
            <v>0</v>
          </cell>
          <cell r="FA29">
            <v>0</v>
          </cell>
          <cell r="FB29">
            <v>-1358.0564399999998</v>
          </cell>
          <cell r="FC29">
            <v>-5.1149443421859946</v>
          </cell>
          <cell r="FD29">
            <v>0</v>
          </cell>
          <cell r="FE29">
            <v>0</v>
          </cell>
          <cell r="FF29">
            <v>-1504.6959884483024</v>
          </cell>
          <cell r="FG29">
            <v>0</v>
          </cell>
          <cell r="FH29">
            <v>-1264.8207511652922</v>
          </cell>
          <cell r="FI29">
            <v>0</v>
          </cell>
          <cell r="FJ29">
            <v>-82.825385442811054</v>
          </cell>
          <cell r="FK29">
            <v>0</v>
          </cell>
          <cell r="FL29">
            <v>0</v>
          </cell>
          <cell r="FM29">
            <v>-1347.6461366081032</v>
          </cell>
          <cell r="FN29">
            <v>-366.27386159913948</v>
          </cell>
          <cell r="FO29">
            <v>0</v>
          </cell>
          <cell r="FP29">
            <v>0</v>
          </cell>
          <cell r="FQ29">
            <v>-1713.9199982072428</v>
          </cell>
          <cell r="FR29">
            <v>0</v>
          </cell>
          <cell r="FS29">
            <v>-694.62068000000011</v>
          </cell>
          <cell r="FT29">
            <v>694.62068000000011</v>
          </cell>
          <cell r="FU29">
            <v>0</v>
          </cell>
          <cell r="FV29">
            <v>-620.91704000000004</v>
          </cell>
          <cell r="FW29">
            <v>0</v>
          </cell>
          <cell r="FX29">
            <v>-291.04529616724739</v>
          </cell>
          <cell r="FY29">
            <v>0</v>
          </cell>
          <cell r="GA29">
            <v>-1411.03403</v>
          </cell>
          <cell r="GB29">
            <v>0</v>
          </cell>
          <cell r="GC29">
            <v>-511.15474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-154.30779999999999</v>
          </cell>
          <cell r="GI29">
            <v>-408.61511999999999</v>
          </cell>
          <cell r="GJ29">
            <v>-3.6581700000000001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-5.8356400000000006</v>
          </cell>
          <cell r="GS29">
            <v>-710.005</v>
          </cell>
          <cell r="GT29">
            <v>0</v>
          </cell>
          <cell r="GU29">
            <v>-45.705300000000001</v>
          </cell>
          <cell r="GW29">
            <v>-7706.0465714027659</v>
          </cell>
          <cell r="GX29">
            <v>-6830.0513061672482</v>
          </cell>
          <cell r="GY29">
            <v>-2292.8600999999999</v>
          </cell>
          <cell r="GZ29">
            <v>-2039.0836170785199</v>
          </cell>
          <cell r="HA29">
            <v>0</v>
          </cell>
          <cell r="HB29">
            <v>0</v>
          </cell>
          <cell r="HC29">
            <v>0</v>
          </cell>
          <cell r="HE29">
            <v>-92.4</v>
          </cell>
          <cell r="HG29">
            <v>-458.18818572965222</v>
          </cell>
          <cell r="HH29">
            <v>-511.15474</v>
          </cell>
          <cell r="HJ29">
            <v>-92.4</v>
          </cell>
        </row>
        <row r="30">
          <cell r="B30" t="str">
            <v>1155</v>
          </cell>
          <cell r="C30" t="str">
            <v>Allowance for Unbilled AR</v>
          </cell>
          <cell r="D30">
            <v>-187.95999</v>
          </cell>
          <cell r="E30">
            <v>-1202.16498</v>
          </cell>
          <cell r="F30">
            <v>-41.125029999999995</v>
          </cell>
          <cell r="G30">
            <v>-17.28716</v>
          </cell>
          <cell r="H30">
            <v>-174.98380243814987</v>
          </cell>
          <cell r="I30">
            <v>0</v>
          </cell>
          <cell r="J30">
            <v>0</v>
          </cell>
          <cell r="K30">
            <v>-122.98314808174973</v>
          </cell>
          <cell r="L30">
            <v>-2.3332719782627693</v>
          </cell>
          <cell r="M30">
            <v>0</v>
          </cell>
          <cell r="N30">
            <v>0</v>
          </cell>
          <cell r="O30">
            <v>0</v>
          </cell>
          <cell r="P30">
            <v>-204</v>
          </cell>
          <cell r="Q30">
            <v>-211.02675081076345</v>
          </cell>
          <cell r="R30">
            <v>-6255.7873520975272</v>
          </cell>
          <cell r="S30">
            <v>-266.54177124417356</v>
          </cell>
          <cell r="T30">
            <v>0</v>
          </cell>
          <cell r="U30">
            <v>-514</v>
          </cell>
          <cell r="V30">
            <v>0</v>
          </cell>
          <cell r="W30">
            <v>-233.07779000000002</v>
          </cell>
          <cell r="X30">
            <v>-96</v>
          </cell>
          <cell r="Y30">
            <v>-333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-9862.2710466506269</v>
          </cell>
          <cell r="AN30">
            <v>0</v>
          </cell>
          <cell r="AO30">
            <v>-2851.97334</v>
          </cell>
          <cell r="AP30">
            <v>-150</v>
          </cell>
          <cell r="AQ30">
            <v>0</v>
          </cell>
          <cell r="AR30">
            <v>-3.81907</v>
          </cell>
          <cell r="AS30">
            <v>-1912.8308999999999</v>
          </cell>
          <cell r="AT30">
            <v>-328.22514000000001</v>
          </cell>
          <cell r="AU30">
            <v>0</v>
          </cell>
          <cell r="AV30">
            <v>-2071.19641</v>
          </cell>
          <cell r="AW30">
            <v>-230.69531000000001</v>
          </cell>
          <cell r="AX30">
            <v>-95.650779999999997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-7644.39095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-149.16891000000001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-149.16891000000001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-303.56068271684455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-303.56068271684455</v>
          </cell>
          <cell r="CI30">
            <v>-17959.391589367471</v>
          </cell>
          <cell r="CJ30">
            <v>0</v>
          </cell>
          <cell r="CL30">
            <v>0</v>
          </cell>
          <cell r="CM30">
            <v>-17959.391589367471</v>
          </cell>
          <cell r="CN30">
            <v>-17959.391589367468</v>
          </cell>
          <cell r="CO30">
            <v>0</v>
          </cell>
          <cell r="CP30">
            <v>-20078.697734076657</v>
          </cell>
          <cell r="CQ30">
            <v>2119.3061447091895</v>
          </cell>
          <cell r="CR30">
            <v>0</v>
          </cell>
          <cell r="CS30">
            <v>-17.28716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-11.226379999999999</v>
          </cell>
          <cell r="DX30">
            <v>-316.99876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-2669.4657499999998</v>
          </cell>
          <cell r="EQ30">
            <v>-182.50758999999999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-122.98314808174973</v>
          </cell>
          <cell r="EX30">
            <v>-2.3332719782627693</v>
          </cell>
          <cell r="EY30">
            <v>0</v>
          </cell>
          <cell r="EZ30">
            <v>0</v>
          </cell>
          <cell r="FA30">
            <v>0</v>
          </cell>
          <cell r="FB30">
            <v>-204</v>
          </cell>
          <cell r="FC30">
            <v>-211.02675081076345</v>
          </cell>
          <cell r="FD30">
            <v>0</v>
          </cell>
          <cell r="FE30">
            <v>0</v>
          </cell>
          <cell r="FF30">
            <v>-540.34317087077602</v>
          </cell>
          <cell r="FG30">
            <v>0</v>
          </cell>
          <cell r="FH30">
            <v>-6029.7902474005023</v>
          </cell>
          <cell r="FI30">
            <v>-45.825000000000003</v>
          </cell>
          <cell r="FJ30">
            <v>-180.17210469702405</v>
          </cell>
          <cell r="FK30">
            <v>0</v>
          </cell>
          <cell r="FL30">
            <v>0</v>
          </cell>
          <cell r="FM30">
            <v>-6255.7873520975272</v>
          </cell>
          <cell r="FN30">
            <v>-266.54177124417356</v>
          </cell>
          <cell r="FO30">
            <v>0</v>
          </cell>
          <cell r="FP30">
            <v>0</v>
          </cell>
          <cell r="FQ30">
            <v>-6522.3291233417012</v>
          </cell>
          <cell r="FR30">
            <v>0</v>
          </cell>
          <cell r="FS30">
            <v>-182.50758999999999</v>
          </cell>
          <cell r="FT30">
            <v>182.50758999999999</v>
          </cell>
          <cell r="FU30">
            <v>0</v>
          </cell>
          <cell r="FV30">
            <v>-1912.8308999999999</v>
          </cell>
          <cell r="FW30">
            <v>0</v>
          </cell>
          <cell r="FX30">
            <v>0</v>
          </cell>
          <cell r="FY30">
            <v>0</v>
          </cell>
          <cell r="GA30">
            <v>-6726.8339999999998</v>
          </cell>
          <cell r="GB30">
            <v>0</v>
          </cell>
          <cell r="GC30">
            <v>-195.21193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-137.19999999999999</v>
          </cell>
          <cell r="GI30">
            <v>-297.35399999999998</v>
          </cell>
          <cell r="GJ30">
            <v>-2.6620300000000001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-240.76042000000001</v>
          </cell>
          <cell r="GS30">
            <v>0</v>
          </cell>
          <cell r="GT30">
            <v>0</v>
          </cell>
          <cell r="GU30">
            <v>0</v>
          </cell>
          <cell r="GW30">
            <v>-9862.2710466506251</v>
          </cell>
          <cell r="GX30">
            <v>-7644.39095</v>
          </cell>
          <cell r="GY30">
            <v>-149.16891000000001</v>
          </cell>
          <cell r="GZ30">
            <v>-303.56068271684455</v>
          </cell>
          <cell r="HA30">
            <v>1.8189894035458565E-12</v>
          </cell>
          <cell r="HB30">
            <v>0</v>
          </cell>
          <cell r="HC30">
            <v>0</v>
          </cell>
          <cell r="HE30">
            <v>-201</v>
          </cell>
          <cell r="HG30">
            <v>-174.98380243814987</v>
          </cell>
          <cell r="HH30">
            <v>-195.21193</v>
          </cell>
          <cell r="HJ30">
            <v>-201</v>
          </cell>
        </row>
        <row r="31">
          <cell r="B31" t="str">
            <v>1160</v>
          </cell>
          <cell r="C31" t="str">
            <v>Allowance for Disallowed Costs</v>
          </cell>
          <cell r="D31">
            <v>0</v>
          </cell>
          <cell r="E31">
            <v>-400.00002000000001</v>
          </cell>
          <cell r="F31">
            <v>0</v>
          </cell>
          <cell r="G31">
            <v>-396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-796.00001999999995</v>
          </cell>
          <cell r="AN31">
            <v>0</v>
          </cell>
          <cell r="AO31">
            <v>0</v>
          </cell>
          <cell r="AP31">
            <v>-2</v>
          </cell>
          <cell r="AQ31">
            <v>-614</v>
          </cell>
          <cell r="AR31">
            <v>-461.89052000000004</v>
          </cell>
          <cell r="AS31">
            <v>0</v>
          </cell>
          <cell r="AT31">
            <v>-978.57342000000006</v>
          </cell>
          <cell r="AU31">
            <v>0</v>
          </cell>
          <cell r="AV31">
            <v>0</v>
          </cell>
          <cell r="AW31">
            <v>-100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-2156.4639400000001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I31">
            <v>-2952.46396</v>
          </cell>
          <cell r="CJ31">
            <v>0</v>
          </cell>
          <cell r="CL31">
            <v>0</v>
          </cell>
          <cell r="CM31">
            <v>-2952.46396</v>
          </cell>
          <cell r="CN31">
            <v>-2952.46396</v>
          </cell>
          <cell r="CO31">
            <v>0</v>
          </cell>
          <cell r="CP31">
            <v>-2966.5697600000003</v>
          </cell>
          <cell r="CQ31">
            <v>14.105800000000272</v>
          </cell>
          <cell r="CR31">
            <v>-396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-614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-978.57342000000006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W31">
            <v>-796.00002000000006</v>
          </cell>
          <cell r="GX31">
            <v>-2156.4639400000001</v>
          </cell>
          <cell r="GY31">
            <v>0</v>
          </cell>
          <cell r="GZ31">
            <v>0</v>
          </cell>
          <cell r="HA31">
            <v>1.1368683772161603E-13</v>
          </cell>
          <cell r="HB31">
            <v>0</v>
          </cell>
          <cell r="HC31">
            <v>0</v>
          </cell>
          <cell r="HE31">
            <v>0</v>
          </cell>
          <cell r="HG31">
            <v>0</v>
          </cell>
          <cell r="HH31">
            <v>0</v>
          </cell>
          <cell r="HJ31">
            <v>0</v>
          </cell>
        </row>
        <row r="32">
          <cell r="A32" t="str">
            <v>Allowance for receivables</v>
          </cell>
          <cell r="C32" t="str">
            <v/>
          </cell>
          <cell r="D32">
            <v>-1074.7835</v>
          </cell>
          <cell r="E32">
            <v>-1991.4049599999998</v>
          </cell>
          <cell r="F32">
            <v>-191.73438999999996</v>
          </cell>
          <cell r="G32">
            <v>-1462.6063799999999</v>
          </cell>
          <cell r="H32">
            <v>-633.17198816780206</v>
          </cell>
          <cell r="I32">
            <v>-64.408659017569022</v>
          </cell>
          <cell r="J32">
            <v>0</v>
          </cell>
          <cell r="K32">
            <v>-261.30136249551811</v>
          </cell>
          <cell r="L32">
            <v>-5.539661670610915</v>
          </cell>
          <cell r="M32">
            <v>0</v>
          </cell>
          <cell r="N32">
            <v>0</v>
          </cell>
          <cell r="O32">
            <v>0</v>
          </cell>
          <cell r="P32">
            <v>-1562.0564399999998</v>
          </cell>
          <cell r="Q32">
            <v>-216.14169515294944</v>
          </cell>
          <cell r="R32">
            <v>-7603.4334887056302</v>
          </cell>
          <cell r="S32">
            <v>-632.8156328433131</v>
          </cell>
          <cell r="T32">
            <v>0</v>
          </cell>
          <cell r="U32">
            <v>-949</v>
          </cell>
          <cell r="V32">
            <v>0</v>
          </cell>
          <cell r="W32">
            <v>-552.91961000000003</v>
          </cell>
          <cell r="X32">
            <v>-570</v>
          </cell>
          <cell r="Y32">
            <v>-592.99986999999999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-18364.317638053391</v>
          </cell>
          <cell r="AN32">
            <v>-34.873769999999993</v>
          </cell>
          <cell r="AO32">
            <v>-6608.0108300000002</v>
          </cell>
          <cell r="AP32">
            <v>-304.61739999999998</v>
          </cell>
          <cell r="AQ32">
            <v>-1086.53045</v>
          </cell>
          <cell r="AR32">
            <v>-465.70959000000005</v>
          </cell>
          <cell r="AS32">
            <v>-2824.7932361672474</v>
          </cell>
          <cell r="AT32">
            <v>-1449.6702300000002</v>
          </cell>
          <cell r="AU32">
            <v>-224.72326999999999</v>
          </cell>
          <cell r="AV32">
            <v>-2744.72775</v>
          </cell>
          <cell r="AW32">
            <v>-741.59888999999998</v>
          </cell>
          <cell r="AX32">
            <v>-145.65078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-16630.906196167249</v>
          </cell>
          <cell r="BG32">
            <v>-409.16737999999998</v>
          </cell>
          <cell r="BH32">
            <v>0</v>
          </cell>
          <cell r="BI32">
            <v>-1301.5866599999999</v>
          </cell>
          <cell r="BJ32">
            <v>-85</v>
          </cell>
          <cell r="BK32">
            <v>-190.99121</v>
          </cell>
          <cell r="BL32">
            <v>-146</v>
          </cell>
          <cell r="BM32">
            <v>0</v>
          </cell>
          <cell r="BN32">
            <v>-309.28376000000003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-2442.0290099999997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-2342.6442997953645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-2342.6442997953645</v>
          </cell>
          <cell r="CH32">
            <v>0</v>
          </cell>
          <cell r="CI32">
            <v>-39779.897144016002</v>
          </cell>
          <cell r="CJ32">
            <v>0</v>
          </cell>
          <cell r="CK32">
            <v>0</v>
          </cell>
          <cell r="CL32">
            <v>0</v>
          </cell>
          <cell r="CM32">
            <v>-39779.897144016002</v>
          </cell>
          <cell r="CN32">
            <v>-39779.897144016002</v>
          </cell>
          <cell r="CO32">
            <v>0</v>
          </cell>
          <cell r="CP32">
            <v>-44623.872715322446</v>
          </cell>
          <cell r="CQ32">
            <v>4843.9755713064442</v>
          </cell>
          <cell r="CR32">
            <v>-1426.2192600000001</v>
          </cell>
          <cell r="CS32">
            <v>-36.387119999999996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-1086.53045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-23.439404804589461</v>
          </cell>
          <cell r="DD32">
            <v>-40.969254212979571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-190.99121</v>
          </cell>
          <cell r="DN32">
            <v>-85</v>
          </cell>
          <cell r="DO32">
            <v>0</v>
          </cell>
          <cell r="DP32">
            <v>-146</v>
          </cell>
          <cell r="DQ32">
            <v>0</v>
          </cell>
          <cell r="DR32">
            <v>0</v>
          </cell>
          <cell r="DS32">
            <v>-421.99120999999997</v>
          </cell>
          <cell r="DT32">
            <v>0</v>
          </cell>
          <cell r="DU32">
            <v>0</v>
          </cell>
          <cell r="DV32">
            <v>0</v>
          </cell>
          <cell r="DW32">
            <v>-25.267789999999998</v>
          </cell>
          <cell r="DX32">
            <v>-1424.4024400000001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-25</v>
          </cell>
          <cell r="ED32">
            <v>-60</v>
          </cell>
          <cell r="EE32">
            <v>0</v>
          </cell>
          <cell r="EF32">
            <v>0</v>
          </cell>
          <cell r="EG32">
            <v>0</v>
          </cell>
          <cell r="EH32">
            <v>-190.99122</v>
          </cell>
          <cell r="EI32">
            <v>0</v>
          </cell>
          <cell r="EJ32">
            <v>1.0000000000000001E-5</v>
          </cell>
          <cell r="EK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-5730.88256</v>
          </cell>
          <cell r="EQ32">
            <v>-877.12827000000016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-261.30136249551811</v>
          </cell>
          <cell r="EX32">
            <v>-5.539661670610915</v>
          </cell>
          <cell r="EY32">
            <v>0</v>
          </cell>
          <cell r="EZ32">
            <v>0</v>
          </cell>
          <cell r="FA32">
            <v>0</v>
          </cell>
          <cell r="FB32">
            <v>-1562.0564399999998</v>
          </cell>
          <cell r="FC32">
            <v>-216.14169515294944</v>
          </cell>
          <cell r="FD32">
            <v>0</v>
          </cell>
          <cell r="FE32">
            <v>0</v>
          </cell>
          <cell r="FF32">
            <v>-2045.0391593190784</v>
          </cell>
          <cell r="FG32">
            <v>0</v>
          </cell>
          <cell r="FH32">
            <v>-7294.6109985657949</v>
          </cell>
          <cell r="FI32">
            <v>-45.825000000000003</v>
          </cell>
          <cell r="FJ32">
            <v>-262.99749013983512</v>
          </cell>
          <cell r="FK32">
            <v>0</v>
          </cell>
          <cell r="FL32">
            <v>0</v>
          </cell>
          <cell r="FM32">
            <v>-7603.4334887056302</v>
          </cell>
          <cell r="FN32">
            <v>-632.8156328433131</v>
          </cell>
          <cell r="FO32">
            <v>0</v>
          </cell>
          <cell r="FP32">
            <v>0</v>
          </cell>
          <cell r="FQ32">
            <v>-8236.2491215489445</v>
          </cell>
          <cell r="FR32">
            <v>0</v>
          </cell>
          <cell r="FS32">
            <v>-877.12827000000016</v>
          </cell>
          <cell r="FT32">
            <v>877.12827000000016</v>
          </cell>
          <cell r="FU32">
            <v>0</v>
          </cell>
          <cell r="FV32">
            <v>-2533.7479400000002</v>
          </cell>
          <cell r="FW32">
            <v>0</v>
          </cell>
          <cell r="FX32">
            <v>-291.04529616724739</v>
          </cell>
          <cell r="FY32">
            <v>0</v>
          </cell>
          <cell r="GA32">
            <v>-8137.8680299999996</v>
          </cell>
          <cell r="GB32">
            <v>0</v>
          </cell>
          <cell r="GC32">
            <v>-706.36667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-291.50779999999997</v>
          </cell>
          <cell r="GI32">
            <v>-705.96911999999998</v>
          </cell>
          <cell r="GJ32">
            <v>-6.3201999999999998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-246.59606000000002</v>
          </cell>
          <cell r="GS32">
            <v>-710.005</v>
          </cell>
          <cell r="GT32">
            <v>0</v>
          </cell>
          <cell r="GU32">
            <v>-45.705300000000001</v>
          </cell>
          <cell r="GW32">
            <v>-18364.317638053391</v>
          </cell>
          <cell r="GX32">
            <v>-16630.906196167249</v>
          </cell>
          <cell r="GY32">
            <v>-2442.0290099999997</v>
          </cell>
          <cell r="GZ32">
            <v>-2342.6442997953645</v>
          </cell>
          <cell r="HA32">
            <v>0</v>
          </cell>
          <cell r="HB32">
            <v>0</v>
          </cell>
          <cell r="HC32">
            <v>0</v>
          </cell>
          <cell r="HE32">
            <v>-293.39999999999998</v>
          </cell>
          <cell r="HG32">
            <v>-633.17198816780206</v>
          </cell>
          <cell r="HH32">
            <v>-706.36667</v>
          </cell>
          <cell r="HJ32">
            <v>-293.39999999999998</v>
          </cell>
        </row>
        <row r="33">
          <cell r="B33" t="str">
            <v>1120</v>
          </cell>
          <cell r="C33" t="str">
            <v>Retentions</v>
          </cell>
          <cell r="D33">
            <v>0</v>
          </cell>
          <cell r="E33">
            <v>74.110960000000006</v>
          </cell>
          <cell r="F33">
            <v>217.72608</v>
          </cell>
          <cell r="G33">
            <v>968.73050999999998</v>
          </cell>
          <cell r="H33">
            <v>59.609304410182865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9.4521899999999999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18.096799999999998</v>
          </cell>
          <cell r="V33">
            <v>0</v>
          </cell>
          <cell r="W33">
            <v>985.43393999999989</v>
          </cell>
          <cell r="X33">
            <v>2.0547</v>
          </cell>
          <cell r="Y33">
            <v>330.01433000000003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2665.2288144101826</v>
          </cell>
          <cell r="AN33">
            <v>0</v>
          </cell>
          <cell r="AO33">
            <v>5.85</v>
          </cell>
          <cell r="AP33">
            <v>37.656099999999995</v>
          </cell>
          <cell r="AQ33">
            <v>35.877269999999996</v>
          </cell>
          <cell r="AR33">
            <v>0</v>
          </cell>
          <cell r="AS33">
            <v>256.53098999999997</v>
          </cell>
          <cell r="AT33">
            <v>155.10933</v>
          </cell>
          <cell r="AU33">
            <v>0</v>
          </cell>
          <cell r="AV33">
            <v>0</v>
          </cell>
          <cell r="AW33">
            <v>345.50784000000004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836.53152999999998</v>
          </cell>
          <cell r="BG33">
            <v>693.99098000000004</v>
          </cell>
          <cell r="BH33">
            <v>6903.1895661527433</v>
          </cell>
          <cell r="BI33">
            <v>4360.8309900000004</v>
          </cell>
          <cell r="BJ33">
            <v>5189.9853899999998</v>
          </cell>
          <cell r="BK33">
            <v>6204.5961899999993</v>
          </cell>
          <cell r="BL33">
            <v>0</v>
          </cell>
          <cell r="BM33">
            <v>0</v>
          </cell>
          <cell r="BN33">
            <v>53.541179999999997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23406.134296152744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20.718703376081265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20.718703376081265</v>
          </cell>
          <cell r="CI33">
            <v>26928.613343939011</v>
          </cell>
          <cell r="CJ33">
            <v>0</v>
          </cell>
          <cell r="CL33">
            <v>0</v>
          </cell>
          <cell r="CM33">
            <v>26928.613343939011</v>
          </cell>
          <cell r="CN33">
            <v>26928.613343939003</v>
          </cell>
          <cell r="CO33">
            <v>0</v>
          </cell>
          <cell r="CP33">
            <v>23352.446991215034</v>
          </cell>
          <cell r="CR33">
            <v>968.73050999999998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35.877269999999996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6204.5961899999993</v>
          </cell>
          <cell r="DN33">
            <v>5189.9853899999998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11394.581579999998</v>
          </cell>
          <cell r="DT33">
            <v>0</v>
          </cell>
          <cell r="DU33">
            <v>0</v>
          </cell>
          <cell r="DV33">
            <v>0</v>
          </cell>
          <cell r="DW33">
            <v>155.10933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5189.9853899999998</v>
          </cell>
          <cell r="EE33">
            <v>0</v>
          </cell>
          <cell r="EF33">
            <v>0</v>
          </cell>
          <cell r="EG33">
            <v>0</v>
          </cell>
          <cell r="EH33">
            <v>3390.8759599999998</v>
          </cell>
          <cell r="EI33">
            <v>0</v>
          </cell>
          <cell r="EJ33">
            <v>32.214280000000002</v>
          </cell>
          <cell r="EK33">
            <v>2781.5059500000002</v>
          </cell>
          <cell r="EM33">
            <v>0</v>
          </cell>
          <cell r="EN33">
            <v>0</v>
          </cell>
          <cell r="EO33">
            <v>0</v>
          </cell>
          <cell r="EP33">
            <v>5.85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9.4521899999999999</v>
          </cell>
          <cell r="FC33">
            <v>0</v>
          </cell>
          <cell r="FD33">
            <v>0</v>
          </cell>
          <cell r="FE33">
            <v>0</v>
          </cell>
          <cell r="FF33">
            <v>9.4521899999999999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256.53098999999997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66.500140000000002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7701.1982800000005</v>
          </cell>
          <cell r="GU33">
            <v>0</v>
          </cell>
          <cell r="GW33">
            <v>2665.2288144101826</v>
          </cell>
          <cell r="GX33">
            <v>836.53152999999998</v>
          </cell>
          <cell r="GY33">
            <v>23406.134296152741</v>
          </cell>
          <cell r="GZ33">
            <v>20.718703376081265</v>
          </cell>
          <cell r="HA33">
            <v>0</v>
          </cell>
          <cell r="HB33">
            <v>0</v>
          </cell>
          <cell r="HC33">
            <v>3.637978807091713E-12</v>
          </cell>
          <cell r="HE33">
            <v>0</v>
          </cell>
          <cell r="HG33">
            <v>59.609304410182865</v>
          </cell>
          <cell r="HH33">
            <v>66.500140000000002</v>
          </cell>
          <cell r="HJ33">
            <v>0</v>
          </cell>
        </row>
        <row r="34">
          <cell r="A34" t="str">
            <v>Contract retentions</v>
          </cell>
          <cell r="C34" t="str">
            <v/>
          </cell>
          <cell r="D34">
            <v>0</v>
          </cell>
          <cell r="E34">
            <v>74.110960000000006</v>
          </cell>
          <cell r="F34">
            <v>217.72608</v>
          </cell>
          <cell r="G34">
            <v>968.73050999999998</v>
          </cell>
          <cell r="H34">
            <v>59.609304410182865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9.4521899999999999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18.096799999999998</v>
          </cell>
          <cell r="V34">
            <v>0</v>
          </cell>
          <cell r="W34">
            <v>985.43393999999989</v>
          </cell>
          <cell r="X34">
            <v>2.0547</v>
          </cell>
          <cell r="Y34">
            <v>330.01433000000003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2665.2288144101826</v>
          </cell>
          <cell r="AN34">
            <v>0</v>
          </cell>
          <cell r="AO34">
            <v>5.85</v>
          </cell>
          <cell r="AP34">
            <v>37.656099999999995</v>
          </cell>
          <cell r="AQ34">
            <v>35.877269999999996</v>
          </cell>
          <cell r="AR34">
            <v>0</v>
          </cell>
          <cell r="AS34">
            <v>256.53098999999997</v>
          </cell>
          <cell r="AT34">
            <v>155.10933</v>
          </cell>
          <cell r="AU34">
            <v>0</v>
          </cell>
          <cell r="AV34">
            <v>0</v>
          </cell>
          <cell r="AW34">
            <v>345.50784000000004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836.53152999999998</v>
          </cell>
          <cell r="BG34">
            <v>693.99098000000004</v>
          </cell>
          <cell r="BH34">
            <v>6903.1895661527433</v>
          </cell>
          <cell r="BI34">
            <v>4360.8309900000004</v>
          </cell>
          <cell r="BJ34">
            <v>5189.9853899999998</v>
          </cell>
          <cell r="BK34">
            <v>6204.5961899999993</v>
          </cell>
          <cell r="BL34">
            <v>0</v>
          </cell>
          <cell r="BM34">
            <v>0</v>
          </cell>
          <cell r="BN34">
            <v>53.541179999999997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23406.134296152744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20.718703376081265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20.718703376081265</v>
          </cell>
          <cell r="CH34">
            <v>0</v>
          </cell>
          <cell r="CI34">
            <v>26928.613343939011</v>
          </cell>
          <cell r="CJ34">
            <v>0</v>
          </cell>
          <cell r="CK34">
            <v>0</v>
          </cell>
          <cell r="CL34">
            <v>0</v>
          </cell>
          <cell r="CM34">
            <v>26928.613343939011</v>
          </cell>
          <cell r="CN34">
            <v>26928.613343939003</v>
          </cell>
          <cell r="CO34">
            <v>0</v>
          </cell>
          <cell r="CP34">
            <v>23352.446991215034</v>
          </cell>
          <cell r="CQ34">
            <v>3576.1663527239689</v>
          </cell>
          <cell r="CR34">
            <v>968.73050999999998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35.877269999999996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6204.5961899999993</v>
          </cell>
          <cell r="DN34">
            <v>5189.9853899999998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11394.581579999998</v>
          </cell>
          <cell r="DT34">
            <v>0</v>
          </cell>
          <cell r="DU34">
            <v>0</v>
          </cell>
          <cell r="DV34">
            <v>0</v>
          </cell>
          <cell r="DW34">
            <v>155.10933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5189.9853899999998</v>
          </cell>
          <cell r="EE34">
            <v>0</v>
          </cell>
          <cell r="EF34">
            <v>0</v>
          </cell>
          <cell r="EG34">
            <v>0</v>
          </cell>
          <cell r="EH34">
            <v>3390.8759599999998</v>
          </cell>
          <cell r="EI34">
            <v>0</v>
          </cell>
          <cell r="EJ34">
            <v>32.214280000000002</v>
          </cell>
          <cell r="EK34">
            <v>2781.5059500000002</v>
          </cell>
          <cell r="EM34">
            <v>0</v>
          </cell>
          <cell r="EN34">
            <v>0</v>
          </cell>
          <cell r="EO34">
            <v>0</v>
          </cell>
          <cell r="EP34">
            <v>5.85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9.4521899999999999</v>
          </cell>
          <cell r="FC34">
            <v>0</v>
          </cell>
          <cell r="FD34">
            <v>0</v>
          </cell>
          <cell r="FE34">
            <v>0</v>
          </cell>
          <cell r="FF34">
            <v>9.4521899999999999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256.53098999999997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66.500140000000002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7701.1982800000005</v>
          </cell>
          <cell r="GU34">
            <v>0</v>
          </cell>
          <cell r="GW34">
            <v>2665.2288144101826</v>
          </cell>
          <cell r="GX34">
            <v>836.53152999999998</v>
          </cell>
          <cell r="GY34">
            <v>23406.134296152741</v>
          </cell>
          <cell r="GZ34">
            <v>20.718703376081265</v>
          </cell>
          <cell r="HA34">
            <v>0</v>
          </cell>
          <cell r="HB34">
            <v>0</v>
          </cell>
          <cell r="HC34">
            <v>3.637978807091713E-12</v>
          </cell>
          <cell r="HE34">
            <v>0</v>
          </cell>
          <cell r="HG34">
            <v>59.609304410182865</v>
          </cell>
          <cell r="HH34">
            <v>66.500140000000002</v>
          </cell>
          <cell r="HJ34">
            <v>0</v>
          </cell>
        </row>
        <row r="35">
          <cell r="A35" t="str">
            <v>Net Accounts Receivable</v>
          </cell>
          <cell r="C35" t="str">
            <v/>
          </cell>
          <cell r="D35">
            <v>11265.98083</v>
          </cell>
          <cell r="E35">
            <v>13669.618919999999</v>
          </cell>
          <cell r="F35">
            <v>8485.4901499999996</v>
          </cell>
          <cell r="G35">
            <v>30586.789442924779</v>
          </cell>
          <cell r="H35">
            <v>38188.560164933668</v>
          </cell>
          <cell r="I35">
            <v>15181.967069487271</v>
          </cell>
          <cell r="J35">
            <v>5097.0739151361931</v>
          </cell>
          <cell r="K35">
            <v>4259.5361150950166</v>
          </cell>
          <cell r="L35">
            <v>80.583626961171035</v>
          </cell>
          <cell r="M35">
            <v>0</v>
          </cell>
          <cell r="N35">
            <v>153.16150999999999</v>
          </cell>
          <cell r="O35">
            <v>1630.0123776106934</v>
          </cell>
          <cell r="P35">
            <v>13823.862630000001</v>
          </cell>
          <cell r="Q35">
            <v>3309.3240647335833</v>
          </cell>
          <cell r="R35">
            <v>54831.896974575138</v>
          </cell>
          <cell r="S35">
            <v>13165.19122445321</v>
          </cell>
          <cell r="T35">
            <v>0</v>
          </cell>
          <cell r="U35">
            <v>18224.372599999999</v>
          </cell>
          <cell r="V35">
            <v>0</v>
          </cell>
          <cell r="W35">
            <v>6350.0137400000003</v>
          </cell>
          <cell r="X35">
            <v>1765.6450400000001</v>
          </cell>
          <cell r="Y35">
            <v>7119.1850300000006</v>
          </cell>
          <cell r="Z35">
            <v>0</v>
          </cell>
          <cell r="AA35">
            <v>147.11600035855145</v>
          </cell>
          <cell r="AB35">
            <v>0.15828999999999999</v>
          </cell>
          <cell r="AC35">
            <v>0</v>
          </cell>
          <cell r="AD35">
            <v>0</v>
          </cell>
          <cell r="AE35">
            <v>-294.63069000000002</v>
          </cell>
          <cell r="AF35">
            <v>0</v>
          </cell>
          <cell r="AG35">
            <v>2599.2461200000002</v>
          </cell>
          <cell r="AH35">
            <v>-2612.3093940480458</v>
          </cell>
          <cell r="AI35">
            <v>0</v>
          </cell>
          <cell r="AJ35">
            <v>0</v>
          </cell>
          <cell r="AK35">
            <v>-1829.9280496801152</v>
          </cell>
          <cell r="AL35">
            <v>1533.5425787299534</v>
          </cell>
          <cell r="AM35">
            <v>246731.46028127105</v>
          </cell>
          <cell r="AN35">
            <v>23927.847330000004</v>
          </cell>
          <cell r="AO35">
            <v>22526.67497</v>
          </cell>
          <cell r="AP35">
            <v>14930.739710000002</v>
          </cell>
          <cell r="AQ35">
            <v>34049.630790000003</v>
          </cell>
          <cell r="AR35">
            <v>1599.6105200000002</v>
          </cell>
          <cell r="AS35">
            <v>20907.88618287944</v>
          </cell>
          <cell r="AT35">
            <v>10850.480428393486</v>
          </cell>
          <cell r="AU35">
            <v>6376.6203099999993</v>
          </cell>
          <cell r="AV35">
            <v>4084.4428200000002</v>
          </cell>
          <cell r="AW35">
            <v>26876.733849999997</v>
          </cell>
          <cell r="AX35">
            <v>4533.78053</v>
          </cell>
          <cell r="AY35">
            <v>12463.543160000001</v>
          </cell>
          <cell r="AZ35">
            <v>0</v>
          </cell>
          <cell r="BA35">
            <v>-37.505879999999934</v>
          </cell>
          <cell r="BB35">
            <v>8.0201300000000053</v>
          </cell>
          <cell r="BC35">
            <v>-4330.3886619818086</v>
          </cell>
          <cell r="BD35">
            <v>3680.8257219818101</v>
          </cell>
          <cell r="BE35">
            <v>182448.94191127294</v>
          </cell>
          <cell r="BG35">
            <v>21292.090699999997</v>
          </cell>
          <cell r="BH35">
            <v>57843.533945858733</v>
          </cell>
          <cell r="BI35">
            <v>22028.123809999997</v>
          </cell>
          <cell r="BJ35">
            <v>63589.034159999996</v>
          </cell>
          <cell r="BK35">
            <v>96411.79080152385</v>
          </cell>
          <cell r="BL35">
            <v>828.3343900000001</v>
          </cell>
          <cell r="BM35">
            <v>0</v>
          </cell>
          <cell r="BN35">
            <v>15935.192580000001</v>
          </cell>
          <cell r="BO35">
            <v>-1985.2826199999997</v>
          </cell>
          <cell r="BP35">
            <v>0</v>
          </cell>
          <cell r="BQ35">
            <v>0</v>
          </cell>
          <cell r="BR35">
            <v>0</v>
          </cell>
          <cell r="BS35">
            <v>275942.8177673826</v>
          </cell>
          <cell r="BT35">
            <v>-15.27075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900.66946118036435</v>
          </cell>
          <cell r="CA35">
            <v>0</v>
          </cell>
          <cell r="CB35">
            <v>1178.6762710505548</v>
          </cell>
          <cell r="CC35">
            <v>-5216.1731061204728</v>
          </cell>
          <cell r="CD35">
            <v>0</v>
          </cell>
          <cell r="CE35">
            <v>0</v>
          </cell>
          <cell r="CF35">
            <v>-79.419074930082516</v>
          </cell>
          <cell r="CG35">
            <v>-3231.5171988196362</v>
          </cell>
          <cell r="CH35">
            <v>0</v>
          </cell>
          <cell r="CI35">
            <v>701891.70276110689</v>
          </cell>
          <cell r="CJ35">
            <v>0</v>
          </cell>
          <cell r="CK35">
            <v>0</v>
          </cell>
          <cell r="CL35">
            <v>0</v>
          </cell>
          <cell r="CM35">
            <v>701891.70276110689</v>
          </cell>
          <cell r="CN35">
            <v>701891.70276110689</v>
          </cell>
          <cell r="CO35">
            <v>0</v>
          </cell>
          <cell r="CP35">
            <v>660846.7948908027</v>
          </cell>
          <cell r="CQ35">
            <v>41044.907870304189</v>
          </cell>
          <cell r="CR35">
            <v>30019.820839999997</v>
          </cell>
          <cell r="CS35">
            <v>9.0000000000145519E-5</v>
          </cell>
          <cell r="CT35">
            <v>603.3742729247798</v>
          </cell>
          <cell r="CU35">
            <v>0</v>
          </cell>
          <cell r="CV35">
            <v>-36.405760000000001</v>
          </cell>
          <cell r="CW35">
            <v>0</v>
          </cell>
          <cell r="CX35">
            <v>33967.138910000001</v>
          </cell>
          <cell r="CY35">
            <v>82.491880000000009</v>
          </cell>
          <cell r="CZ35">
            <v>0</v>
          </cell>
          <cell r="DA35">
            <v>0</v>
          </cell>
          <cell r="DB35">
            <v>0</v>
          </cell>
          <cell r="DC35">
            <v>9194.7306830405178</v>
          </cell>
          <cell r="DD35">
            <v>5363.6024919325937</v>
          </cell>
          <cell r="DE35">
            <v>623.94341999999995</v>
          </cell>
          <cell r="DF35">
            <v>0</v>
          </cell>
          <cell r="DG35">
            <v>0</v>
          </cell>
          <cell r="DH35">
            <v>0</v>
          </cell>
          <cell r="DI35">
            <v>-24.209456202940125</v>
          </cell>
          <cell r="DJ35">
            <v>68.467929999999996</v>
          </cell>
          <cell r="DK35">
            <v>-44.567999282897084</v>
          </cell>
          <cell r="DL35">
            <v>0</v>
          </cell>
          <cell r="DM35">
            <v>96411.79080152385</v>
          </cell>
          <cell r="DN35">
            <v>63589.034159999996</v>
          </cell>
          <cell r="DO35">
            <v>0</v>
          </cell>
          <cell r="DP35">
            <v>828.3343900000001</v>
          </cell>
          <cell r="DQ35">
            <v>-1985.2826199999997</v>
          </cell>
          <cell r="DR35">
            <v>0</v>
          </cell>
          <cell r="DS35">
            <v>158843.87673152384</v>
          </cell>
          <cell r="DT35">
            <v>0</v>
          </cell>
          <cell r="DU35">
            <v>0</v>
          </cell>
          <cell r="DV35">
            <v>0</v>
          </cell>
          <cell r="DW35">
            <v>1891.93264</v>
          </cell>
          <cell r="DX35">
            <v>9025.7254300000004</v>
          </cell>
          <cell r="DY35">
            <v>33.070648393487538</v>
          </cell>
          <cell r="DZ35">
            <v>-100.24829</v>
          </cell>
          <cell r="EA35">
            <v>0</v>
          </cell>
          <cell r="EB35">
            <v>0</v>
          </cell>
          <cell r="EC35">
            <v>402.58678999999995</v>
          </cell>
          <cell r="ED35">
            <v>63186.447370000002</v>
          </cell>
          <cell r="EE35">
            <v>0</v>
          </cell>
          <cell r="EF35">
            <v>0</v>
          </cell>
          <cell r="EG35">
            <v>0</v>
          </cell>
          <cell r="EH35">
            <v>77461.827110000013</v>
          </cell>
          <cell r="EI35">
            <v>-2.1632484761563266</v>
          </cell>
          <cell r="EJ35">
            <v>1076.9983</v>
          </cell>
          <cell r="EK35">
            <v>17890.075410000001</v>
          </cell>
          <cell r="EM35">
            <v>0</v>
          </cell>
          <cell r="EN35">
            <v>-14.946770000000001</v>
          </cell>
          <cell r="EO35">
            <v>0</v>
          </cell>
          <cell r="EP35">
            <v>21586.426090000001</v>
          </cell>
          <cell r="EQ35">
            <v>940.44092999999975</v>
          </cell>
          <cell r="ER35">
            <v>0</v>
          </cell>
          <cell r="ES35">
            <v>-0.19205000000000005</v>
          </cell>
          <cell r="ET35">
            <v>0</v>
          </cell>
          <cell r="EU35">
            <v>0</v>
          </cell>
          <cell r="EV35">
            <v>5097.0739151361931</v>
          </cell>
          <cell r="EW35">
            <v>4259.5361150950166</v>
          </cell>
          <cell r="EX35">
            <v>80.583626961171035</v>
          </cell>
          <cell r="EY35">
            <v>0</v>
          </cell>
          <cell r="EZ35">
            <v>153.16150999999999</v>
          </cell>
          <cell r="FA35">
            <v>1630.0123776106934</v>
          </cell>
          <cell r="FB35">
            <v>13823.862630000001</v>
          </cell>
          <cell r="FC35">
            <v>3309.3240647335833</v>
          </cell>
          <cell r="FD35">
            <v>-294.63069000000002</v>
          </cell>
          <cell r="FE35">
            <v>0</v>
          </cell>
          <cell r="FF35">
            <v>28058.923549536659</v>
          </cell>
          <cell r="FG35">
            <v>0</v>
          </cell>
          <cell r="FH35">
            <v>40800.520097185392</v>
          </cell>
          <cell r="FI35">
            <v>1032.33746</v>
          </cell>
          <cell r="FJ35">
            <v>13004.310666905702</v>
          </cell>
          <cell r="FK35">
            <v>-5.2712495159555397</v>
          </cell>
          <cell r="FL35">
            <v>0</v>
          </cell>
          <cell r="FM35">
            <v>54831.896974575138</v>
          </cell>
          <cell r="FN35">
            <v>13165.19122445321</v>
          </cell>
          <cell r="FO35">
            <v>2599.2461200000002</v>
          </cell>
          <cell r="FP35">
            <v>-2612.3093940480458</v>
          </cell>
          <cell r="FQ35">
            <v>67984.024924980316</v>
          </cell>
          <cell r="FR35">
            <v>0</v>
          </cell>
          <cell r="FS35">
            <v>1177.3438499999997</v>
          </cell>
          <cell r="FT35">
            <v>-1177.3438499999997</v>
          </cell>
          <cell r="FU35">
            <v>0</v>
          </cell>
          <cell r="FV35">
            <v>19332.956639999997</v>
          </cell>
          <cell r="FW35">
            <v>0</v>
          </cell>
          <cell r="FX35">
            <v>1574.9295428794396</v>
          </cell>
          <cell r="FY35">
            <v>0</v>
          </cell>
          <cell r="GA35">
            <v>45517.060220420026</v>
          </cell>
          <cell r="GB35">
            <v>12434.311815974743</v>
          </cell>
          <cell r="GC35">
            <v>42603.157719999996</v>
          </cell>
          <cell r="GD35">
            <v>0</v>
          </cell>
          <cell r="GE35">
            <v>0</v>
          </cell>
          <cell r="GF35">
            <v>1471.9315388</v>
          </cell>
          <cell r="GG35">
            <v>0</v>
          </cell>
          <cell r="GH35">
            <v>4751.9384899999995</v>
          </cell>
          <cell r="GI35">
            <v>14687.08733</v>
          </cell>
          <cell r="GJ35">
            <v>91.937860000000001</v>
          </cell>
          <cell r="GK35">
            <v>0</v>
          </cell>
          <cell r="GL35">
            <v>164.12260999999998</v>
          </cell>
          <cell r="GM35">
            <v>0</v>
          </cell>
          <cell r="GN35">
            <v>0</v>
          </cell>
          <cell r="GO35">
            <v>2028.17326</v>
          </cell>
          <cell r="GP35">
            <v>0</v>
          </cell>
          <cell r="GQ35">
            <v>975562.40800000005</v>
          </cell>
          <cell r="GR35">
            <v>3775.6078254545459</v>
          </cell>
          <cell r="GS35">
            <v>3842.0406198543924</v>
          </cell>
          <cell r="GT35">
            <v>64530.246469999998</v>
          </cell>
          <cell r="GU35">
            <v>5983.6349399999999</v>
          </cell>
          <cell r="GW35">
            <v>246731.46028127105</v>
          </cell>
          <cell r="GX35">
            <v>182448.94191127294</v>
          </cell>
          <cell r="GY35">
            <v>275942.8177673826</v>
          </cell>
          <cell r="GZ35">
            <v>2064.074982230919</v>
          </cell>
          <cell r="HA35">
            <v>0</v>
          </cell>
          <cell r="HB35">
            <v>0</v>
          </cell>
          <cell r="HC35">
            <v>0</v>
          </cell>
          <cell r="HE35">
            <v>14507.608979999999</v>
          </cell>
          <cell r="HG35">
            <v>38188.560164933668</v>
          </cell>
          <cell r="HH35">
            <v>42603.157719999996</v>
          </cell>
          <cell r="HJ35">
            <v>14507.608979999999</v>
          </cell>
        </row>
        <row r="36">
          <cell r="CW36">
            <v>0</v>
          </cell>
          <cell r="CZ36">
            <v>0</v>
          </cell>
          <cell r="DL36">
            <v>0</v>
          </cell>
          <cell r="DT36">
            <v>0</v>
          </cell>
          <cell r="EO36">
            <v>0</v>
          </cell>
          <cell r="EU36">
            <v>0</v>
          </cell>
          <cell r="FG36">
            <v>0</v>
          </cell>
          <cell r="FL36">
            <v>0</v>
          </cell>
          <cell r="FR36">
            <v>0</v>
          </cell>
          <cell r="FU36">
            <v>0</v>
          </cell>
          <cell r="FY36">
            <v>0</v>
          </cell>
          <cell r="HA36">
            <v>0</v>
          </cell>
          <cell r="HB36">
            <v>0</v>
          </cell>
          <cell r="HC36">
            <v>0</v>
          </cell>
        </row>
        <row r="37">
          <cell r="B37" t="str">
            <v>1510</v>
          </cell>
          <cell r="C37" t="str">
            <v>Inventory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2.29E-2</v>
          </cell>
          <cell r="AO37">
            <v>0</v>
          </cell>
          <cell r="AP37">
            <v>1.5</v>
          </cell>
          <cell r="AQ37">
            <v>103.20403999999999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104.72693999999998</v>
          </cell>
          <cell r="BG37">
            <v>696.21804000000009</v>
          </cell>
          <cell r="BH37">
            <v>0</v>
          </cell>
          <cell r="BI37">
            <v>0</v>
          </cell>
          <cell r="BJ37">
            <v>916.08557999999994</v>
          </cell>
          <cell r="BK37">
            <v>0</v>
          </cell>
          <cell r="BL37">
            <v>0</v>
          </cell>
          <cell r="BM37">
            <v>0</v>
          </cell>
          <cell r="BN37">
            <v>954.32030999999995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2566.6239300000002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2671.3508700000002</v>
          </cell>
          <cell r="CJ37">
            <v>0</v>
          </cell>
          <cell r="CL37">
            <v>0</v>
          </cell>
          <cell r="CM37">
            <v>2671.3508700000002</v>
          </cell>
          <cell r="CN37">
            <v>2671.3508700000002</v>
          </cell>
          <cell r="CO37">
            <v>0</v>
          </cell>
          <cell r="CP37">
            <v>2063.4083499999997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103.20403999999999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916.08557999999994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916.08557999999994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916.08557999999994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W37">
            <v>0</v>
          </cell>
          <cell r="GX37">
            <v>104.72693999999998</v>
          </cell>
          <cell r="GY37">
            <v>2566.6239300000002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E37">
            <v>0</v>
          </cell>
          <cell r="HG37">
            <v>0</v>
          </cell>
          <cell r="HH37">
            <v>0</v>
          </cell>
          <cell r="HJ37">
            <v>0</v>
          </cell>
        </row>
        <row r="38">
          <cell r="A38" t="str">
            <v>Inventory</v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2.29E-2</v>
          </cell>
          <cell r="AO38">
            <v>0</v>
          </cell>
          <cell r="AP38">
            <v>1.5</v>
          </cell>
          <cell r="AQ38">
            <v>103.20403999999999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104.72693999999998</v>
          </cell>
          <cell r="BG38">
            <v>696.21804000000009</v>
          </cell>
          <cell r="BH38">
            <v>0</v>
          </cell>
          <cell r="BI38">
            <v>0</v>
          </cell>
          <cell r="BJ38">
            <v>916.08557999999994</v>
          </cell>
          <cell r="BK38">
            <v>0</v>
          </cell>
          <cell r="BL38">
            <v>0</v>
          </cell>
          <cell r="BM38">
            <v>0</v>
          </cell>
          <cell r="BN38">
            <v>954.32030999999995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2566.6239300000002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2671.3508700000002</v>
          </cell>
          <cell r="CJ38">
            <v>0</v>
          </cell>
          <cell r="CK38">
            <v>0</v>
          </cell>
          <cell r="CL38">
            <v>0</v>
          </cell>
          <cell r="CM38">
            <v>2671.3508700000002</v>
          </cell>
          <cell r="CN38">
            <v>2671.3508700000002</v>
          </cell>
          <cell r="CO38">
            <v>0</v>
          </cell>
          <cell r="CP38">
            <v>2063.4083499999997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103.20403999999999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916.08557999999994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916.08557999999994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916.08557999999994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W38">
            <v>0</v>
          </cell>
          <cell r="GX38">
            <v>104.72693999999998</v>
          </cell>
          <cell r="GY38">
            <v>2566.6239300000002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E38">
            <v>0</v>
          </cell>
          <cell r="HG38">
            <v>0</v>
          </cell>
          <cell r="HH38">
            <v>0</v>
          </cell>
          <cell r="HJ38">
            <v>0</v>
          </cell>
        </row>
        <row r="39">
          <cell r="B39" t="str">
            <v>OutBilled</v>
          </cell>
          <cell r="C39" t="str">
            <v>Out of Balance IC Billed</v>
          </cell>
          <cell r="D39">
            <v>0</v>
          </cell>
          <cell r="E39">
            <v>0</v>
          </cell>
          <cell r="F39">
            <v>0</v>
          </cell>
          <cell r="G39">
            <v>0.1542400000000016</v>
          </cell>
          <cell r="H39">
            <v>0</v>
          </cell>
          <cell r="I39">
            <v>0.73270198996056202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-1.3015401782467962E-6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3.0354125684664894</v>
          </cell>
          <cell r="AG39">
            <v>0</v>
          </cell>
          <cell r="AH39">
            <v>-5.9632305485840185</v>
          </cell>
          <cell r="AI39">
            <v>0</v>
          </cell>
          <cell r="AJ39">
            <v>0</v>
          </cell>
          <cell r="AK39">
            <v>38.415049920941179</v>
          </cell>
          <cell r="AL39">
            <v>0</v>
          </cell>
          <cell r="AM39">
            <v>36.374172629244036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5.7467148271870432E-2</v>
          </cell>
          <cell r="AU39">
            <v>0</v>
          </cell>
          <cell r="AV39">
            <v>0</v>
          </cell>
          <cell r="AW39">
            <v>0</v>
          </cell>
          <cell r="AX39">
            <v>1.1641532182693482E-13</v>
          </cell>
          <cell r="AY39">
            <v>0</v>
          </cell>
          <cell r="AZ39">
            <v>0</v>
          </cell>
          <cell r="BA39">
            <v>0</v>
          </cell>
          <cell r="BB39">
            <v>-1.0000000707805157E-5</v>
          </cell>
          <cell r="BC39">
            <v>1402.425195924958</v>
          </cell>
          <cell r="BD39">
            <v>0</v>
          </cell>
          <cell r="BE39">
            <v>1402.4826530732291</v>
          </cell>
          <cell r="BG39">
            <v>0</v>
          </cell>
          <cell r="BH39">
            <v>0</v>
          </cell>
          <cell r="BI39">
            <v>0</v>
          </cell>
          <cell r="BJ39">
            <v>2.3283064365386963E-13</v>
          </cell>
          <cell r="BK39">
            <v>0.25607967012282462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2.3283064365386963E-12</v>
          </cell>
          <cell r="BQ39">
            <v>2.3283064365386963E-13</v>
          </cell>
          <cell r="BR39">
            <v>0</v>
          </cell>
          <cell r="BS39">
            <v>0.25607967012561855</v>
          </cell>
          <cell r="BT39">
            <v>2.384185791015625E-10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-1323.0763890417031</v>
          </cell>
          <cell r="CD39">
            <v>0</v>
          </cell>
          <cell r="CE39">
            <v>-282.34099604095195</v>
          </cell>
          <cell r="CF39">
            <v>3.8454638656246567E-6</v>
          </cell>
          <cell r="CG39">
            <v>-1605.4173812369527</v>
          </cell>
          <cell r="CI39">
            <v>-166.3044758643538</v>
          </cell>
          <cell r="CJ39">
            <v>0</v>
          </cell>
          <cell r="CL39">
            <v>0</v>
          </cell>
          <cell r="CM39">
            <v>-166.3044758643538</v>
          </cell>
          <cell r="CN39">
            <v>-166.30447586432157</v>
          </cell>
          <cell r="CO39">
            <v>-3.2230218494078144E-11</v>
          </cell>
          <cell r="CP39">
            <v>-14.0922662955735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0.1542400000000016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0.73270198996056202</v>
          </cell>
          <cell r="DJ39">
            <v>0</v>
          </cell>
          <cell r="DK39">
            <v>0</v>
          </cell>
          <cell r="DL39">
            <v>0</v>
          </cell>
          <cell r="DM39">
            <v>0.25607967012282462</v>
          </cell>
          <cell r="DN39">
            <v>2.3283064365386963E-13</v>
          </cell>
          <cell r="DO39">
            <v>0</v>
          </cell>
          <cell r="DP39">
            <v>0</v>
          </cell>
          <cell r="DQ39">
            <v>0</v>
          </cell>
          <cell r="DR39">
            <v>2.3283064365386963E-12</v>
          </cell>
          <cell r="DS39">
            <v>0.25607967012631705</v>
          </cell>
          <cell r="DT39">
            <v>-9.3131058420681256E-13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5.7467148271870432E-2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2.3283064365386963E-13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M39">
            <v>0.25607967012282462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3.0354125684664894</v>
          </cell>
          <cell r="FF39">
            <v>3.0354125684664894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-1.3015401782467962E-6</v>
          </cell>
          <cell r="FL39">
            <v>0</v>
          </cell>
          <cell r="FM39">
            <v>-1.3015401782467962E-6</v>
          </cell>
          <cell r="FN39">
            <v>0</v>
          </cell>
          <cell r="FO39">
            <v>0</v>
          </cell>
          <cell r="FP39">
            <v>-5.9632305485840185</v>
          </cell>
          <cell r="FQ39">
            <v>-5.9632318501243136</v>
          </cell>
          <cell r="FR39">
            <v>1.1723955140041653E-13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W39">
            <v>36.374172629231992</v>
          </cell>
          <cell r="GX39">
            <v>1402.4826530732269</v>
          </cell>
          <cell r="GY39">
            <v>0.25607967012654992</v>
          </cell>
          <cell r="GZ39">
            <v>-282.34099604071349</v>
          </cell>
          <cell r="HA39">
            <v>1.2043699371133698E-11</v>
          </cell>
          <cell r="HB39">
            <v>2.2737367544323206E-12</v>
          </cell>
          <cell r="HC39">
            <v>9.3136609535804382E-13</v>
          </cell>
          <cell r="HE39">
            <v>0</v>
          </cell>
          <cell r="HG39">
            <v>0</v>
          </cell>
          <cell r="HH39">
            <v>0</v>
          </cell>
          <cell r="HJ39">
            <v>0</v>
          </cell>
        </row>
        <row r="40">
          <cell r="FR40">
            <v>0</v>
          </cell>
          <cell r="FY40">
            <v>0</v>
          </cell>
        </row>
        <row r="41">
          <cell r="B41" t="str">
            <v>1500</v>
          </cell>
          <cell r="C41" t="str">
            <v>Prepaid Rent</v>
          </cell>
          <cell r="D41">
            <v>99.106259999999992</v>
          </cell>
          <cell r="E41">
            <v>0</v>
          </cell>
          <cell r="F41">
            <v>29.587009999999999</v>
          </cell>
          <cell r="G41">
            <v>115.08185</v>
          </cell>
          <cell r="H41">
            <v>335.1132753675152</v>
          </cell>
          <cell r="I41">
            <v>195.21388190749374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2.1374400000000002</v>
          </cell>
          <cell r="O41">
            <v>0</v>
          </cell>
          <cell r="P41">
            <v>142.54424</v>
          </cell>
          <cell r="Q41">
            <v>0</v>
          </cell>
          <cell r="R41">
            <v>0</v>
          </cell>
          <cell r="S41">
            <v>432.13390103979924</v>
          </cell>
          <cell r="T41">
            <v>0</v>
          </cell>
          <cell r="U41">
            <v>206.77083999999999</v>
          </cell>
          <cell r="V41">
            <v>0</v>
          </cell>
          <cell r="W41">
            <v>0</v>
          </cell>
          <cell r="X41">
            <v>75.933000000000007</v>
          </cell>
          <cell r="Y41">
            <v>65.107079999999996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1698.7287783148079</v>
          </cell>
          <cell r="AN41">
            <v>183.35209</v>
          </cell>
          <cell r="AO41">
            <v>0</v>
          </cell>
          <cell r="AP41">
            <v>380.46262999999999</v>
          </cell>
          <cell r="AQ41">
            <v>21.911759999999997</v>
          </cell>
          <cell r="AR41">
            <v>9.7613400000000006</v>
          </cell>
          <cell r="AS41">
            <v>254.99734000000001</v>
          </cell>
          <cell r="AT41">
            <v>95.28549000000001</v>
          </cell>
          <cell r="AU41">
            <v>21.566029999999998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967.33667999999989</v>
          </cell>
          <cell r="BG41">
            <v>0</v>
          </cell>
          <cell r="BH41">
            <v>0</v>
          </cell>
          <cell r="BI41">
            <v>68.12621</v>
          </cell>
          <cell r="BJ41">
            <v>12.793629999999999</v>
          </cell>
          <cell r="BK41">
            <v>85.354350000000011</v>
          </cell>
          <cell r="BL41">
            <v>0</v>
          </cell>
          <cell r="BM41">
            <v>0</v>
          </cell>
          <cell r="BN41">
            <v>57.490830000000003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223.76501999999999</v>
          </cell>
          <cell r="BT41">
            <v>323.71206999999998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323.71206999999998</v>
          </cell>
          <cell r="CI41">
            <v>3213.5425483148074</v>
          </cell>
          <cell r="CJ41">
            <v>0</v>
          </cell>
          <cell r="CL41">
            <v>0</v>
          </cell>
          <cell r="CM41">
            <v>3213.5425483148074</v>
          </cell>
          <cell r="CN41">
            <v>3213.5425483148078</v>
          </cell>
          <cell r="CO41">
            <v>0</v>
          </cell>
          <cell r="CP41">
            <v>3306.7434887380773</v>
          </cell>
          <cell r="CQ41">
            <v>-93.200940423269458</v>
          </cell>
          <cell r="CR41">
            <v>115.08185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21.911759999999997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192.11512190749374</v>
          </cell>
          <cell r="DD41">
            <v>0</v>
          </cell>
          <cell r="DE41">
            <v>3.0987600000000004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85.354350000000011</v>
          </cell>
          <cell r="DN41">
            <v>12.793629999999999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98.147980000000004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95.28549000000001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12.793629999999999</v>
          </cell>
          <cell r="EE41">
            <v>0</v>
          </cell>
          <cell r="EF41">
            <v>0</v>
          </cell>
          <cell r="EG41">
            <v>0</v>
          </cell>
          <cell r="EH41">
            <v>85.354350000000011</v>
          </cell>
          <cell r="EI41">
            <v>0</v>
          </cell>
          <cell r="EJ41">
            <v>0</v>
          </cell>
          <cell r="EK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2.1374400000000002</v>
          </cell>
          <cell r="FA41">
            <v>0</v>
          </cell>
          <cell r="FB41">
            <v>142.54424</v>
          </cell>
          <cell r="FC41">
            <v>0</v>
          </cell>
          <cell r="FD41">
            <v>0</v>
          </cell>
          <cell r="FE41">
            <v>0</v>
          </cell>
          <cell r="FF41">
            <v>144.68168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432.13390103979924</v>
          </cell>
          <cell r="FO41">
            <v>0</v>
          </cell>
          <cell r="FP41">
            <v>0</v>
          </cell>
          <cell r="FQ41">
            <v>432.13390103979924</v>
          </cell>
          <cell r="FR41">
            <v>0</v>
          </cell>
          <cell r="FS41">
            <v>2.1374400000000002</v>
          </cell>
          <cell r="FT41">
            <v>-2.1374400000000002</v>
          </cell>
          <cell r="FU41">
            <v>0</v>
          </cell>
          <cell r="FV41">
            <v>254.99734000000001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373.85237000000001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482.08858000000004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W41">
            <v>1698.7287783148081</v>
          </cell>
          <cell r="GX41">
            <v>967.33668</v>
          </cell>
          <cell r="GY41">
            <v>223.76502000000002</v>
          </cell>
          <cell r="GZ41">
            <v>323.71206999999998</v>
          </cell>
          <cell r="HA41">
            <v>2.2737367544323206E-13</v>
          </cell>
          <cell r="HB41">
            <v>1.1368683772161603E-13</v>
          </cell>
          <cell r="HC41">
            <v>2.8421709430404007E-14</v>
          </cell>
          <cell r="HE41">
            <v>0</v>
          </cell>
          <cell r="HG41">
            <v>335.1132753675152</v>
          </cell>
          <cell r="HH41">
            <v>373.85237000000001</v>
          </cell>
          <cell r="HJ41">
            <v>0</v>
          </cell>
        </row>
        <row r="42">
          <cell r="B42" t="str">
            <v>1501</v>
          </cell>
          <cell r="C42" t="str">
            <v>Prepaid Insurance</v>
          </cell>
          <cell r="D42">
            <v>0</v>
          </cell>
          <cell r="E42">
            <v>0</v>
          </cell>
          <cell r="F42">
            <v>0</v>
          </cell>
          <cell r="G42">
            <v>0.37530641524902669</v>
          </cell>
          <cell r="H42">
            <v>74.317120831839361</v>
          </cell>
          <cell r="I42">
            <v>75.629903191107928</v>
          </cell>
          <cell r="J42">
            <v>0</v>
          </cell>
          <cell r="K42">
            <v>-2.3949892434564353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147.92734119473991</v>
          </cell>
          <cell r="AN42">
            <v>0</v>
          </cell>
          <cell r="AO42">
            <v>0</v>
          </cell>
          <cell r="AP42">
            <v>7.0670099999999998</v>
          </cell>
          <cell r="AQ42">
            <v>0</v>
          </cell>
          <cell r="AR42">
            <v>0</v>
          </cell>
          <cell r="AS42">
            <v>0</v>
          </cell>
          <cell r="AT42">
            <v>68.637276809232247</v>
          </cell>
          <cell r="AU42">
            <v>0</v>
          </cell>
          <cell r="AV42">
            <v>10.65381</v>
          </cell>
          <cell r="AW42">
            <v>0</v>
          </cell>
          <cell r="AX42">
            <v>1.2956600000000003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87.653756809232249</v>
          </cell>
          <cell r="BG42">
            <v>40.906230000000001</v>
          </cell>
          <cell r="BH42">
            <v>10.973628540695591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51.879858540695594</v>
          </cell>
          <cell r="BT42">
            <v>331.77416999999997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331.77416999999997</v>
          </cell>
          <cell r="CI42">
            <v>619.23512654466776</v>
          </cell>
          <cell r="CJ42">
            <v>0</v>
          </cell>
          <cell r="CL42">
            <v>0</v>
          </cell>
          <cell r="CM42">
            <v>619.23512654466776</v>
          </cell>
          <cell r="CN42">
            <v>619.23512654466765</v>
          </cell>
          <cell r="CO42">
            <v>0</v>
          </cell>
          <cell r="CP42">
            <v>3370.3013485138931</v>
          </cell>
          <cell r="CQ42">
            <v>-2751.0662219692254</v>
          </cell>
          <cell r="CR42">
            <v>0</v>
          </cell>
          <cell r="CS42">
            <v>0</v>
          </cell>
          <cell r="CT42">
            <v>0.37530641524902669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9.4050376479024749</v>
          </cell>
          <cell r="DD42">
            <v>66.224865543205453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60.370870000000004</v>
          </cell>
          <cell r="DY42">
            <v>8.2664068092322509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-2.3949892434564353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-2.3949892434564353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0</v>
          </cell>
          <cell r="GB42">
            <v>0</v>
          </cell>
          <cell r="GC42">
            <v>82.908179999999987</v>
          </cell>
          <cell r="GD42">
            <v>0</v>
          </cell>
          <cell r="GE42">
            <v>0</v>
          </cell>
          <cell r="GF42">
            <v>0.91555999999999993</v>
          </cell>
          <cell r="GG42">
            <v>0</v>
          </cell>
          <cell r="GH42">
            <v>-2.6718500000000001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506.96633000000003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12.242180000000001</v>
          </cell>
          <cell r="GU42">
            <v>73.880459999999999</v>
          </cell>
          <cell r="GW42">
            <v>147.92734119473988</v>
          </cell>
          <cell r="GX42">
            <v>87.653756809232249</v>
          </cell>
          <cell r="GY42">
            <v>51.879858540695594</v>
          </cell>
          <cell r="GZ42">
            <v>331.77416999999997</v>
          </cell>
          <cell r="HA42">
            <v>2.8421709430404007E-14</v>
          </cell>
          <cell r="HB42">
            <v>0</v>
          </cell>
          <cell r="HC42">
            <v>0</v>
          </cell>
          <cell r="HE42">
            <v>0</v>
          </cell>
          <cell r="HG42">
            <v>74.317120831839361</v>
          </cell>
          <cell r="HH42">
            <v>82.908179999999987</v>
          </cell>
          <cell r="HJ42">
            <v>0</v>
          </cell>
        </row>
        <row r="43">
          <cell r="B43" t="str">
            <v>1502.ENO</v>
          </cell>
          <cell r="C43" t="str">
            <v>1502 - Error and Omission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1838.2550000000001</v>
          </cell>
          <cell r="BU43">
            <v>0</v>
          </cell>
          <cell r="BV43">
            <v>0</v>
          </cell>
          <cell r="BW43">
            <v>593.97088562208683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2432.2258856220869</v>
          </cell>
          <cell r="CI43">
            <v>2432.2258856220869</v>
          </cell>
          <cell r="CJ43">
            <v>0</v>
          </cell>
          <cell r="CL43">
            <v>0</v>
          </cell>
          <cell r="CM43">
            <v>2432.2258856220869</v>
          </cell>
          <cell r="CN43">
            <v>2432.2258856220869</v>
          </cell>
          <cell r="CO43">
            <v>0</v>
          </cell>
          <cell r="CP43">
            <v>4987.05</v>
          </cell>
          <cell r="CQ43">
            <v>-2554.8241143779132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2432.2258856220869</v>
          </cell>
          <cell r="HA43">
            <v>0</v>
          </cell>
          <cell r="HB43">
            <v>0</v>
          </cell>
          <cell r="HC43">
            <v>0</v>
          </cell>
          <cell r="HE43">
            <v>0</v>
          </cell>
          <cell r="HG43">
            <v>0</v>
          </cell>
          <cell r="HH43">
            <v>0</v>
          </cell>
          <cell r="HJ43">
            <v>0</v>
          </cell>
        </row>
        <row r="44">
          <cell r="B44" t="str">
            <v>1502.VEH</v>
          </cell>
          <cell r="C44" t="str">
            <v>1502 - Vehicle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I44">
            <v>0</v>
          </cell>
          <cell r="CJ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726.93893000000003</v>
          </cell>
          <cell r="CQ44">
            <v>-726.93893000000003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E44">
            <v>0</v>
          </cell>
          <cell r="HG44">
            <v>0</v>
          </cell>
          <cell r="HH44">
            <v>0</v>
          </cell>
          <cell r="HJ44">
            <v>0</v>
          </cell>
        </row>
        <row r="45">
          <cell r="B45" t="str">
            <v>1502.GEN</v>
          </cell>
          <cell r="C45" t="str">
            <v>1502 - General Liability</v>
          </cell>
          <cell r="D45">
            <v>0</v>
          </cell>
          <cell r="E45">
            <v>0</v>
          </cell>
          <cell r="F45">
            <v>0</v>
          </cell>
          <cell r="G45">
            <v>110.11038000000001</v>
          </cell>
          <cell r="H45">
            <v>0</v>
          </cell>
          <cell r="I45">
            <v>2.673449264969523</v>
          </cell>
          <cell r="J45">
            <v>15.103799959008009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127.88762922397754</v>
          </cell>
          <cell r="AN45">
            <v>1.7582500000000001</v>
          </cell>
          <cell r="AO45">
            <v>6.0706499999999997</v>
          </cell>
          <cell r="AP45">
            <v>0</v>
          </cell>
          <cell r="AQ45">
            <v>347.65297999999996</v>
          </cell>
          <cell r="AR45">
            <v>0</v>
          </cell>
          <cell r="AS45">
            <v>22.724718179954913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378.20659817995482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I45">
            <v>506.09422740393234</v>
          </cell>
          <cell r="CJ45">
            <v>0</v>
          </cell>
          <cell r="CL45">
            <v>0</v>
          </cell>
          <cell r="CM45">
            <v>506.09422740393234</v>
          </cell>
          <cell r="CN45">
            <v>506.09422740393251</v>
          </cell>
          <cell r="CO45">
            <v>0</v>
          </cell>
          <cell r="CP45">
            <v>1179.862352035075</v>
          </cell>
          <cell r="CQ45">
            <v>-673.76812463114243</v>
          </cell>
          <cell r="CR45">
            <v>110.11038000000001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347.65297999999996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2.673449264969523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6.0706499999999997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15.103799959008009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15.103799959008009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6.0706499999999997</v>
          </cell>
          <cell r="FT45">
            <v>-6.0706499999999997</v>
          </cell>
          <cell r="FU45">
            <v>0</v>
          </cell>
          <cell r="FV45">
            <v>0</v>
          </cell>
          <cell r="FW45">
            <v>0</v>
          </cell>
          <cell r="FX45">
            <v>22.724718179954913</v>
          </cell>
          <cell r="FY45">
            <v>0</v>
          </cell>
          <cell r="GA45">
            <v>0</v>
          </cell>
          <cell r="GB45">
            <v>36.845720000000028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55.436949999999996</v>
          </cell>
          <cell r="GT45">
            <v>0</v>
          </cell>
          <cell r="GU45">
            <v>0</v>
          </cell>
          <cell r="GW45">
            <v>127.88762922397754</v>
          </cell>
          <cell r="GX45">
            <v>378.20659817995494</v>
          </cell>
          <cell r="GY45">
            <v>0</v>
          </cell>
          <cell r="GZ45">
            <v>0</v>
          </cell>
          <cell r="HA45">
            <v>0</v>
          </cell>
          <cell r="HB45">
            <v>1.1368683772161603E-13</v>
          </cell>
          <cell r="HC45">
            <v>0</v>
          </cell>
          <cell r="HE45">
            <v>0</v>
          </cell>
          <cell r="HG45">
            <v>0</v>
          </cell>
          <cell r="HH45">
            <v>0</v>
          </cell>
          <cell r="HJ45">
            <v>0</v>
          </cell>
        </row>
        <row r="46">
          <cell r="B46" t="str">
            <v>1509</v>
          </cell>
          <cell r="C46" t="str">
            <v>Prepaid Other</v>
          </cell>
          <cell r="D46">
            <v>60.975610000000003</v>
          </cell>
          <cell r="E46">
            <v>2.0000000000000002E-5</v>
          </cell>
          <cell r="F46">
            <v>97.442239999999998</v>
          </cell>
          <cell r="G46">
            <v>57.207889999999999</v>
          </cell>
          <cell r="H46">
            <v>274.2677124417354</v>
          </cell>
          <cell r="I46">
            <v>197.88092506274651</v>
          </cell>
          <cell r="J46">
            <v>10.974211928673919</v>
          </cell>
          <cell r="K46">
            <v>106.34668339906777</v>
          </cell>
          <cell r="L46">
            <v>4.0172933648873697</v>
          </cell>
          <cell r="M46">
            <v>0</v>
          </cell>
          <cell r="N46">
            <v>0.64436000000000004</v>
          </cell>
          <cell r="O46">
            <v>17.327667502088559</v>
          </cell>
          <cell r="P46">
            <v>175.05494000000002</v>
          </cell>
          <cell r="Q46">
            <v>50.696651766149529</v>
          </cell>
          <cell r="R46">
            <v>389.67070003944065</v>
          </cell>
          <cell r="S46">
            <v>833.23528146288993</v>
          </cell>
          <cell r="T46">
            <v>0</v>
          </cell>
          <cell r="U46">
            <v>173.22414000000001</v>
          </cell>
          <cell r="V46">
            <v>0</v>
          </cell>
          <cell r="W46">
            <v>39.42304</v>
          </cell>
          <cell r="X46">
            <v>27.797470000000001</v>
          </cell>
          <cell r="Y46">
            <v>22.57197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2538.7588069676794</v>
          </cell>
          <cell r="AN46">
            <v>-66.026399999999995</v>
          </cell>
          <cell r="AO46">
            <v>32.28707</v>
          </cell>
          <cell r="AP46">
            <v>237.59398999999999</v>
          </cell>
          <cell r="AQ46">
            <v>629.88569999999993</v>
          </cell>
          <cell r="AR46">
            <v>8.8766499999999997</v>
          </cell>
          <cell r="AS46">
            <v>57.599619048985446</v>
          </cell>
          <cell r="AT46">
            <v>178.27023</v>
          </cell>
          <cell r="AU46">
            <v>4.1422499999999998</v>
          </cell>
          <cell r="AV46">
            <v>4.7748400000000002</v>
          </cell>
          <cell r="AW46">
            <v>19.489930000000001</v>
          </cell>
          <cell r="AX46">
            <v>164.50734999999963</v>
          </cell>
          <cell r="AY46">
            <v>108.81249000000001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1380.2137190489852</v>
          </cell>
          <cell r="BG46">
            <v>4.8078100000000008</v>
          </cell>
          <cell r="BH46">
            <v>17.985335245607747</v>
          </cell>
          <cell r="BI46">
            <v>1334.0144499999999</v>
          </cell>
          <cell r="BJ46">
            <v>83.059309999999996</v>
          </cell>
          <cell r="BK46">
            <v>232.1114</v>
          </cell>
          <cell r="BL46">
            <v>0</v>
          </cell>
          <cell r="BM46">
            <v>0</v>
          </cell>
          <cell r="BN46">
            <v>489.65770999999995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2161.6360152456077</v>
          </cell>
          <cell r="BT46">
            <v>6967.8223499999995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6967.8223499999995</v>
          </cell>
          <cell r="CI46">
            <v>13048.430891262273</v>
          </cell>
          <cell r="CJ46">
            <v>0</v>
          </cell>
          <cell r="CL46">
            <v>0</v>
          </cell>
          <cell r="CM46">
            <v>13048.430891262273</v>
          </cell>
          <cell r="CN46">
            <v>13048.430891262273</v>
          </cell>
          <cell r="CO46">
            <v>0</v>
          </cell>
          <cell r="CP46">
            <v>15252.124445078678</v>
          </cell>
          <cell r="CQ46">
            <v>-2203.6935538164053</v>
          </cell>
          <cell r="CR46">
            <v>57.207889999999999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629.88569999999993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174.89288275367517</v>
          </cell>
          <cell r="DD46">
            <v>22.988042309071353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232.1114</v>
          </cell>
          <cell r="DN46">
            <v>83.059309999999996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315.17070999999999</v>
          </cell>
          <cell r="DT46">
            <v>0</v>
          </cell>
          <cell r="DU46">
            <v>0</v>
          </cell>
          <cell r="DV46">
            <v>0</v>
          </cell>
          <cell r="DW46">
            <v>45.06044</v>
          </cell>
          <cell r="DX46">
            <v>133.20979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24.8078</v>
          </cell>
          <cell r="ED46">
            <v>58.251510000000003</v>
          </cell>
          <cell r="EE46">
            <v>0</v>
          </cell>
          <cell r="EF46">
            <v>0</v>
          </cell>
          <cell r="EG46">
            <v>0</v>
          </cell>
          <cell r="EH46">
            <v>232.1114</v>
          </cell>
          <cell r="EI46">
            <v>0</v>
          </cell>
          <cell r="EJ46">
            <v>0</v>
          </cell>
          <cell r="EK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31.81026</v>
          </cell>
          <cell r="EQ46">
            <v>0.47681000000000001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10.974211928673919</v>
          </cell>
          <cell r="EW46">
            <v>106.34668339906777</v>
          </cell>
          <cell r="EX46">
            <v>4.0172933648873697</v>
          </cell>
          <cell r="EY46">
            <v>0</v>
          </cell>
          <cell r="EZ46">
            <v>0.64436000000000004</v>
          </cell>
          <cell r="FA46">
            <v>17.327667502088559</v>
          </cell>
          <cell r="FB46">
            <v>175.05494000000002</v>
          </cell>
          <cell r="FC46">
            <v>50.696651766149529</v>
          </cell>
          <cell r="FD46">
            <v>0</v>
          </cell>
          <cell r="FE46">
            <v>0</v>
          </cell>
          <cell r="FF46">
            <v>365.0618079608671</v>
          </cell>
          <cell r="FG46">
            <v>0</v>
          </cell>
          <cell r="FH46">
            <v>276.13331839368948</v>
          </cell>
          <cell r="FI46">
            <v>8.7976900000000011</v>
          </cell>
          <cell r="FJ46">
            <v>104.73969164575117</v>
          </cell>
          <cell r="FK46">
            <v>0</v>
          </cell>
          <cell r="FL46">
            <v>0</v>
          </cell>
          <cell r="FM46">
            <v>389.67070003944065</v>
          </cell>
          <cell r="FN46">
            <v>833.23528146288993</v>
          </cell>
          <cell r="FO46">
            <v>0</v>
          </cell>
          <cell r="FP46">
            <v>0</v>
          </cell>
          <cell r="FQ46">
            <v>1222.9059815023306</v>
          </cell>
          <cell r="FR46">
            <v>0</v>
          </cell>
          <cell r="FS46">
            <v>1.12117</v>
          </cell>
          <cell r="FT46">
            <v>-1.12117</v>
          </cell>
          <cell r="FU46">
            <v>0</v>
          </cell>
          <cell r="FV46">
            <v>54.863459999999996</v>
          </cell>
          <cell r="FW46">
            <v>0</v>
          </cell>
          <cell r="FX46">
            <v>2.7361590489854506</v>
          </cell>
          <cell r="FY46">
            <v>0</v>
          </cell>
          <cell r="GA46">
            <v>308.05432999999994</v>
          </cell>
          <cell r="GB46">
            <v>26.771590000000018</v>
          </cell>
          <cell r="GC46">
            <v>305.97305999999998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118.64036</v>
          </cell>
          <cell r="GI46">
            <v>929.55727999999999</v>
          </cell>
          <cell r="GJ46">
            <v>4.5833300000000001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10370.609</v>
          </cell>
          <cell r="GR46">
            <v>57.83981</v>
          </cell>
          <cell r="GS46">
            <v>6.674860000000006</v>
          </cell>
          <cell r="GT46">
            <v>20.064440000000001</v>
          </cell>
          <cell r="GU46">
            <v>25.64546</v>
          </cell>
          <cell r="GW46">
            <v>2538.7588069676794</v>
          </cell>
          <cell r="GX46">
            <v>1380.213719048985</v>
          </cell>
          <cell r="GY46">
            <v>2161.6360152456077</v>
          </cell>
          <cell r="GZ46">
            <v>6967.8223499999995</v>
          </cell>
          <cell r="HA46">
            <v>0</v>
          </cell>
          <cell r="HB46">
            <v>2.2737367544323206E-13</v>
          </cell>
          <cell r="HC46">
            <v>0</v>
          </cell>
          <cell r="HE46">
            <v>116.8476</v>
          </cell>
          <cell r="HG46">
            <v>274.2677124417354</v>
          </cell>
          <cell r="HH46">
            <v>305.97305999999998</v>
          </cell>
          <cell r="HJ46">
            <v>116.8476</v>
          </cell>
        </row>
        <row r="47">
          <cell r="B47" t="str">
            <v>1900</v>
          </cell>
          <cell r="C47" t="str">
            <v>Suspense</v>
          </cell>
          <cell r="D47">
            <v>0</v>
          </cell>
          <cell r="E47">
            <v>-3.9888600000000003</v>
          </cell>
          <cell r="F47">
            <v>0</v>
          </cell>
          <cell r="G47">
            <v>-129.77424999999999</v>
          </cell>
          <cell r="H47">
            <v>104.87087665830047</v>
          </cell>
          <cell r="I47">
            <v>7.4838562208676995</v>
          </cell>
          <cell r="J47">
            <v>-1243.8004099999998</v>
          </cell>
          <cell r="K47">
            <v>0</v>
          </cell>
          <cell r="L47">
            <v>1.4432114996932246</v>
          </cell>
          <cell r="M47">
            <v>0</v>
          </cell>
          <cell r="N47">
            <v>0</v>
          </cell>
          <cell r="O47">
            <v>-528.94596000642628</v>
          </cell>
          <cell r="P47">
            <v>5.28714</v>
          </cell>
          <cell r="Q47">
            <v>13.807380138487158</v>
          </cell>
          <cell r="R47">
            <v>319.04112585155974</v>
          </cell>
          <cell r="S47">
            <v>162.60836321262107</v>
          </cell>
          <cell r="T47">
            <v>0</v>
          </cell>
          <cell r="U47">
            <v>-10.01905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-90.537789999999987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-1392.5243664248969</v>
          </cell>
          <cell r="AN47">
            <v>-12.083110000000001</v>
          </cell>
          <cell r="AO47">
            <v>0</v>
          </cell>
          <cell r="AP47">
            <v>-7.9414399999999992</v>
          </cell>
          <cell r="AQ47">
            <v>-222.41199</v>
          </cell>
          <cell r="AR47">
            <v>0</v>
          </cell>
          <cell r="AS47">
            <v>-100.53955000000001</v>
          </cell>
          <cell r="AT47">
            <v>-10.580942640941812</v>
          </cell>
          <cell r="AU47">
            <v>-16.150870000000001</v>
          </cell>
          <cell r="AV47">
            <v>-20.763860000000001</v>
          </cell>
          <cell r="AW47">
            <v>6.9287900000000002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-383.54297264094185</v>
          </cell>
          <cell r="BG47">
            <v>0</v>
          </cell>
          <cell r="BH47">
            <v>28.849049838651847</v>
          </cell>
          <cell r="BI47">
            <v>0</v>
          </cell>
          <cell r="BJ47">
            <v>209.81601999999998</v>
          </cell>
          <cell r="BK47">
            <v>-0.54421525277877369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238.12085458587305</v>
          </cell>
          <cell r="BT47">
            <v>1886.9747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1886.9747</v>
          </cell>
          <cell r="CI47">
            <v>349.02821552003411</v>
          </cell>
          <cell r="CJ47">
            <v>0</v>
          </cell>
          <cell r="CL47">
            <v>0</v>
          </cell>
          <cell r="CM47">
            <v>349.02821552003411</v>
          </cell>
          <cell r="CN47">
            <v>349.02821552003405</v>
          </cell>
          <cell r="CO47">
            <v>0</v>
          </cell>
          <cell r="CP47">
            <v>922.60159741749726</v>
          </cell>
          <cell r="CQ47">
            <v>-573.57338189746315</v>
          </cell>
          <cell r="CR47">
            <v>24.052679999999999</v>
          </cell>
          <cell r="CS47">
            <v>0</v>
          </cell>
          <cell r="CT47">
            <v>-153.82693</v>
          </cell>
          <cell r="CU47">
            <v>0</v>
          </cell>
          <cell r="CV47">
            <v>0</v>
          </cell>
          <cell r="CW47">
            <v>0</v>
          </cell>
          <cell r="CX47">
            <v>-222.41199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39.857995697382577</v>
          </cell>
          <cell r="DD47">
            <v>-32.374139476514877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-0.54421525277877369</v>
          </cell>
          <cell r="DN47">
            <v>209.81601999999998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209.27180474722121</v>
          </cell>
          <cell r="DT47">
            <v>0</v>
          </cell>
          <cell r="DU47">
            <v>0</v>
          </cell>
          <cell r="DV47">
            <v>0</v>
          </cell>
          <cell r="DW47">
            <v>-2.1970900000000002</v>
          </cell>
          <cell r="DX47">
            <v>-9.4303399999999993</v>
          </cell>
          <cell r="DY47">
            <v>1.0464873590581882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209.81601999999998</v>
          </cell>
          <cell r="EE47">
            <v>0</v>
          </cell>
          <cell r="EF47">
            <v>0</v>
          </cell>
          <cell r="EG47">
            <v>0</v>
          </cell>
          <cell r="EH47">
            <v>-2.2410600000000001</v>
          </cell>
          <cell r="EI47">
            <v>1.6968447472212262</v>
          </cell>
          <cell r="EJ47">
            <v>0</v>
          </cell>
          <cell r="EK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-1243.8004099999998</v>
          </cell>
          <cell r="EW47">
            <v>0</v>
          </cell>
          <cell r="EX47">
            <v>1.4432114996932246</v>
          </cell>
          <cell r="EY47">
            <v>0</v>
          </cell>
          <cell r="EZ47">
            <v>0</v>
          </cell>
          <cell r="FA47">
            <v>-528.94596000642628</v>
          </cell>
          <cell r="FB47">
            <v>5.28714</v>
          </cell>
          <cell r="FC47">
            <v>13.807380138487158</v>
          </cell>
          <cell r="FD47">
            <v>0</v>
          </cell>
          <cell r="FE47">
            <v>0</v>
          </cell>
          <cell r="FF47">
            <v>-1752.2086383682458</v>
          </cell>
          <cell r="FG47">
            <v>0</v>
          </cell>
          <cell r="FH47">
            <v>249.34499820724278</v>
          </cell>
          <cell r="FI47">
            <v>0</v>
          </cell>
          <cell r="FJ47">
            <v>69.696127644316945</v>
          </cell>
          <cell r="FK47">
            <v>0</v>
          </cell>
          <cell r="FL47">
            <v>0</v>
          </cell>
          <cell r="FM47">
            <v>319.04112585155974</v>
          </cell>
          <cell r="FN47">
            <v>162.60836321262107</v>
          </cell>
          <cell r="FO47">
            <v>0</v>
          </cell>
          <cell r="FP47">
            <v>0</v>
          </cell>
          <cell r="FQ47">
            <v>481.64948906418084</v>
          </cell>
          <cell r="FR47">
            <v>0</v>
          </cell>
          <cell r="FS47">
            <v>-90.537789999999987</v>
          </cell>
          <cell r="FT47">
            <v>0</v>
          </cell>
          <cell r="FU47">
            <v>0</v>
          </cell>
          <cell r="FV47">
            <v>1.2273900000000002</v>
          </cell>
          <cell r="FW47">
            <v>0</v>
          </cell>
          <cell r="FX47">
            <v>-101.76694000000001</v>
          </cell>
          <cell r="FY47">
            <v>0</v>
          </cell>
          <cell r="GA47">
            <v>278.16928000000001</v>
          </cell>
          <cell r="GB47">
            <v>0</v>
          </cell>
          <cell r="GC47">
            <v>116.99395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181.40589000000003</v>
          </cell>
          <cell r="GJ47">
            <v>1.64656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64.179500000000004</v>
          </cell>
          <cell r="GP47">
            <v>0</v>
          </cell>
          <cell r="GQ47">
            <v>-55437.858003846202</v>
          </cell>
          <cell r="GR47">
            <v>15.752840000000001</v>
          </cell>
          <cell r="GS47">
            <v>0</v>
          </cell>
          <cell r="GT47">
            <v>32.183999999999997</v>
          </cell>
          <cell r="GU47">
            <v>-36.116589999999995</v>
          </cell>
          <cell r="GW47">
            <v>-1392.5243664248969</v>
          </cell>
          <cell r="GX47">
            <v>-383.5429726409418</v>
          </cell>
          <cell r="GY47">
            <v>238.12085458587305</v>
          </cell>
          <cell r="GZ47">
            <v>1886.9747</v>
          </cell>
          <cell r="HA47">
            <v>0</v>
          </cell>
          <cell r="HB47">
            <v>5.6843418860808015E-14</v>
          </cell>
          <cell r="HC47">
            <v>0</v>
          </cell>
          <cell r="HE47">
            <v>77.753</v>
          </cell>
          <cell r="HG47">
            <v>104.87087665830047</v>
          </cell>
          <cell r="HH47">
            <v>116.99395</v>
          </cell>
          <cell r="HJ47">
            <v>77.753</v>
          </cell>
        </row>
        <row r="48">
          <cell r="A48" t="str">
            <v>Prepaid expenses</v>
          </cell>
          <cell r="C48" t="str">
            <v/>
          </cell>
          <cell r="D48">
            <v>160.08186999999998</v>
          </cell>
          <cell r="E48">
            <v>-3.9888400000000002</v>
          </cell>
          <cell r="F48">
            <v>127.02924999999999</v>
          </cell>
          <cell r="G48">
            <v>153.15541641524908</v>
          </cell>
          <cell r="H48">
            <v>788.56898529939042</v>
          </cell>
          <cell r="I48">
            <v>479.61471763714593</v>
          </cell>
          <cell r="J48">
            <v>-1217.7223981123179</v>
          </cell>
          <cell r="K48">
            <v>103.95169415561134</v>
          </cell>
          <cell r="L48">
            <v>5.460504864580594</v>
          </cell>
          <cell r="M48">
            <v>0</v>
          </cell>
          <cell r="N48">
            <v>2.7818000000000005</v>
          </cell>
          <cell r="O48">
            <v>-511.61829250433772</v>
          </cell>
          <cell r="P48">
            <v>322.88632000000007</v>
          </cell>
          <cell r="Q48">
            <v>64.50403190463669</v>
          </cell>
          <cell r="R48">
            <v>708.71182458946021</v>
          </cell>
          <cell r="S48">
            <v>1427.9775457153103</v>
          </cell>
          <cell r="T48">
            <v>0</v>
          </cell>
          <cell r="U48">
            <v>369.97593000000001</v>
          </cell>
          <cell r="V48">
            <v>0</v>
          </cell>
          <cell r="W48">
            <v>39.42304</v>
          </cell>
          <cell r="X48">
            <v>103.73047000000001</v>
          </cell>
          <cell r="Y48">
            <v>87.679049999999989</v>
          </cell>
          <cell r="Z48">
            <v>-90.537789999999987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3.0354125684664894</v>
          </cell>
          <cell r="AG48">
            <v>0</v>
          </cell>
          <cell r="AH48">
            <v>-5.9632305485840185</v>
          </cell>
          <cell r="AI48">
            <v>0</v>
          </cell>
          <cell r="AJ48">
            <v>0</v>
          </cell>
          <cell r="AK48">
            <v>38.415049920941179</v>
          </cell>
          <cell r="AL48">
            <v>0</v>
          </cell>
          <cell r="AM48">
            <v>3157.152361905552</v>
          </cell>
          <cell r="AN48">
            <v>107.00083000000001</v>
          </cell>
          <cell r="AO48">
            <v>38.35772</v>
          </cell>
          <cell r="AP48">
            <v>617.18218999999999</v>
          </cell>
          <cell r="AQ48">
            <v>777.03844999999978</v>
          </cell>
          <cell r="AR48">
            <v>18.637990000000002</v>
          </cell>
          <cell r="AS48">
            <v>234.78212722894034</v>
          </cell>
          <cell r="AT48">
            <v>331.66952131656234</v>
          </cell>
          <cell r="AU48">
            <v>9.5574099999999973</v>
          </cell>
          <cell r="AV48">
            <v>-5.33521</v>
          </cell>
          <cell r="AW48">
            <v>26.41872</v>
          </cell>
          <cell r="AX48">
            <v>165.80300999999974</v>
          </cell>
          <cell r="AY48">
            <v>108.81249000000001</v>
          </cell>
          <cell r="AZ48">
            <v>0</v>
          </cell>
          <cell r="BA48">
            <v>0</v>
          </cell>
          <cell r="BB48">
            <v>-1.0000000707805157E-5</v>
          </cell>
          <cell r="BC48">
            <v>1402.425195924958</v>
          </cell>
          <cell r="BD48">
            <v>0</v>
          </cell>
          <cell r="BE48">
            <v>3832.3504344704597</v>
          </cell>
          <cell r="BG48">
            <v>45.714040000000004</v>
          </cell>
          <cell r="BH48">
            <v>57.80801362495518</v>
          </cell>
          <cell r="BI48">
            <v>1402.1406599999998</v>
          </cell>
          <cell r="BJ48">
            <v>305.6689600000002</v>
          </cell>
          <cell r="BK48">
            <v>317.17761441734405</v>
          </cell>
          <cell r="BL48">
            <v>0</v>
          </cell>
          <cell r="BM48">
            <v>0</v>
          </cell>
          <cell r="BN48">
            <v>547.14853999999991</v>
          </cell>
          <cell r="BO48">
            <v>0</v>
          </cell>
          <cell r="BP48">
            <v>2.3283064365386963E-12</v>
          </cell>
          <cell r="BQ48">
            <v>2.3283064365386963E-13</v>
          </cell>
          <cell r="BR48">
            <v>0</v>
          </cell>
          <cell r="BS48">
            <v>2675.6578280423018</v>
          </cell>
          <cell r="BT48">
            <v>11348.538290000239</v>
          </cell>
          <cell r="BU48">
            <v>0</v>
          </cell>
          <cell r="BV48">
            <v>0</v>
          </cell>
          <cell r="BW48">
            <v>593.97088562208683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-1323.0763890417031</v>
          </cell>
          <cell r="CD48">
            <v>0</v>
          </cell>
          <cell r="CE48">
            <v>-282.34099604095195</v>
          </cell>
          <cell r="CF48">
            <v>3.8454638656246567E-6</v>
          </cell>
          <cell r="CG48">
            <v>10337.091794385135</v>
          </cell>
          <cell r="CH48">
            <v>0</v>
          </cell>
          <cell r="CI48">
            <v>20002.252418803448</v>
          </cell>
          <cell r="CJ48">
            <v>0</v>
          </cell>
          <cell r="CK48">
            <v>0</v>
          </cell>
          <cell r="CL48">
            <v>0</v>
          </cell>
          <cell r="CM48">
            <v>20002.252418803448</v>
          </cell>
          <cell r="CN48">
            <v>20002.25241880348</v>
          </cell>
          <cell r="CO48">
            <v>-3.2741809263825417E-11</v>
          </cell>
          <cell r="CP48">
            <v>29731.529895487649</v>
          </cell>
          <cell r="CQ48">
            <v>-9729.2774766841685</v>
          </cell>
          <cell r="CR48">
            <v>306.45280000000002</v>
          </cell>
          <cell r="CS48">
            <v>0</v>
          </cell>
          <cell r="CT48">
            <v>-153.45162358475099</v>
          </cell>
          <cell r="CU48">
            <v>0</v>
          </cell>
          <cell r="CV48">
            <v>0.1542400000000016</v>
          </cell>
          <cell r="CW48">
            <v>0</v>
          </cell>
          <cell r="CX48">
            <v>777.03844999999978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418.9444872714235</v>
          </cell>
          <cell r="DD48">
            <v>56.838768375761923</v>
          </cell>
          <cell r="DE48">
            <v>3.0987600000000004</v>
          </cell>
          <cell r="DF48">
            <v>0</v>
          </cell>
          <cell r="DG48">
            <v>0</v>
          </cell>
          <cell r="DH48">
            <v>0</v>
          </cell>
          <cell r="DI48">
            <v>0.73270198996056202</v>
          </cell>
          <cell r="DJ48">
            <v>0</v>
          </cell>
          <cell r="DK48">
            <v>0</v>
          </cell>
          <cell r="DL48">
            <v>0</v>
          </cell>
          <cell r="DM48">
            <v>317.17761441734405</v>
          </cell>
          <cell r="DN48">
            <v>305.6689600000002</v>
          </cell>
          <cell r="DO48">
            <v>0</v>
          </cell>
          <cell r="DP48">
            <v>0</v>
          </cell>
          <cell r="DQ48">
            <v>0</v>
          </cell>
          <cell r="DR48">
            <v>2.3283064365386963E-12</v>
          </cell>
          <cell r="DS48">
            <v>622.84657441734748</v>
          </cell>
          <cell r="DT48">
            <v>-9.0949470177292824E-13</v>
          </cell>
          <cell r="DU48">
            <v>0</v>
          </cell>
          <cell r="DV48">
            <v>0</v>
          </cell>
          <cell r="DW48">
            <v>42.863349999999997</v>
          </cell>
          <cell r="DX48">
            <v>279.43581</v>
          </cell>
          <cell r="DY48">
            <v>9.3128941682904394</v>
          </cell>
          <cell r="DZ48">
            <v>0</v>
          </cell>
          <cell r="EA48">
            <v>5.7467148271870432E-2</v>
          </cell>
          <cell r="EB48">
            <v>0</v>
          </cell>
          <cell r="EC48">
            <v>24.8078</v>
          </cell>
          <cell r="ED48">
            <v>280.86115999999998</v>
          </cell>
          <cell r="EE48">
            <v>0</v>
          </cell>
          <cell r="EF48">
            <v>2.3283064365386963E-13</v>
          </cell>
          <cell r="EG48">
            <v>0</v>
          </cell>
          <cell r="EH48">
            <v>315.22469000000001</v>
          </cell>
          <cell r="EI48">
            <v>1.6968447472212262</v>
          </cell>
          <cell r="EJ48">
            <v>0</v>
          </cell>
          <cell r="EK48">
            <v>0</v>
          </cell>
          <cell r="EM48">
            <v>0.25607967012282462</v>
          </cell>
          <cell r="EN48">
            <v>0</v>
          </cell>
          <cell r="EO48">
            <v>0</v>
          </cell>
          <cell r="EP48">
            <v>31.81026</v>
          </cell>
          <cell r="EQ48">
            <v>6.5474600000000001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-1217.7223981123179</v>
          </cell>
          <cell r="EW48">
            <v>103.95169415561134</v>
          </cell>
          <cell r="EX48">
            <v>5.460504864580594</v>
          </cell>
          <cell r="EY48">
            <v>0</v>
          </cell>
          <cell r="EZ48">
            <v>2.7818000000000005</v>
          </cell>
          <cell r="FA48">
            <v>-511.61829250433772</v>
          </cell>
          <cell r="FB48">
            <v>322.88632000000007</v>
          </cell>
          <cell r="FC48">
            <v>64.50403190463669</v>
          </cell>
          <cell r="FD48">
            <v>0</v>
          </cell>
          <cell r="FE48">
            <v>3.0354125684664894</v>
          </cell>
          <cell r="FF48">
            <v>-1226.7209271233605</v>
          </cell>
          <cell r="FG48">
            <v>0</v>
          </cell>
          <cell r="FH48">
            <v>525.4783166009322</v>
          </cell>
          <cell r="FI48">
            <v>8.7976900000000011</v>
          </cell>
          <cell r="FJ48">
            <v>174.43581929006811</v>
          </cell>
          <cell r="FK48">
            <v>-1.3015401782467962E-6</v>
          </cell>
          <cell r="FL48">
            <v>0</v>
          </cell>
          <cell r="FM48">
            <v>708.71182458946021</v>
          </cell>
          <cell r="FN48">
            <v>1427.9775457153103</v>
          </cell>
          <cell r="FO48">
            <v>0</v>
          </cell>
          <cell r="FP48">
            <v>-5.9632305485840185</v>
          </cell>
          <cell r="FQ48">
            <v>2130.7261397561865</v>
          </cell>
          <cell r="FR48">
            <v>0</v>
          </cell>
          <cell r="FS48">
            <v>-81.208529999999982</v>
          </cell>
          <cell r="FT48">
            <v>-9.3292599999999997</v>
          </cell>
          <cell r="FU48">
            <v>0</v>
          </cell>
          <cell r="FV48">
            <v>311.08819</v>
          </cell>
          <cell r="FW48">
            <v>0</v>
          </cell>
          <cell r="FX48">
            <v>-76.306062771059644</v>
          </cell>
          <cell r="FY48">
            <v>0</v>
          </cell>
          <cell r="GA48">
            <v>586.22361000000001</v>
          </cell>
          <cell r="GB48">
            <v>63.617310000000046</v>
          </cell>
          <cell r="GC48">
            <v>879.72756000000004</v>
          </cell>
          <cell r="GD48">
            <v>0</v>
          </cell>
          <cell r="GE48">
            <v>0</v>
          </cell>
          <cell r="GF48">
            <v>0.91555999999999993</v>
          </cell>
          <cell r="GG48">
            <v>0</v>
          </cell>
          <cell r="GH48">
            <v>115.96850999999999</v>
          </cell>
          <cell r="GI48">
            <v>1593.0517500000001</v>
          </cell>
          <cell r="GJ48">
            <v>6.2298900000000001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571.14583000000005</v>
          </cell>
          <cell r="GP48">
            <v>0</v>
          </cell>
          <cell r="GQ48">
            <v>-45067.249003846198</v>
          </cell>
          <cell r="GR48">
            <v>73.592650000000006</v>
          </cell>
          <cell r="GS48">
            <v>62.111810000000006</v>
          </cell>
          <cell r="GT48">
            <v>64.490620000000007</v>
          </cell>
          <cell r="GU48">
            <v>63.409330000000004</v>
          </cell>
          <cell r="GW48">
            <v>3157.1523619055401</v>
          </cell>
          <cell r="GX48">
            <v>3832.350434470457</v>
          </cell>
          <cell r="GY48">
            <v>2675.6578280423032</v>
          </cell>
          <cell r="GZ48">
            <v>11660.168179581373</v>
          </cell>
          <cell r="HA48">
            <v>1.1823431123048067E-11</v>
          </cell>
          <cell r="HB48">
            <v>2.7284841053187847E-12</v>
          </cell>
          <cell r="HC48">
            <v>1.3642420526593924E-12</v>
          </cell>
          <cell r="HE48">
            <v>194.60059999999999</v>
          </cell>
          <cell r="HG48">
            <v>788.56898529939042</v>
          </cell>
          <cell r="HH48">
            <v>879.72756000000004</v>
          </cell>
          <cell r="HJ48">
            <v>194.60059999999999</v>
          </cell>
        </row>
        <row r="49">
          <cell r="B49" t="str">
            <v>1800</v>
          </cell>
          <cell r="C49" t="str">
            <v>Intercompany - Billed</v>
          </cell>
          <cell r="D49">
            <v>51077.723149999998</v>
          </cell>
          <cell r="E49">
            <v>20095.964539999994</v>
          </cell>
          <cell r="F49">
            <v>4454.9342700000007</v>
          </cell>
          <cell r="G49">
            <v>116256.90798999998</v>
          </cell>
          <cell r="H49">
            <v>9610.8258336321251</v>
          </cell>
          <cell r="I49">
            <v>-7174.7817451954124</v>
          </cell>
          <cell r="J49">
            <v>372.99350187661418</v>
          </cell>
          <cell r="K49">
            <v>-47633.817846898535</v>
          </cell>
          <cell r="L49">
            <v>-261.98218949951792</v>
          </cell>
          <cell r="M49">
            <v>-298.70556116959062</v>
          </cell>
          <cell r="N49">
            <v>-694.88891000000001</v>
          </cell>
          <cell r="O49">
            <v>-16.324835447159572</v>
          </cell>
          <cell r="P49">
            <v>45605.171039999987</v>
          </cell>
          <cell r="Q49">
            <v>220.45402752213167</v>
          </cell>
          <cell r="R49">
            <v>13718.170983217997</v>
          </cell>
          <cell r="S49">
            <v>98020.098099677329</v>
          </cell>
          <cell r="T49">
            <v>0</v>
          </cell>
          <cell r="U49">
            <v>58254.43391</v>
          </cell>
          <cell r="V49">
            <v>0</v>
          </cell>
          <cell r="W49">
            <v>7040.9469200000021</v>
          </cell>
          <cell r="X49">
            <v>18587.88348</v>
          </cell>
          <cell r="Y49">
            <v>50807.341380000013</v>
          </cell>
          <cell r="Z49">
            <v>-3530.8772100000001</v>
          </cell>
          <cell r="AA49">
            <v>-204.70836717820009</v>
          </cell>
          <cell r="AB49">
            <v>1975.5362600000165</v>
          </cell>
          <cell r="AC49">
            <v>0</v>
          </cell>
          <cell r="AD49">
            <v>0</v>
          </cell>
          <cell r="AE49">
            <v>0</v>
          </cell>
          <cell r="AF49">
            <v>-3.0354125684664903</v>
          </cell>
          <cell r="AG49">
            <v>0</v>
          </cell>
          <cell r="AH49">
            <v>5.9632305485840185</v>
          </cell>
          <cell r="AI49">
            <v>0</v>
          </cell>
          <cell r="AJ49">
            <v>0</v>
          </cell>
          <cell r="AK49">
            <v>-38.415049920940014</v>
          </cell>
          <cell r="AL49">
            <v>169002.9596298809</v>
          </cell>
          <cell r="AM49">
            <v>605250.7711184778</v>
          </cell>
          <cell r="AN49">
            <v>51994.757600000004</v>
          </cell>
          <cell r="AO49">
            <v>22786.586430000003</v>
          </cell>
          <cell r="AP49">
            <v>25012.768190000006</v>
          </cell>
          <cell r="AQ49">
            <v>79690.403260000094</v>
          </cell>
          <cell r="AR49">
            <v>34932.030219999993</v>
          </cell>
          <cell r="AS49">
            <v>106854.7027214409</v>
          </cell>
          <cell r="AT49">
            <v>20174.512521534689</v>
          </cell>
          <cell r="AU49">
            <v>39174.336560000018</v>
          </cell>
          <cell r="AV49">
            <v>31552.746979999985</v>
          </cell>
          <cell r="AW49">
            <v>90528.87778999994</v>
          </cell>
          <cell r="AX49">
            <v>13816.529519999998</v>
          </cell>
          <cell r="AY49">
            <v>20146.351359999993</v>
          </cell>
          <cell r="AZ49">
            <v>0</v>
          </cell>
          <cell r="BA49">
            <v>0</v>
          </cell>
          <cell r="BB49">
            <v>1.0000000707805157E-5</v>
          </cell>
          <cell r="BC49">
            <v>-1402.42519592496</v>
          </cell>
          <cell r="BD49">
            <v>4769.2218703772387</v>
          </cell>
          <cell r="BE49">
            <v>540031.39983742789</v>
          </cell>
          <cell r="BG49">
            <v>4727.8630400000029</v>
          </cell>
          <cell r="BH49">
            <v>-42588.646450340624</v>
          </cell>
          <cell r="BI49">
            <v>-15118.037930000004</v>
          </cell>
          <cell r="BJ49">
            <v>-26697.091049999995</v>
          </cell>
          <cell r="BK49">
            <v>104259.42761652193</v>
          </cell>
          <cell r="BL49">
            <v>-6415.9954900000002</v>
          </cell>
          <cell r="BM49">
            <v>0</v>
          </cell>
          <cell r="BN49">
            <v>3645.6941999999999</v>
          </cell>
          <cell r="BO49">
            <v>0</v>
          </cell>
          <cell r="BP49">
            <v>-2.3283064365386963E-12</v>
          </cell>
          <cell r="BQ49">
            <v>2.3283064365386963E-13</v>
          </cell>
          <cell r="BR49">
            <v>59397.777589238969</v>
          </cell>
          <cell r="BS49">
            <v>81210.991525420279</v>
          </cell>
          <cell r="BT49">
            <v>-907236.59094000165</v>
          </cell>
          <cell r="BU49">
            <v>-0.25098601649336683</v>
          </cell>
          <cell r="BV49">
            <v>360.51367903258864</v>
          </cell>
          <cell r="BW49">
            <v>18639.521507888137</v>
          </cell>
          <cell r="BX49">
            <v>0</v>
          </cell>
          <cell r="BY49">
            <v>-219.12525199403981</v>
          </cell>
          <cell r="BZ49">
            <v>-1836.9725744148316</v>
          </cell>
          <cell r="CA49">
            <v>0</v>
          </cell>
          <cell r="CB49">
            <v>-337805.675297059</v>
          </cell>
          <cell r="CC49">
            <v>1323.076389041938</v>
          </cell>
          <cell r="CD49">
            <v>0</v>
          </cell>
          <cell r="CE49">
            <v>282.34099604095195</v>
          </cell>
          <cell r="CF49">
            <v>-3.8454638656246567E-6</v>
          </cell>
          <cell r="CG49">
            <v>-1226493.1624813278</v>
          </cell>
          <cell r="CH49">
            <v>0</v>
          </cell>
          <cell r="CI49">
            <v>-1.862645149230957E-9</v>
          </cell>
          <cell r="CJ49">
            <v>0</v>
          </cell>
          <cell r="CK49">
            <v>0</v>
          </cell>
          <cell r="CL49">
            <v>0</v>
          </cell>
          <cell r="CM49">
            <v>-1.862645149230957E-9</v>
          </cell>
          <cell r="CN49">
            <v>0</v>
          </cell>
          <cell r="CO49">
            <v>-1.862645149230957E-9</v>
          </cell>
          <cell r="CP49">
            <v>0</v>
          </cell>
          <cell r="CQ49">
            <v>0</v>
          </cell>
          <cell r="CR49">
            <v>116262.21002999997</v>
          </cell>
          <cell r="CS49">
            <v>9.852199999999371</v>
          </cell>
          <cell r="CT49">
            <v>-15.000000000000002</v>
          </cell>
          <cell r="CU49">
            <v>0</v>
          </cell>
          <cell r="CV49">
            <v>-0.15423999999999796</v>
          </cell>
          <cell r="CW49">
            <v>0</v>
          </cell>
          <cell r="CX49">
            <v>79851.780000000086</v>
          </cell>
          <cell r="CY49">
            <v>-161.37673999999998</v>
          </cell>
          <cell r="CZ49">
            <v>0</v>
          </cell>
          <cell r="DA49">
            <v>0</v>
          </cell>
          <cell r="DB49">
            <v>0</v>
          </cell>
          <cell r="DC49">
            <v>-8434.3785406955885</v>
          </cell>
          <cell r="DD49">
            <v>1569.1879974901399</v>
          </cell>
          <cell r="DE49">
            <v>-308.85849999999999</v>
          </cell>
          <cell r="DF49">
            <v>0</v>
          </cell>
          <cell r="DG49">
            <v>0</v>
          </cell>
          <cell r="DH49">
            <v>0</v>
          </cell>
          <cell r="DI49">
            <v>-0.73270198996056202</v>
          </cell>
          <cell r="DJ49">
            <v>0</v>
          </cell>
          <cell r="DK49">
            <v>0</v>
          </cell>
          <cell r="DL49">
            <v>0</v>
          </cell>
          <cell r="DM49">
            <v>104259.42761652193</v>
          </cell>
          <cell r="DN49">
            <v>-26697.091049999995</v>
          </cell>
          <cell r="DO49">
            <v>0</v>
          </cell>
          <cell r="DP49">
            <v>-6415.9954900000002</v>
          </cell>
          <cell r="DQ49">
            <v>0</v>
          </cell>
          <cell r="DR49">
            <v>-2.3283064365386963E-12</v>
          </cell>
          <cell r="DS49">
            <v>71146.341076521858</v>
          </cell>
          <cell r="DT49">
            <v>0</v>
          </cell>
          <cell r="DU49">
            <v>-227.71804073186715</v>
          </cell>
          <cell r="DV49">
            <v>-339.46583623523298</v>
          </cell>
          <cell r="DW49">
            <v>7495.6335399999989</v>
          </cell>
          <cell r="DX49">
            <v>13224.925180000004</v>
          </cell>
          <cell r="DY49">
            <v>21.195145650065285</v>
          </cell>
          <cell r="DZ49">
            <v>0</v>
          </cell>
          <cell r="EA49">
            <v>-5.7467148272087799E-2</v>
          </cell>
          <cell r="EB49">
            <v>0</v>
          </cell>
          <cell r="EC49">
            <v>-245.33672999999951</v>
          </cell>
          <cell r="ED49">
            <v>-26451.754319999996</v>
          </cell>
          <cell r="EE49">
            <v>0</v>
          </cell>
          <cell r="EF49">
            <v>-2.3283064365386963E-13</v>
          </cell>
          <cell r="EG49">
            <v>0</v>
          </cell>
          <cell r="EH49">
            <v>102647.10802999989</v>
          </cell>
          <cell r="EI49">
            <v>-13.41242380781642</v>
          </cell>
          <cell r="EJ49">
            <v>-3349.2657500000309</v>
          </cell>
          <cell r="EK49">
            <v>4975.2538399999994</v>
          </cell>
          <cell r="EM49">
            <v>-0.25607967013120653</v>
          </cell>
          <cell r="EN49">
            <v>0</v>
          </cell>
          <cell r="EO49">
            <v>0</v>
          </cell>
          <cell r="EP49">
            <v>23887.595540000002</v>
          </cell>
          <cell r="EQ49">
            <v>-1101.0091099999997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372.99350187661418</v>
          </cell>
          <cell r="EW49">
            <v>-47633.817846898535</v>
          </cell>
          <cell r="EX49">
            <v>-261.98218949951792</v>
          </cell>
          <cell r="EY49">
            <v>-298.70556116959062</v>
          </cell>
          <cell r="EZ49">
            <v>-694.88891000000001</v>
          </cell>
          <cell r="FA49">
            <v>-16.324835447159572</v>
          </cell>
          <cell r="FB49">
            <v>45605.171039999987</v>
          </cell>
          <cell r="FC49">
            <v>220.45402752213167</v>
          </cell>
          <cell r="FD49">
            <v>0</v>
          </cell>
          <cell r="FE49">
            <v>-3.0354125684664903</v>
          </cell>
          <cell r="FF49">
            <v>-2710.1361861845367</v>
          </cell>
          <cell r="FG49">
            <v>-3.637978807091713E-12</v>
          </cell>
          <cell r="FH49">
            <v>22600.505677922192</v>
          </cell>
          <cell r="FI49">
            <v>-73.68544</v>
          </cell>
          <cell r="FJ49">
            <v>-8808.6492560057341</v>
          </cell>
          <cell r="FK49">
            <v>1.3015401782467962E-6</v>
          </cell>
          <cell r="FL49">
            <v>0</v>
          </cell>
          <cell r="FM49">
            <v>13718.170983217997</v>
          </cell>
          <cell r="FN49">
            <v>98020.098099677329</v>
          </cell>
          <cell r="FO49">
            <v>0</v>
          </cell>
          <cell r="FP49">
            <v>5.9632305485840185</v>
          </cell>
          <cell r="FQ49">
            <v>111744.23231344392</v>
          </cell>
          <cell r="FR49">
            <v>0</v>
          </cell>
          <cell r="FS49">
            <v>-5462.7583800000002</v>
          </cell>
          <cell r="FT49">
            <v>1931.8811699999997</v>
          </cell>
          <cell r="FU49">
            <v>0</v>
          </cell>
          <cell r="FV49">
            <v>107935.74875000001</v>
          </cell>
          <cell r="FW49">
            <v>-0.26985999999999999</v>
          </cell>
          <cell r="FX49">
            <v>-1080.7761685591311</v>
          </cell>
          <cell r="FY49">
            <v>0</v>
          </cell>
          <cell r="GA49">
            <v>25213.124134289999</v>
          </cell>
          <cell r="GB49">
            <v>909.91764782799999</v>
          </cell>
          <cell r="GC49">
            <v>10721.837300000001</v>
          </cell>
          <cell r="GD49">
            <v>0</v>
          </cell>
          <cell r="GE49">
            <v>0</v>
          </cell>
          <cell r="GF49">
            <v>-36.592500000000001</v>
          </cell>
          <cell r="GG49">
            <v>0</v>
          </cell>
          <cell r="GH49">
            <v>-53140.287189999995</v>
          </cell>
          <cell r="GI49">
            <v>109351.22144000004</v>
          </cell>
          <cell r="GJ49">
            <v>-298.89547999999996</v>
          </cell>
          <cell r="GK49">
            <v>-178775.27836000003</v>
          </cell>
          <cell r="GL49">
            <v>-228.37265442400002</v>
          </cell>
          <cell r="GM49">
            <v>-836.36282000000165</v>
          </cell>
          <cell r="GN49">
            <v>-2086.15335</v>
          </cell>
          <cell r="GO49">
            <v>1299.866490000024</v>
          </cell>
          <cell r="GP49">
            <v>0</v>
          </cell>
          <cell r="GQ49">
            <v>-9770.4140151250012</v>
          </cell>
          <cell r="GR49">
            <v>251.51599999999999</v>
          </cell>
          <cell r="GS49">
            <v>-2636.5534631999999</v>
          </cell>
          <cell r="GT49">
            <v>-47511.893979999993</v>
          </cell>
          <cell r="GU49">
            <v>1750.5861300000001</v>
          </cell>
          <cell r="GW49">
            <v>605250.77111847803</v>
          </cell>
          <cell r="GX49">
            <v>540031.39983742801</v>
          </cell>
          <cell r="GY49">
            <v>81210.991525420308</v>
          </cell>
          <cell r="GZ49">
            <v>-1227816.2388665227</v>
          </cell>
          <cell r="HA49">
            <v>2.3283064365386963E-10</v>
          </cell>
          <cell r="HB49">
            <v>1.1641532182693481E-10</v>
          </cell>
          <cell r="HC49">
            <v>2.9103830456733704E-11</v>
          </cell>
          <cell r="HE49">
            <v>-9826.9291100000009</v>
          </cell>
          <cell r="HG49">
            <v>9610.8258336321251</v>
          </cell>
          <cell r="HH49">
            <v>10721.837300000001</v>
          </cell>
          <cell r="HJ49">
            <v>-9826.9291100000028</v>
          </cell>
        </row>
        <row r="50">
          <cell r="A50" t="str">
            <v>Inter-Company - Billed</v>
          </cell>
          <cell r="C50" t="str">
            <v/>
          </cell>
          <cell r="D50">
            <v>51077.723149999998</v>
          </cell>
          <cell r="E50">
            <v>20095.964539999994</v>
          </cell>
          <cell r="F50">
            <v>4454.9342700000007</v>
          </cell>
          <cell r="G50">
            <v>116256.90798999998</v>
          </cell>
          <cell r="H50">
            <v>9610.8258336321251</v>
          </cell>
          <cell r="I50">
            <v>-7174.7817451954124</v>
          </cell>
          <cell r="J50">
            <v>372.99350187661418</v>
          </cell>
          <cell r="K50">
            <v>-47633.817846898535</v>
          </cell>
          <cell r="L50">
            <v>-261.98218949951792</v>
          </cell>
          <cell r="M50">
            <v>-298.70556116959062</v>
          </cell>
          <cell r="N50">
            <v>-694.88891000000001</v>
          </cell>
          <cell r="O50">
            <v>-16.324835447159572</v>
          </cell>
          <cell r="P50">
            <v>45605.171039999987</v>
          </cell>
          <cell r="Q50">
            <v>220.45402752213167</v>
          </cell>
          <cell r="R50">
            <v>13718.170983217997</v>
          </cell>
          <cell r="S50">
            <v>98020.098099677329</v>
          </cell>
          <cell r="T50">
            <v>0</v>
          </cell>
          <cell r="U50">
            <v>58254.43391</v>
          </cell>
          <cell r="V50">
            <v>0</v>
          </cell>
          <cell r="W50">
            <v>7040.9469200000021</v>
          </cell>
          <cell r="X50">
            <v>18587.88348</v>
          </cell>
          <cell r="Y50">
            <v>50807.341380000013</v>
          </cell>
          <cell r="Z50">
            <v>-3530.8772100000001</v>
          </cell>
          <cell r="AA50">
            <v>-204.70836717820009</v>
          </cell>
          <cell r="AB50">
            <v>1975.5362600000165</v>
          </cell>
          <cell r="AC50">
            <v>0</v>
          </cell>
          <cell r="AD50">
            <v>0</v>
          </cell>
          <cell r="AE50">
            <v>0</v>
          </cell>
          <cell r="AF50">
            <v>-3.0354125684664903</v>
          </cell>
          <cell r="AG50">
            <v>0</v>
          </cell>
          <cell r="AH50">
            <v>5.9632305485840185</v>
          </cell>
          <cell r="AI50">
            <v>0</v>
          </cell>
          <cell r="AJ50">
            <v>0</v>
          </cell>
          <cell r="AK50">
            <v>-38.415049920940014</v>
          </cell>
          <cell r="AL50">
            <v>169002.9596298809</v>
          </cell>
          <cell r="AM50">
            <v>605250.7711184778</v>
          </cell>
          <cell r="AN50">
            <v>51994.757600000004</v>
          </cell>
          <cell r="AO50">
            <v>22786.586430000003</v>
          </cell>
          <cell r="AP50">
            <v>25012.768190000006</v>
          </cell>
          <cell r="AQ50">
            <v>79690.403260000094</v>
          </cell>
          <cell r="AR50">
            <v>34932.030219999993</v>
          </cell>
          <cell r="AS50">
            <v>106854.7027214409</v>
          </cell>
          <cell r="AT50">
            <v>20174.512521534689</v>
          </cell>
          <cell r="AU50">
            <v>39174.336560000018</v>
          </cell>
          <cell r="AV50">
            <v>31552.746979999985</v>
          </cell>
          <cell r="AW50">
            <v>90528.87778999994</v>
          </cell>
          <cell r="AX50">
            <v>13816.529519999998</v>
          </cell>
          <cell r="AY50">
            <v>20146.351359999993</v>
          </cell>
          <cell r="AZ50">
            <v>0</v>
          </cell>
          <cell r="BA50">
            <v>0</v>
          </cell>
          <cell r="BB50">
            <v>1.0000000707805157E-5</v>
          </cell>
          <cell r="BC50">
            <v>-1402.42519592496</v>
          </cell>
          <cell r="BD50">
            <v>4769.2218703772387</v>
          </cell>
          <cell r="BE50">
            <v>540031.39983742789</v>
          </cell>
          <cell r="BG50">
            <v>4727.8630400000029</v>
          </cell>
          <cell r="BH50">
            <v>-42588.646450340624</v>
          </cell>
          <cell r="BI50">
            <v>-15118.037930000004</v>
          </cell>
          <cell r="BJ50">
            <v>-26697.091049999995</v>
          </cell>
          <cell r="BK50">
            <v>104259.42761652193</v>
          </cell>
          <cell r="BL50">
            <v>-6415.9954900000002</v>
          </cell>
          <cell r="BM50">
            <v>0</v>
          </cell>
          <cell r="BN50">
            <v>3645.6941999999999</v>
          </cell>
          <cell r="BO50">
            <v>0</v>
          </cell>
          <cell r="BP50">
            <v>-2.3283064365386963E-12</v>
          </cell>
          <cell r="BQ50">
            <v>2.3283064365386963E-13</v>
          </cell>
          <cell r="BR50">
            <v>59397.777589238969</v>
          </cell>
          <cell r="BS50">
            <v>81210.991525420279</v>
          </cell>
          <cell r="BT50">
            <v>-907236.59094000165</v>
          </cell>
          <cell r="BU50">
            <v>-0.25098601649336683</v>
          </cell>
          <cell r="BV50">
            <v>360.51367903258864</v>
          </cell>
          <cell r="BW50">
            <v>18639.521507888137</v>
          </cell>
          <cell r="BX50">
            <v>0</v>
          </cell>
          <cell r="BY50">
            <v>-219.12525199403981</v>
          </cell>
          <cell r="BZ50">
            <v>-1836.9725744148316</v>
          </cell>
          <cell r="CA50">
            <v>0</v>
          </cell>
          <cell r="CB50">
            <v>-337805.675297059</v>
          </cell>
          <cell r="CC50">
            <v>1323.076389041938</v>
          </cell>
          <cell r="CD50">
            <v>0</v>
          </cell>
          <cell r="CE50">
            <v>282.34099604095195</v>
          </cell>
          <cell r="CF50">
            <v>-3.8454638656246567E-6</v>
          </cell>
          <cell r="CG50">
            <v>-1226493.1624813278</v>
          </cell>
          <cell r="CH50">
            <v>0</v>
          </cell>
          <cell r="CI50">
            <v>-1.862645149230957E-9</v>
          </cell>
          <cell r="CJ50">
            <v>0</v>
          </cell>
          <cell r="CK50">
            <v>0</v>
          </cell>
          <cell r="CL50">
            <v>0</v>
          </cell>
          <cell r="CM50">
            <v>-1.862645149230957E-9</v>
          </cell>
          <cell r="CN50">
            <v>0</v>
          </cell>
          <cell r="CO50">
            <v>-1.862645149230957E-9</v>
          </cell>
          <cell r="CP50">
            <v>0</v>
          </cell>
          <cell r="CQ50">
            <v>0</v>
          </cell>
          <cell r="CR50">
            <v>116262.21002999997</v>
          </cell>
          <cell r="CS50">
            <v>9.852199999999371</v>
          </cell>
          <cell r="CT50">
            <v>-15.000000000000002</v>
          </cell>
          <cell r="CU50">
            <v>0</v>
          </cell>
          <cell r="CV50">
            <v>-0.15423999999999796</v>
          </cell>
          <cell r="CW50">
            <v>0</v>
          </cell>
          <cell r="CX50">
            <v>79851.780000000086</v>
          </cell>
          <cell r="CY50">
            <v>-161.37673999999998</v>
          </cell>
          <cell r="CZ50">
            <v>0</v>
          </cell>
          <cell r="DA50">
            <v>0</v>
          </cell>
          <cell r="DB50">
            <v>0</v>
          </cell>
          <cell r="DC50">
            <v>-8434.3785406955885</v>
          </cell>
          <cell r="DD50">
            <v>1569.1879974901399</v>
          </cell>
          <cell r="DE50">
            <v>-308.85849999999999</v>
          </cell>
          <cell r="DF50">
            <v>0</v>
          </cell>
          <cell r="DG50">
            <v>0</v>
          </cell>
          <cell r="DH50">
            <v>0</v>
          </cell>
          <cell r="DI50">
            <v>-0.73270198996056202</v>
          </cell>
          <cell r="DJ50">
            <v>0</v>
          </cell>
          <cell r="DK50">
            <v>0</v>
          </cell>
          <cell r="DL50">
            <v>0</v>
          </cell>
          <cell r="DM50">
            <v>104259.42761652193</v>
          </cell>
          <cell r="DN50">
            <v>-26697.091049999995</v>
          </cell>
          <cell r="DO50">
            <v>0</v>
          </cell>
          <cell r="DP50">
            <v>-6415.9954900000002</v>
          </cell>
          <cell r="DQ50">
            <v>0</v>
          </cell>
          <cell r="DR50">
            <v>-2.3283064365386963E-12</v>
          </cell>
          <cell r="DS50">
            <v>71146.341076521858</v>
          </cell>
          <cell r="DT50">
            <v>0</v>
          </cell>
          <cell r="DU50">
            <v>-227.71804073186715</v>
          </cell>
          <cell r="DV50">
            <v>-339.46583623523298</v>
          </cell>
          <cell r="DW50">
            <v>7495.6335399999989</v>
          </cell>
          <cell r="DX50">
            <v>13224.925180000004</v>
          </cell>
          <cell r="DY50">
            <v>21.195145650065285</v>
          </cell>
          <cell r="DZ50">
            <v>0</v>
          </cell>
          <cell r="EA50">
            <v>-5.7467148272087799E-2</v>
          </cell>
          <cell r="EB50">
            <v>0</v>
          </cell>
          <cell r="EC50">
            <v>-245.33672999999951</v>
          </cell>
          <cell r="ED50">
            <v>-26451.754319999996</v>
          </cell>
          <cell r="EE50">
            <v>0</v>
          </cell>
          <cell r="EF50">
            <v>-2.3283064365386963E-13</v>
          </cell>
          <cell r="EG50">
            <v>0</v>
          </cell>
          <cell r="EH50">
            <v>102647.10802999989</v>
          </cell>
          <cell r="EI50">
            <v>-13.41242380781642</v>
          </cell>
          <cell r="EJ50">
            <v>-3349.2657500000309</v>
          </cell>
          <cell r="EK50">
            <v>4975.2538399999994</v>
          </cell>
          <cell r="EM50">
            <v>-0.25607967013120653</v>
          </cell>
          <cell r="EN50">
            <v>0</v>
          </cell>
          <cell r="EO50">
            <v>0</v>
          </cell>
          <cell r="EP50">
            <v>23887.595540000002</v>
          </cell>
          <cell r="EQ50">
            <v>-1101.0091099999997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372.99350187661418</v>
          </cell>
          <cell r="EW50">
            <v>-47633.817846898535</v>
          </cell>
          <cell r="EX50">
            <v>-261.98218949951792</v>
          </cell>
          <cell r="EY50">
            <v>-298.70556116959062</v>
          </cell>
          <cell r="EZ50">
            <v>-694.88891000000001</v>
          </cell>
          <cell r="FA50">
            <v>-16.324835447159572</v>
          </cell>
          <cell r="FB50">
            <v>45605.171039999987</v>
          </cell>
          <cell r="FC50">
            <v>220.45402752213167</v>
          </cell>
          <cell r="FD50">
            <v>0</v>
          </cell>
          <cell r="FE50">
            <v>-3.0354125684664903</v>
          </cell>
          <cell r="FF50">
            <v>-2710.1361861845367</v>
          </cell>
          <cell r="FG50">
            <v>-3.637978807091713E-12</v>
          </cell>
          <cell r="FH50">
            <v>22600.505677922192</v>
          </cell>
          <cell r="FI50">
            <v>-73.68544</v>
          </cell>
          <cell r="FJ50">
            <v>-8808.6492560057341</v>
          </cell>
          <cell r="FK50">
            <v>1.3015401782467962E-6</v>
          </cell>
          <cell r="FL50">
            <v>0</v>
          </cell>
          <cell r="FM50">
            <v>13718.170983217997</v>
          </cell>
          <cell r="FN50">
            <v>98020.098099677329</v>
          </cell>
          <cell r="FO50">
            <v>0</v>
          </cell>
          <cell r="FP50">
            <v>5.9632305485840185</v>
          </cell>
          <cell r="FQ50">
            <v>111744.23231344392</v>
          </cell>
          <cell r="FR50">
            <v>0</v>
          </cell>
          <cell r="FS50">
            <v>-5462.7583800000002</v>
          </cell>
          <cell r="FT50">
            <v>1931.8811699999997</v>
          </cell>
          <cell r="FU50">
            <v>0</v>
          </cell>
          <cell r="FV50">
            <v>107935.74875000001</v>
          </cell>
          <cell r="FW50">
            <v>-0.26985999999999999</v>
          </cell>
          <cell r="FX50">
            <v>-1080.7761685591311</v>
          </cell>
          <cell r="FY50">
            <v>0</v>
          </cell>
          <cell r="GA50">
            <v>25213.124134289999</v>
          </cell>
          <cell r="GB50">
            <v>909.91764782799999</v>
          </cell>
          <cell r="GC50">
            <v>10721.837300000001</v>
          </cell>
          <cell r="GD50">
            <v>0</v>
          </cell>
          <cell r="GE50">
            <v>0</v>
          </cell>
          <cell r="GF50">
            <v>-36.592500000000001</v>
          </cell>
          <cell r="GG50">
            <v>0</v>
          </cell>
          <cell r="GH50">
            <v>-53140.287189999995</v>
          </cell>
          <cell r="GI50">
            <v>109351.22144000004</v>
          </cell>
          <cell r="GJ50">
            <v>-298.89547999999996</v>
          </cell>
          <cell r="GK50">
            <v>-178775.27836000003</v>
          </cell>
          <cell r="GL50">
            <v>-228.37265442400002</v>
          </cell>
          <cell r="GM50">
            <v>-836.36282000000165</v>
          </cell>
          <cell r="GN50">
            <v>-2086.15335</v>
          </cell>
          <cell r="GO50">
            <v>1299.866490000024</v>
          </cell>
          <cell r="GP50">
            <v>0</v>
          </cell>
          <cell r="GQ50">
            <v>-9770.4140151250012</v>
          </cell>
          <cell r="GR50">
            <v>251.51599999999999</v>
          </cell>
          <cell r="GS50">
            <v>-2636.5534631999999</v>
          </cell>
          <cell r="GT50">
            <v>-47511.893979999993</v>
          </cell>
          <cell r="GU50">
            <v>1750.5861300000001</v>
          </cell>
          <cell r="GW50">
            <v>605250.77111847803</v>
          </cell>
          <cell r="GX50">
            <v>540031.39983742801</v>
          </cell>
          <cell r="GY50">
            <v>81210.991525420308</v>
          </cell>
          <cell r="GZ50">
            <v>-1227816.2388665227</v>
          </cell>
          <cell r="HA50">
            <v>2.3283064365386963E-10</v>
          </cell>
          <cell r="HB50">
            <v>1.1641532182693481E-10</v>
          </cell>
          <cell r="HC50">
            <v>2.9103830456733704E-11</v>
          </cell>
          <cell r="HE50">
            <v>-9826.9291100000009</v>
          </cell>
          <cell r="HG50">
            <v>9610.8258336321251</v>
          </cell>
          <cell r="HH50">
            <v>10721.837300000001</v>
          </cell>
          <cell r="HJ50">
            <v>-9826.9291100000028</v>
          </cell>
        </row>
        <row r="51">
          <cell r="B51" t="str">
            <v>1200</v>
          </cell>
          <cell r="C51" t="str">
            <v>Other Receivables</v>
          </cell>
          <cell r="D51">
            <v>12.696209999999999</v>
          </cell>
          <cell r="E51">
            <v>76.69583999999999</v>
          </cell>
          <cell r="F51">
            <v>7.77</v>
          </cell>
          <cell r="G51">
            <v>85.334023681082186</v>
          </cell>
          <cell r="H51">
            <v>1227.0185998565794</v>
          </cell>
          <cell r="I51">
            <v>1026.4849229114379</v>
          </cell>
          <cell r="J51">
            <v>35.635585160893854</v>
          </cell>
          <cell r="K51">
            <v>364.03609716744353</v>
          </cell>
          <cell r="L51">
            <v>337.38383732141284</v>
          </cell>
          <cell r="M51">
            <v>0</v>
          </cell>
          <cell r="N51">
            <v>17.69134</v>
          </cell>
          <cell r="O51">
            <v>9.505517126148705</v>
          </cell>
          <cell r="P51">
            <v>105.30897</v>
          </cell>
          <cell r="Q51">
            <v>297.96763480187093</v>
          </cell>
          <cell r="R51">
            <v>4903.8280745787015</v>
          </cell>
          <cell r="S51">
            <v>954.30769092864819</v>
          </cell>
          <cell r="T51">
            <v>0</v>
          </cell>
          <cell r="U51">
            <v>-1.52688</v>
          </cell>
          <cell r="V51">
            <v>0</v>
          </cell>
          <cell r="W51">
            <v>0</v>
          </cell>
          <cell r="X51">
            <v>1.7402</v>
          </cell>
          <cell r="Y51">
            <v>-0.21567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9461.6619935342205</v>
          </cell>
          <cell r="AN51">
            <v>1219.8297399999999</v>
          </cell>
          <cell r="AO51">
            <v>221.07051969523124</v>
          </cell>
          <cell r="AP51">
            <v>11.982049999999999</v>
          </cell>
          <cell r="AQ51">
            <v>681.12878000000001</v>
          </cell>
          <cell r="AR51">
            <v>11.034090000000001</v>
          </cell>
          <cell r="AS51">
            <v>230.46414918835828</v>
          </cell>
          <cell r="AT51">
            <v>267.63118193474486</v>
          </cell>
          <cell r="AU51">
            <v>0</v>
          </cell>
          <cell r="AV51">
            <v>-4.2521499999999994</v>
          </cell>
          <cell r="AW51">
            <v>12.027370000000001</v>
          </cell>
          <cell r="AX51">
            <v>32.33</v>
          </cell>
          <cell r="AY51">
            <v>1.54158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2684.7873108183339</v>
          </cell>
          <cell r="BG51">
            <v>102.81779999999999</v>
          </cell>
          <cell r="BH51">
            <v>448.52436357117239</v>
          </cell>
          <cell r="BI51">
            <v>270.62016</v>
          </cell>
          <cell r="BJ51">
            <v>66.365520000000004</v>
          </cell>
          <cell r="BK51">
            <v>5.8444700000000003</v>
          </cell>
          <cell r="BL51">
            <v>23.745740000000001</v>
          </cell>
          <cell r="BM51">
            <v>0</v>
          </cell>
          <cell r="BN51">
            <v>1.55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919.46805357117239</v>
          </cell>
          <cell r="BT51">
            <v>12046.289480000001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3.5060040319046366E-2</v>
          </cell>
          <cell r="BZ51">
            <v>-60.038979267387923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11986.285560772933</v>
          </cell>
          <cell r="CI51">
            <v>25052.202918696661</v>
          </cell>
          <cell r="CJ51">
            <v>0</v>
          </cell>
          <cell r="CL51">
            <v>0</v>
          </cell>
          <cell r="CM51">
            <v>25052.202918696661</v>
          </cell>
          <cell r="CN51">
            <v>25052.202918696657</v>
          </cell>
          <cell r="CO51">
            <v>0</v>
          </cell>
          <cell r="CP51">
            <v>24451.554099913737</v>
          </cell>
          <cell r="CQ51">
            <v>600.64881878291999</v>
          </cell>
          <cell r="CR51">
            <v>81.967259999999996</v>
          </cell>
          <cell r="CS51">
            <v>0</v>
          </cell>
          <cell r="CT51">
            <v>3.3667636810821917</v>
          </cell>
          <cell r="CU51">
            <v>0</v>
          </cell>
          <cell r="CV51">
            <v>0</v>
          </cell>
          <cell r="CW51">
            <v>0</v>
          </cell>
          <cell r="CX51">
            <v>619.85417000000007</v>
          </cell>
          <cell r="CY51">
            <v>61.274610000000003</v>
          </cell>
          <cell r="CZ51">
            <v>0</v>
          </cell>
          <cell r="DA51">
            <v>0</v>
          </cell>
          <cell r="DB51">
            <v>0</v>
          </cell>
          <cell r="DC51">
            <v>845.28924345643611</v>
          </cell>
          <cell r="DD51">
            <v>181.19567945500177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5.8444700000000003</v>
          </cell>
          <cell r="DN51">
            <v>66.365520000000004</v>
          </cell>
          <cell r="DO51">
            <v>0</v>
          </cell>
          <cell r="DP51">
            <v>23.745740000000001</v>
          </cell>
          <cell r="DQ51">
            <v>0</v>
          </cell>
          <cell r="DR51">
            <v>0</v>
          </cell>
          <cell r="DS51">
            <v>95.955730000000017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266.02800999999999</v>
          </cell>
          <cell r="DY51">
            <v>1.6031719347448579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66.365520000000004</v>
          </cell>
          <cell r="EE51">
            <v>0</v>
          </cell>
          <cell r="EF51">
            <v>0</v>
          </cell>
          <cell r="EG51">
            <v>0</v>
          </cell>
          <cell r="EH51">
            <v>7.7854700000000001</v>
          </cell>
          <cell r="EI51">
            <v>0</v>
          </cell>
          <cell r="EJ51">
            <v>-1.9410000000000001</v>
          </cell>
          <cell r="EK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11.584940000000001</v>
          </cell>
          <cell r="EQ51">
            <v>209.36793</v>
          </cell>
          <cell r="ER51">
            <v>0.1176496952312657</v>
          </cell>
          <cell r="ES51">
            <v>0</v>
          </cell>
          <cell r="ET51">
            <v>0</v>
          </cell>
          <cell r="EU51">
            <v>0</v>
          </cell>
          <cell r="EV51">
            <v>35.635585160893854</v>
          </cell>
          <cell r="EW51">
            <v>364.03609716744353</v>
          </cell>
          <cell r="EX51">
            <v>337.38383732141284</v>
          </cell>
          <cell r="EY51">
            <v>0</v>
          </cell>
          <cell r="EZ51">
            <v>17.69134</v>
          </cell>
          <cell r="FA51">
            <v>9.505517126148705</v>
          </cell>
          <cell r="FB51">
            <v>105.30897</v>
          </cell>
          <cell r="FC51">
            <v>297.96763480187093</v>
          </cell>
          <cell r="FD51">
            <v>0</v>
          </cell>
          <cell r="FE51">
            <v>0</v>
          </cell>
          <cell r="FF51">
            <v>1167.5289815777699</v>
          </cell>
          <cell r="FG51">
            <v>0</v>
          </cell>
          <cell r="FH51">
            <v>4697.7370025098589</v>
          </cell>
          <cell r="FI51">
            <v>0</v>
          </cell>
          <cell r="FJ51">
            <v>206.0910720688419</v>
          </cell>
          <cell r="FK51">
            <v>0</v>
          </cell>
          <cell r="FL51">
            <v>0</v>
          </cell>
          <cell r="FM51">
            <v>4903.8280745787015</v>
          </cell>
          <cell r="FN51">
            <v>954.30769092864819</v>
          </cell>
          <cell r="FO51">
            <v>0</v>
          </cell>
          <cell r="FP51">
            <v>0</v>
          </cell>
          <cell r="FQ51">
            <v>5858.1357655073498</v>
          </cell>
          <cell r="FR51">
            <v>0</v>
          </cell>
          <cell r="FS51">
            <v>288.33388000000002</v>
          </cell>
          <cell r="FT51">
            <v>-288.33388000000002</v>
          </cell>
          <cell r="FU51">
            <v>0</v>
          </cell>
          <cell r="FV51">
            <v>64.99691</v>
          </cell>
          <cell r="FW51">
            <v>0</v>
          </cell>
          <cell r="FX51">
            <v>165.46723918835826</v>
          </cell>
          <cell r="FY51">
            <v>0</v>
          </cell>
          <cell r="GA51">
            <v>5240.7953999999991</v>
          </cell>
          <cell r="GB51">
            <v>86.933010000000593</v>
          </cell>
          <cell r="GC51">
            <v>1368.86195</v>
          </cell>
          <cell r="GD51">
            <v>0</v>
          </cell>
          <cell r="GE51">
            <v>0</v>
          </cell>
          <cell r="GF51">
            <v>8.2132199999999997</v>
          </cell>
          <cell r="GG51">
            <v>0</v>
          </cell>
          <cell r="GH51">
            <v>406.11867000000001</v>
          </cell>
          <cell r="GI51">
            <v>1064.6256599999999</v>
          </cell>
          <cell r="GJ51">
            <v>384.92121999999995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98.320130000000006</v>
          </cell>
          <cell r="GP51">
            <v>0</v>
          </cell>
          <cell r="GQ51">
            <v>5689.0519999999997</v>
          </cell>
          <cell r="GR51">
            <v>339.95127454545451</v>
          </cell>
          <cell r="GS51">
            <v>403.65732999999994</v>
          </cell>
          <cell r="GT51">
            <v>500.37378000000001</v>
          </cell>
          <cell r="GU51">
            <v>202.14189999999999</v>
          </cell>
          <cell r="GW51">
            <v>9461.6619935342187</v>
          </cell>
          <cell r="GX51">
            <v>2684.7873108183348</v>
          </cell>
          <cell r="GY51">
            <v>919.46805357117228</v>
          </cell>
          <cell r="GZ51">
            <v>11986.285560772931</v>
          </cell>
          <cell r="HA51">
            <v>1.8189894035458565E-12</v>
          </cell>
          <cell r="HB51">
            <v>9.0949470177292824E-13</v>
          </cell>
          <cell r="HC51">
            <v>1.1368683772161603E-13</v>
          </cell>
          <cell r="HE51">
            <v>229.9152</v>
          </cell>
          <cell r="HG51">
            <v>1227.0185998565794</v>
          </cell>
          <cell r="HH51">
            <v>1368.86195</v>
          </cell>
          <cell r="HJ51">
            <v>229.9152</v>
          </cell>
        </row>
        <row r="52">
          <cell r="B52" t="str">
            <v>1210</v>
          </cell>
          <cell r="C52" t="str">
            <v>Purchase Price Receivables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I52">
            <v>0</v>
          </cell>
          <cell r="CJ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E52">
            <v>0</v>
          </cell>
          <cell r="HG52">
            <v>0</v>
          </cell>
          <cell r="HH52">
            <v>0</v>
          </cell>
          <cell r="HJ52">
            <v>0</v>
          </cell>
        </row>
        <row r="53">
          <cell r="B53" t="str">
            <v>1235</v>
          </cell>
          <cell r="C53" t="str">
            <v>Note Receivable - Short Term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I53">
            <v>0</v>
          </cell>
          <cell r="CJ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670.49493999999993</v>
          </cell>
          <cell r="CQ53">
            <v>-670.49493999999993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E53">
            <v>0</v>
          </cell>
          <cell r="HG53">
            <v>0</v>
          </cell>
          <cell r="HH53">
            <v>0</v>
          </cell>
          <cell r="HJ53">
            <v>0</v>
          </cell>
        </row>
        <row r="54">
          <cell r="B54" t="str">
            <v>1236</v>
          </cell>
          <cell r="C54" t="str">
            <v>ST Note Receivable - Discount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I54">
            <v>0</v>
          </cell>
          <cell r="CJ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E54">
            <v>0</v>
          </cell>
          <cell r="HG54">
            <v>0</v>
          </cell>
          <cell r="HH54">
            <v>0</v>
          </cell>
          <cell r="HJ54">
            <v>0</v>
          </cell>
        </row>
        <row r="55">
          <cell r="B55" t="str">
            <v>1240</v>
          </cell>
          <cell r="C55" t="str">
            <v>Restricted Cash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4530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4530</v>
          </cell>
          <cell r="CI55">
            <v>4530</v>
          </cell>
          <cell r="CJ55">
            <v>0</v>
          </cell>
          <cell r="CL55">
            <v>0</v>
          </cell>
          <cell r="CM55">
            <v>4530</v>
          </cell>
          <cell r="CN55">
            <v>4530</v>
          </cell>
          <cell r="CO55">
            <v>0</v>
          </cell>
          <cell r="CP55">
            <v>4530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4530</v>
          </cell>
          <cell r="HA55">
            <v>0</v>
          </cell>
          <cell r="HB55">
            <v>0</v>
          </cell>
          <cell r="HC55">
            <v>0</v>
          </cell>
          <cell r="HE55">
            <v>0</v>
          </cell>
          <cell r="HG55">
            <v>0</v>
          </cell>
          <cell r="HH55">
            <v>0</v>
          </cell>
          <cell r="HJ55">
            <v>0</v>
          </cell>
        </row>
        <row r="56">
          <cell r="A56" t="str">
            <v>Other Receivables</v>
          </cell>
          <cell r="C56" t="str">
            <v/>
          </cell>
          <cell r="D56">
            <v>12.696209999999999</v>
          </cell>
          <cell r="E56">
            <v>76.69583999999999</v>
          </cell>
          <cell r="F56">
            <v>7.77</v>
          </cell>
          <cell r="G56">
            <v>85.334023681082186</v>
          </cell>
          <cell r="H56">
            <v>1227.0185998565794</v>
          </cell>
          <cell r="I56">
            <v>1026.4849229114379</v>
          </cell>
          <cell r="J56">
            <v>35.635585160893854</v>
          </cell>
          <cell r="K56">
            <v>364.03609716744353</v>
          </cell>
          <cell r="L56">
            <v>337.38383732141284</v>
          </cell>
          <cell r="M56">
            <v>0</v>
          </cell>
          <cell r="N56">
            <v>17.69134</v>
          </cell>
          <cell r="O56">
            <v>9.505517126148705</v>
          </cell>
          <cell r="P56">
            <v>105.30897</v>
          </cell>
          <cell r="Q56">
            <v>297.96763480187093</v>
          </cell>
          <cell r="R56">
            <v>4903.8280745787015</v>
          </cell>
          <cell r="S56">
            <v>954.30769092864819</v>
          </cell>
          <cell r="T56">
            <v>0</v>
          </cell>
          <cell r="U56">
            <v>-1.52688</v>
          </cell>
          <cell r="V56">
            <v>0</v>
          </cell>
          <cell r="W56">
            <v>0</v>
          </cell>
          <cell r="X56">
            <v>1.7402</v>
          </cell>
          <cell r="Y56">
            <v>-0.21567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9461.6619935342205</v>
          </cell>
          <cell r="AN56">
            <v>1219.8297399999999</v>
          </cell>
          <cell r="AO56">
            <v>221.07051969523124</v>
          </cell>
          <cell r="AP56">
            <v>11.982049999999999</v>
          </cell>
          <cell r="AQ56">
            <v>681.12878000000001</v>
          </cell>
          <cell r="AR56">
            <v>11.034090000000001</v>
          </cell>
          <cell r="AS56">
            <v>230.46414918835828</v>
          </cell>
          <cell r="AT56">
            <v>267.63118193474486</v>
          </cell>
          <cell r="AU56">
            <v>0</v>
          </cell>
          <cell r="AV56">
            <v>-4.2521499999999994</v>
          </cell>
          <cell r="AW56">
            <v>12.027370000000001</v>
          </cell>
          <cell r="AX56">
            <v>32.33</v>
          </cell>
          <cell r="AY56">
            <v>1.54158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2684.7873108183339</v>
          </cell>
          <cell r="BG56">
            <v>102.81779999999999</v>
          </cell>
          <cell r="BH56">
            <v>448.52436357117239</v>
          </cell>
          <cell r="BI56">
            <v>270.62016</v>
          </cell>
          <cell r="BJ56">
            <v>66.365520000000004</v>
          </cell>
          <cell r="BK56">
            <v>5.8444700000000003</v>
          </cell>
          <cell r="BL56">
            <v>23.745740000000001</v>
          </cell>
          <cell r="BM56">
            <v>0</v>
          </cell>
          <cell r="BN56">
            <v>1.55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919.46805357117239</v>
          </cell>
          <cell r="BT56">
            <v>16576.289479999999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3.5060040319046366E-2</v>
          </cell>
          <cell r="BZ56">
            <v>-60.038979267387923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16516.285560772933</v>
          </cell>
          <cell r="CH56">
            <v>0</v>
          </cell>
          <cell r="CI56">
            <v>29582.202918696661</v>
          </cell>
          <cell r="CJ56">
            <v>0</v>
          </cell>
          <cell r="CK56">
            <v>0</v>
          </cell>
          <cell r="CL56">
            <v>0</v>
          </cell>
          <cell r="CM56">
            <v>29582.202918696661</v>
          </cell>
          <cell r="CN56">
            <v>29582.202918696657</v>
          </cell>
          <cell r="CO56">
            <v>0</v>
          </cell>
          <cell r="CP56">
            <v>29652.049039913738</v>
          </cell>
          <cell r="CQ56">
            <v>-69.846121217080508</v>
          </cell>
          <cell r="CR56">
            <v>81.967259999999996</v>
          </cell>
          <cell r="CS56">
            <v>0</v>
          </cell>
          <cell r="CT56">
            <v>3.3667636810821917</v>
          </cell>
          <cell r="CU56">
            <v>0</v>
          </cell>
          <cell r="CV56">
            <v>0</v>
          </cell>
          <cell r="CW56">
            <v>0</v>
          </cell>
          <cell r="CX56">
            <v>619.85417000000007</v>
          </cell>
          <cell r="CY56">
            <v>61.274610000000003</v>
          </cell>
          <cell r="CZ56">
            <v>0</v>
          </cell>
          <cell r="DA56">
            <v>0</v>
          </cell>
          <cell r="DB56">
            <v>0</v>
          </cell>
          <cell r="DC56">
            <v>845.28924345643611</v>
          </cell>
          <cell r="DD56">
            <v>181.19567945500177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5.8444700000000003</v>
          </cell>
          <cell r="DN56">
            <v>66.365520000000004</v>
          </cell>
          <cell r="DO56">
            <v>0</v>
          </cell>
          <cell r="DP56">
            <v>23.745740000000001</v>
          </cell>
          <cell r="DQ56">
            <v>0</v>
          </cell>
          <cell r="DR56">
            <v>0</v>
          </cell>
          <cell r="DS56">
            <v>95.955730000000017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266.02800999999999</v>
          </cell>
          <cell r="DY56">
            <v>1.6031719347448579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66.365520000000004</v>
          </cell>
          <cell r="EE56">
            <v>0</v>
          </cell>
          <cell r="EF56">
            <v>0</v>
          </cell>
          <cell r="EG56">
            <v>0</v>
          </cell>
          <cell r="EH56">
            <v>7.7854700000000001</v>
          </cell>
          <cell r="EI56">
            <v>0</v>
          </cell>
          <cell r="EJ56">
            <v>-1.9410000000000001</v>
          </cell>
          <cell r="EK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11.584940000000001</v>
          </cell>
          <cell r="EQ56">
            <v>209.36793</v>
          </cell>
          <cell r="ER56">
            <v>0.1176496952312657</v>
          </cell>
          <cell r="ES56">
            <v>0</v>
          </cell>
          <cell r="ET56">
            <v>0</v>
          </cell>
          <cell r="EU56">
            <v>0</v>
          </cell>
          <cell r="EV56">
            <v>35.635585160893854</v>
          </cell>
          <cell r="EW56">
            <v>364.03609716744353</v>
          </cell>
          <cell r="EX56">
            <v>337.38383732141284</v>
          </cell>
          <cell r="EY56">
            <v>0</v>
          </cell>
          <cell r="EZ56">
            <v>17.69134</v>
          </cell>
          <cell r="FA56">
            <v>9.505517126148705</v>
          </cell>
          <cell r="FB56">
            <v>105.30897</v>
          </cell>
          <cell r="FC56">
            <v>297.96763480187093</v>
          </cell>
          <cell r="FD56">
            <v>0</v>
          </cell>
          <cell r="FE56">
            <v>0</v>
          </cell>
          <cell r="FF56">
            <v>1167.5289815777699</v>
          </cell>
          <cell r="FG56">
            <v>0</v>
          </cell>
          <cell r="FH56">
            <v>4697.7370025098589</v>
          </cell>
          <cell r="FI56">
            <v>0</v>
          </cell>
          <cell r="FJ56">
            <v>206.0910720688419</v>
          </cell>
          <cell r="FK56">
            <v>0</v>
          </cell>
          <cell r="FL56">
            <v>0</v>
          </cell>
          <cell r="FM56">
            <v>4903.8280745787015</v>
          </cell>
          <cell r="FN56">
            <v>954.30769092864819</v>
          </cell>
          <cell r="FO56">
            <v>0</v>
          </cell>
          <cell r="FP56">
            <v>0</v>
          </cell>
          <cell r="FQ56">
            <v>5858.1357655073498</v>
          </cell>
          <cell r="FR56">
            <v>0</v>
          </cell>
          <cell r="FS56">
            <v>288.33388000000002</v>
          </cell>
          <cell r="FT56">
            <v>-288.33388000000002</v>
          </cell>
          <cell r="FU56">
            <v>0</v>
          </cell>
          <cell r="FV56">
            <v>64.99691</v>
          </cell>
          <cell r="FW56">
            <v>0</v>
          </cell>
          <cell r="FX56">
            <v>165.46723918835826</v>
          </cell>
          <cell r="FY56">
            <v>0</v>
          </cell>
          <cell r="GA56">
            <v>5240.7953999999991</v>
          </cell>
          <cell r="GB56">
            <v>86.933010000000593</v>
          </cell>
          <cell r="GC56">
            <v>1368.86195</v>
          </cell>
          <cell r="GD56">
            <v>0</v>
          </cell>
          <cell r="GE56">
            <v>0</v>
          </cell>
          <cell r="GF56">
            <v>8.2132199999999997</v>
          </cell>
          <cell r="GG56">
            <v>0</v>
          </cell>
          <cell r="GH56">
            <v>406.11867000000001</v>
          </cell>
          <cell r="GI56">
            <v>1064.6256599999999</v>
          </cell>
          <cell r="GJ56">
            <v>384.92121999999995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98.320130000000006</v>
          </cell>
          <cell r="GP56">
            <v>0</v>
          </cell>
          <cell r="GQ56">
            <v>5689.0519999999997</v>
          </cell>
          <cell r="GR56">
            <v>339.95127454545451</v>
          </cell>
          <cell r="GS56">
            <v>403.65732999999994</v>
          </cell>
          <cell r="GT56">
            <v>500.37378000000001</v>
          </cell>
          <cell r="GU56">
            <v>202.14189999999999</v>
          </cell>
          <cell r="GW56">
            <v>9461.6619935342187</v>
          </cell>
          <cell r="GX56">
            <v>2684.7873108183348</v>
          </cell>
          <cell r="GY56">
            <v>919.46805357117228</v>
          </cell>
          <cell r="GZ56">
            <v>16516.285560772929</v>
          </cell>
          <cell r="HA56">
            <v>1.8189894035458565E-12</v>
          </cell>
          <cell r="HB56">
            <v>9.0949470177292824E-13</v>
          </cell>
          <cell r="HC56">
            <v>1.1368683772161603E-13</v>
          </cell>
          <cell r="HE56">
            <v>229.9152</v>
          </cell>
          <cell r="HG56">
            <v>1227.0185998565794</v>
          </cell>
          <cell r="HH56">
            <v>1368.86195</v>
          </cell>
          <cell r="HJ56">
            <v>229.9152</v>
          </cell>
        </row>
        <row r="57">
          <cell r="A57" t="str">
            <v>Prepaid expenses and other current assets</v>
          </cell>
          <cell r="C57" t="str">
            <v/>
          </cell>
          <cell r="D57">
            <v>51250.501230000002</v>
          </cell>
          <cell r="E57">
            <v>20168.671539999992</v>
          </cell>
          <cell r="F57">
            <v>4589.7335200000007</v>
          </cell>
          <cell r="G57">
            <v>116495.3974300963</v>
          </cell>
          <cell r="H57">
            <v>11626.413418788095</v>
          </cell>
          <cell r="I57">
            <v>-5668.6821046468285</v>
          </cell>
          <cell r="J57">
            <v>-809.09331107481</v>
          </cell>
          <cell r="K57">
            <v>-47165.830055575476</v>
          </cell>
          <cell r="L57">
            <v>80.862152686475497</v>
          </cell>
          <cell r="M57">
            <v>-298.70556116959062</v>
          </cell>
          <cell r="N57">
            <v>-674.41577000000007</v>
          </cell>
          <cell r="O57">
            <v>-518.43761082534866</v>
          </cell>
          <cell r="P57">
            <v>46033.366329999983</v>
          </cell>
          <cell r="Q57">
            <v>582.92569422863926</v>
          </cell>
          <cell r="R57">
            <v>19330.710882386156</v>
          </cell>
          <cell r="S57">
            <v>100402.38333632129</v>
          </cell>
          <cell r="T57">
            <v>0</v>
          </cell>
          <cell r="U57">
            <v>58622.882960000003</v>
          </cell>
          <cell r="V57">
            <v>0</v>
          </cell>
          <cell r="W57">
            <v>7080.3699600000018</v>
          </cell>
          <cell r="X57">
            <v>18693.354149999999</v>
          </cell>
          <cell r="Y57">
            <v>50894.804760000014</v>
          </cell>
          <cell r="Z57">
            <v>-3621.415</v>
          </cell>
          <cell r="AA57">
            <v>-204.70836717820009</v>
          </cell>
          <cell r="AB57">
            <v>1975.5362600000165</v>
          </cell>
          <cell r="AC57">
            <v>0</v>
          </cell>
          <cell r="AD57">
            <v>0</v>
          </cell>
          <cell r="AE57">
            <v>0</v>
          </cell>
          <cell r="AF57">
            <v>-8.8817841970012523E-16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1.1652900866465643E-12</v>
          </cell>
          <cell r="AL57">
            <v>169002.9596298809</v>
          </cell>
          <cell r="AM57">
            <v>617869.58547391754</v>
          </cell>
          <cell r="AN57">
            <v>53321.611070000006</v>
          </cell>
          <cell r="AO57">
            <v>23046.014669695232</v>
          </cell>
          <cell r="AP57">
            <v>25643.432430000004</v>
          </cell>
          <cell r="AQ57">
            <v>81251.774530000097</v>
          </cell>
          <cell r="AR57">
            <v>34961.702299999997</v>
          </cell>
          <cell r="AS57">
            <v>107319.9489978582</v>
          </cell>
          <cell r="AT57">
            <v>20773.813224785998</v>
          </cell>
          <cell r="AU57">
            <v>39183.893970000019</v>
          </cell>
          <cell r="AV57">
            <v>31543.159619999984</v>
          </cell>
          <cell r="AW57">
            <v>90567.323879999938</v>
          </cell>
          <cell r="AX57">
            <v>14014.662529999998</v>
          </cell>
          <cell r="AY57">
            <v>20256.705429999995</v>
          </cell>
          <cell r="AZ57">
            <v>0</v>
          </cell>
          <cell r="BA57">
            <v>0</v>
          </cell>
          <cell r="BB57">
            <v>0</v>
          </cell>
          <cell r="BC57">
            <v>-2.0463630789890885E-12</v>
          </cell>
          <cell r="BD57">
            <v>4769.2218703772387</v>
          </cell>
          <cell r="BE57">
            <v>546653.26452271664</v>
          </cell>
          <cell r="BG57">
            <v>5572.6129200000023</v>
          </cell>
          <cell r="BH57">
            <v>-42082.314073144495</v>
          </cell>
          <cell r="BI57">
            <v>-13445.277110000005</v>
          </cell>
          <cell r="BJ57">
            <v>-25408.970989999994</v>
          </cell>
          <cell r="BK57">
            <v>104582.44970093928</v>
          </cell>
          <cell r="BL57">
            <v>-6392.2497499999999</v>
          </cell>
          <cell r="BM57">
            <v>0</v>
          </cell>
          <cell r="BN57">
            <v>5148.7130499999994</v>
          </cell>
          <cell r="BO57">
            <v>0</v>
          </cell>
          <cell r="BP57">
            <v>0</v>
          </cell>
          <cell r="BQ57">
            <v>4.6566128730773927E-13</v>
          </cell>
          <cell r="BR57">
            <v>59397.777589238969</v>
          </cell>
          <cell r="BS57">
            <v>87372.741337033745</v>
          </cell>
          <cell r="BT57">
            <v>-879311.76317000133</v>
          </cell>
          <cell r="BU57">
            <v>-0.25098601649336683</v>
          </cell>
          <cell r="BV57">
            <v>360.51367903258864</v>
          </cell>
          <cell r="BW57">
            <v>19233.492393510223</v>
          </cell>
          <cell r="BX57">
            <v>0</v>
          </cell>
          <cell r="BY57">
            <v>-219.09019195372076</v>
          </cell>
          <cell r="BZ57">
            <v>-1897.0115536822195</v>
          </cell>
          <cell r="CA57">
            <v>0</v>
          </cell>
          <cell r="CB57">
            <v>-337805.675297059</v>
          </cell>
          <cell r="CC57">
            <v>2.3487700673285872E-10</v>
          </cell>
          <cell r="CD57">
            <v>0</v>
          </cell>
          <cell r="CE57">
            <v>0</v>
          </cell>
          <cell r="CF57">
            <v>0</v>
          </cell>
          <cell r="CG57">
            <v>-1199639.7851261697</v>
          </cell>
          <cell r="CH57">
            <v>0</v>
          </cell>
          <cell r="CI57">
            <v>52255.806207498244</v>
          </cell>
          <cell r="CJ57">
            <v>0</v>
          </cell>
          <cell r="CK57">
            <v>0</v>
          </cell>
          <cell r="CL57">
            <v>0</v>
          </cell>
          <cell r="CM57">
            <v>52255.806207498244</v>
          </cell>
          <cell r="CN57">
            <v>52255.806207500136</v>
          </cell>
          <cell r="CO57">
            <v>-1.8917489796876907E-9</v>
          </cell>
          <cell r="CP57">
            <v>61446.987285401381</v>
          </cell>
          <cell r="CQ57">
            <v>-9191.1810779012449</v>
          </cell>
          <cell r="CR57">
            <v>116650.63008999998</v>
          </cell>
          <cell r="CS57">
            <v>9.852199999999371</v>
          </cell>
          <cell r="CT57">
            <v>-165.08485990366879</v>
          </cell>
          <cell r="CU57">
            <v>0</v>
          </cell>
          <cell r="CV57">
            <v>3.6359804056473877E-15</v>
          </cell>
          <cell r="CW57">
            <v>0</v>
          </cell>
          <cell r="CX57">
            <v>81351.876660000096</v>
          </cell>
          <cell r="CY57">
            <v>-100.10212999999999</v>
          </cell>
          <cell r="CZ57">
            <v>0</v>
          </cell>
          <cell r="DA57">
            <v>0</v>
          </cell>
          <cell r="DB57">
            <v>0</v>
          </cell>
          <cell r="DC57">
            <v>-7170.1448099677282</v>
          </cell>
          <cell r="DD57">
            <v>1807.2224453209035</v>
          </cell>
          <cell r="DE57">
            <v>-305.75973999999997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104582.44970093928</v>
          </cell>
          <cell r="DN57">
            <v>-25408.970989999994</v>
          </cell>
          <cell r="DO57">
            <v>0</v>
          </cell>
          <cell r="DP57">
            <v>-6392.2497499999999</v>
          </cell>
          <cell r="DQ57">
            <v>0</v>
          </cell>
          <cell r="DR57">
            <v>0</v>
          </cell>
          <cell r="DS57">
            <v>72781.228960939203</v>
          </cell>
          <cell r="DT57">
            <v>0</v>
          </cell>
          <cell r="DU57">
            <v>-227.71804073186715</v>
          </cell>
          <cell r="DV57">
            <v>-339.46583623523298</v>
          </cell>
          <cell r="DW57">
            <v>7538.4968899999985</v>
          </cell>
          <cell r="DX57">
            <v>13770.389000000005</v>
          </cell>
          <cell r="DY57">
            <v>32.111211753100584</v>
          </cell>
          <cell r="DZ57">
            <v>0</v>
          </cell>
          <cell r="EA57">
            <v>-2.1736779043379784E-13</v>
          </cell>
          <cell r="EB57">
            <v>0</v>
          </cell>
          <cell r="EC57">
            <v>695.55665000000045</v>
          </cell>
          <cell r="ED57">
            <v>-26104.527639999997</v>
          </cell>
          <cell r="EE57">
            <v>0</v>
          </cell>
          <cell r="EF57">
            <v>0</v>
          </cell>
          <cell r="EG57">
            <v>0</v>
          </cell>
          <cell r="EH57">
            <v>102970.11818999989</v>
          </cell>
          <cell r="EI57">
            <v>-11.715579060595195</v>
          </cell>
          <cell r="EJ57">
            <v>-3351.2067500000308</v>
          </cell>
          <cell r="EK57">
            <v>4975.2538399999994</v>
          </cell>
          <cell r="EM57">
            <v>-8.3819062801637756E-12</v>
          </cell>
          <cell r="EN57">
            <v>0</v>
          </cell>
          <cell r="EO57">
            <v>0</v>
          </cell>
          <cell r="EP57">
            <v>23930.990740000001</v>
          </cell>
          <cell r="EQ57">
            <v>-885.09371999999973</v>
          </cell>
          <cell r="ER57">
            <v>0.1176496952312657</v>
          </cell>
          <cell r="ES57">
            <v>0</v>
          </cell>
          <cell r="ET57">
            <v>0</v>
          </cell>
          <cell r="EU57">
            <v>0</v>
          </cell>
          <cell r="EV57">
            <v>-809.09331107481</v>
          </cell>
          <cell r="EW57">
            <v>-47165.830055575476</v>
          </cell>
          <cell r="EX57">
            <v>80.862152686475497</v>
          </cell>
          <cell r="EY57">
            <v>-298.70556116959062</v>
          </cell>
          <cell r="EZ57">
            <v>-674.41577000000007</v>
          </cell>
          <cell r="FA57">
            <v>-518.43761082534866</v>
          </cell>
          <cell r="FB57">
            <v>46033.366329999983</v>
          </cell>
          <cell r="FC57">
            <v>582.92569422863926</v>
          </cell>
          <cell r="FD57">
            <v>0</v>
          </cell>
          <cell r="FE57">
            <v>-8.8817841970012523E-16</v>
          </cell>
          <cell r="FF57">
            <v>-2769.3281317301271</v>
          </cell>
          <cell r="FG57">
            <v>0</v>
          </cell>
          <cell r="FH57">
            <v>27823.720997032986</v>
          </cell>
          <cell r="FI57">
            <v>-64.887749999999997</v>
          </cell>
          <cell r="FJ57">
            <v>-8428.1223646468243</v>
          </cell>
          <cell r="FK57">
            <v>0</v>
          </cell>
          <cell r="FL57">
            <v>0</v>
          </cell>
          <cell r="FM57">
            <v>19330.710882386156</v>
          </cell>
          <cell r="FN57">
            <v>100402.38333632129</v>
          </cell>
          <cell r="FO57">
            <v>0</v>
          </cell>
          <cell r="FP57">
            <v>0</v>
          </cell>
          <cell r="FQ57">
            <v>119733.09421870745</v>
          </cell>
          <cell r="FR57">
            <v>0</v>
          </cell>
          <cell r="FS57">
            <v>-5255.63303</v>
          </cell>
          <cell r="FT57">
            <v>1634.2180299999995</v>
          </cell>
          <cell r="FU57">
            <v>0</v>
          </cell>
          <cell r="FV57">
            <v>108311.83385000001</v>
          </cell>
          <cell r="FW57">
            <v>-0.26985999999999999</v>
          </cell>
          <cell r="FX57">
            <v>-991.61499214183254</v>
          </cell>
          <cell r="FY57">
            <v>0</v>
          </cell>
          <cell r="GA57">
            <v>31040.143144289999</v>
          </cell>
          <cell r="GB57">
            <v>1060.4679678280006</v>
          </cell>
          <cell r="GC57">
            <v>12970.426810000001</v>
          </cell>
          <cell r="GD57">
            <v>0</v>
          </cell>
          <cell r="GE57">
            <v>0</v>
          </cell>
          <cell r="GF57">
            <v>-27.463720000000002</v>
          </cell>
          <cell r="GG57">
            <v>0</v>
          </cell>
          <cell r="GH57">
            <v>-52618.200009999993</v>
          </cell>
          <cell r="GI57">
            <v>112008.89885000004</v>
          </cell>
          <cell r="GJ57">
            <v>92.255629999999996</v>
          </cell>
          <cell r="GK57">
            <v>-178775.27836000003</v>
          </cell>
          <cell r="GL57">
            <v>-228.37265442400002</v>
          </cell>
          <cell r="GM57">
            <v>-836.36282000000165</v>
          </cell>
          <cell r="GN57">
            <v>-2086.15335</v>
          </cell>
          <cell r="GO57">
            <v>1969.332450000024</v>
          </cell>
          <cell r="GP57">
            <v>0</v>
          </cell>
          <cell r="GQ57">
            <v>-49148.611018971205</v>
          </cell>
          <cell r="GR57">
            <v>665.05992454545458</v>
          </cell>
          <cell r="GS57">
            <v>-2170.7843232</v>
          </cell>
          <cell r="GT57">
            <v>-46947.029579999995</v>
          </cell>
          <cell r="GU57">
            <v>2016.1373600000002</v>
          </cell>
          <cell r="GW57">
            <v>617869.58547391777</v>
          </cell>
          <cell r="GX57">
            <v>546653.26452271675</v>
          </cell>
          <cell r="GY57">
            <v>87372.741337033774</v>
          </cell>
          <cell r="GZ57">
            <v>-1199639.7851261683</v>
          </cell>
          <cell r="HA57">
            <v>2.3283064365386963E-10</v>
          </cell>
          <cell r="HB57">
            <v>1.1641532182693481E-10</v>
          </cell>
          <cell r="HC57">
            <v>2.9103830456733704E-11</v>
          </cell>
          <cell r="HE57">
            <v>-9402.4133100000017</v>
          </cell>
          <cell r="HG57">
            <v>11626.413418788095</v>
          </cell>
          <cell r="HH57">
            <v>12970.426810000001</v>
          </cell>
          <cell r="HJ57">
            <v>-9402.4133100000035</v>
          </cell>
        </row>
        <row r="58">
          <cell r="CW58">
            <v>0</v>
          </cell>
          <cell r="CZ58">
            <v>0</v>
          </cell>
          <cell r="DL58">
            <v>0</v>
          </cell>
          <cell r="DT58">
            <v>0</v>
          </cell>
          <cell r="EO58">
            <v>0</v>
          </cell>
          <cell r="EU58">
            <v>0</v>
          </cell>
          <cell r="FG58">
            <v>0</v>
          </cell>
          <cell r="FL58">
            <v>0</v>
          </cell>
          <cell r="FR58">
            <v>0</v>
          </cell>
          <cell r="FU58">
            <v>0</v>
          </cell>
          <cell r="FY58">
            <v>0</v>
          </cell>
          <cell r="HA58">
            <v>0</v>
          </cell>
          <cell r="HB58">
            <v>0</v>
          </cell>
          <cell r="HC58">
            <v>0</v>
          </cell>
        </row>
        <row r="59">
          <cell r="B59" t="str">
            <v>1590</v>
          </cell>
          <cell r="C59" t="str">
            <v>Deferred Tax Asset - Current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79.501507101086048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79.501507101086048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4.7999999999999996E-4</v>
          </cell>
          <cell r="BU59">
            <v>0</v>
          </cell>
          <cell r="BV59">
            <v>0</v>
          </cell>
          <cell r="BW59">
            <v>0</v>
          </cell>
          <cell r="BX59">
            <v>-79.501507101086048</v>
          </cell>
          <cell r="BY59">
            <v>0</v>
          </cell>
          <cell r="BZ59">
            <v>0</v>
          </cell>
          <cell r="CA59">
            <v>0</v>
          </cell>
          <cell r="CB59">
            <v>-4.7582289055571889E-4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-79.501502923976602</v>
          </cell>
          <cell r="CI59">
            <v>4.1771094458908919E-6</v>
          </cell>
          <cell r="CJ59">
            <v>0</v>
          </cell>
          <cell r="CL59">
            <v>0</v>
          </cell>
          <cell r="CM59">
            <v>4.1771094458908919E-6</v>
          </cell>
          <cell r="CN59">
            <v>4.1771094402065504E-6</v>
          </cell>
          <cell r="CO59">
            <v>5.6843415472676226E-15</v>
          </cell>
          <cell r="CP59">
            <v>-1.3357788146822714E-4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79.501507101086048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79.501507101086048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47581.652000000002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W59">
            <v>79.501507101086048</v>
          </cell>
          <cell r="GX59">
            <v>0</v>
          </cell>
          <cell r="GY59">
            <v>0</v>
          </cell>
          <cell r="GZ59">
            <v>-79.501502923976602</v>
          </cell>
          <cell r="HA59">
            <v>0</v>
          </cell>
          <cell r="HB59">
            <v>0</v>
          </cell>
          <cell r="HC59">
            <v>0</v>
          </cell>
          <cell r="HE59">
            <v>0</v>
          </cell>
          <cell r="HG59">
            <v>0</v>
          </cell>
          <cell r="HH59">
            <v>0</v>
          </cell>
          <cell r="HJ59">
            <v>0</v>
          </cell>
        </row>
        <row r="60">
          <cell r="A60" t="str">
            <v>Deferred income taxes - assets</v>
          </cell>
          <cell r="C60" t="str">
            <v/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79.501507101086048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79.501507101086048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4.7999999999999996E-4</v>
          </cell>
          <cell r="BU60">
            <v>0</v>
          </cell>
          <cell r="BV60">
            <v>0</v>
          </cell>
          <cell r="BW60">
            <v>0</v>
          </cell>
          <cell r="BX60">
            <v>-79.501507101086048</v>
          </cell>
          <cell r="BY60">
            <v>0</v>
          </cell>
          <cell r="BZ60">
            <v>0</v>
          </cell>
          <cell r="CA60">
            <v>0</v>
          </cell>
          <cell r="CB60">
            <v>-4.7582289055571889E-4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-79.501502923976602</v>
          </cell>
          <cell r="CH60">
            <v>0</v>
          </cell>
          <cell r="CI60">
            <v>4.1771094458908919E-6</v>
          </cell>
          <cell r="CJ60">
            <v>0</v>
          </cell>
          <cell r="CK60">
            <v>0</v>
          </cell>
          <cell r="CL60">
            <v>0</v>
          </cell>
          <cell r="CM60">
            <v>4.1771094458908919E-6</v>
          </cell>
          <cell r="CN60">
            <v>4.1771094402065504E-6</v>
          </cell>
          <cell r="CO60">
            <v>5.6843415472676226E-15</v>
          </cell>
          <cell r="CP60">
            <v>-1.3357788146822714E-4</v>
          </cell>
          <cell r="CQ60">
            <v>1.377549909084337E-4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79.501507101086048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79.501507101086048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47581.652000000002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W60">
            <v>79.501507101086048</v>
          </cell>
          <cell r="GX60">
            <v>0</v>
          </cell>
          <cell r="GY60">
            <v>0</v>
          </cell>
          <cell r="GZ60">
            <v>-79.501502923976602</v>
          </cell>
          <cell r="HA60">
            <v>0</v>
          </cell>
          <cell r="HB60">
            <v>0</v>
          </cell>
          <cell r="HC60">
            <v>0</v>
          </cell>
          <cell r="HE60">
            <v>0</v>
          </cell>
          <cell r="HG60">
            <v>0</v>
          </cell>
          <cell r="HH60">
            <v>0</v>
          </cell>
          <cell r="HJ60">
            <v>0</v>
          </cell>
        </row>
        <row r="61">
          <cell r="B61" t="str">
            <v>1250</v>
          </cell>
          <cell r="C61" t="str">
            <v>Pension Asset - Current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I61">
            <v>0</v>
          </cell>
          <cell r="CJ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E61">
            <v>0</v>
          </cell>
          <cell r="HG61">
            <v>0</v>
          </cell>
          <cell r="HH61">
            <v>0</v>
          </cell>
          <cell r="HJ61">
            <v>0</v>
          </cell>
        </row>
        <row r="62">
          <cell r="A62" t="str">
            <v>Pension asset</v>
          </cell>
          <cell r="C62" t="str">
            <v/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E62">
            <v>0</v>
          </cell>
          <cell r="HG62">
            <v>0</v>
          </cell>
          <cell r="HH62">
            <v>0</v>
          </cell>
          <cell r="HJ62">
            <v>0</v>
          </cell>
        </row>
        <row r="63">
          <cell r="B63" t="str">
            <v>1585</v>
          </cell>
          <cell r="C63" t="str">
            <v>Income Tax Receivable - Current</v>
          </cell>
          <cell r="D63">
            <v>0</v>
          </cell>
          <cell r="E63">
            <v>0</v>
          </cell>
          <cell r="F63">
            <v>0</v>
          </cell>
          <cell r="G63">
            <v>131.70777618364423</v>
          </cell>
          <cell r="H63">
            <v>0</v>
          </cell>
          <cell r="I63">
            <v>0</v>
          </cell>
          <cell r="J63">
            <v>1368.6224490330992</v>
          </cell>
          <cell r="K63">
            <v>0</v>
          </cell>
          <cell r="L63">
            <v>692.54837409063009</v>
          </cell>
          <cell r="M63">
            <v>72.666929757727644</v>
          </cell>
          <cell r="N63">
            <v>0</v>
          </cell>
          <cell r="O63">
            <v>200.20464494569757</v>
          </cell>
          <cell r="P63">
            <v>0</v>
          </cell>
          <cell r="Q63">
            <v>339.20589008677359</v>
          </cell>
          <cell r="R63">
            <v>1967.2920401577628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-56.817425600573685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4715.4306786547613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154.68060258249645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154.68060258249645</v>
          </cell>
          <cell r="BG63">
            <v>0</v>
          </cell>
          <cell r="BH63">
            <v>0</v>
          </cell>
          <cell r="BI63">
            <v>39.29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39.29</v>
          </cell>
          <cell r="BT63">
            <v>14049.944029999999</v>
          </cell>
          <cell r="BU63">
            <v>0</v>
          </cell>
          <cell r="BV63">
            <v>-784.32629637220759</v>
          </cell>
          <cell r="BW63">
            <v>2147.9863451954116</v>
          </cell>
          <cell r="BX63">
            <v>-77.236991695906426</v>
          </cell>
          <cell r="BY63">
            <v>-616.49123498992014</v>
          </cell>
          <cell r="BZ63">
            <v>0</v>
          </cell>
          <cell r="CA63">
            <v>0</v>
          </cell>
          <cell r="CB63">
            <v>2447.3064598469587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17167.182311984332</v>
          </cell>
          <cell r="CI63">
            <v>22076.583593221589</v>
          </cell>
          <cell r="CJ63">
            <v>0</v>
          </cell>
          <cell r="CL63">
            <v>0</v>
          </cell>
          <cell r="CM63">
            <v>22076.583593221589</v>
          </cell>
          <cell r="CN63">
            <v>22076.583593221592</v>
          </cell>
          <cell r="CO63">
            <v>0</v>
          </cell>
          <cell r="CP63">
            <v>20044.069860386546</v>
          </cell>
          <cell r="CR63">
            <v>0</v>
          </cell>
          <cell r="CS63">
            <v>0</v>
          </cell>
          <cell r="CT63">
            <v>131.70777618364423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1368.6224490330992</v>
          </cell>
          <cell r="EW63">
            <v>0</v>
          </cell>
          <cell r="EX63">
            <v>692.54837409063009</v>
          </cell>
          <cell r="EY63">
            <v>72.666929757727644</v>
          </cell>
          <cell r="EZ63">
            <v>0</v>
          </cell>
          <cell r="FA63">
            <v>200.20464494569757</v>
          </cell>
          <cell r="FB63">
            <v>0</v>
          </cell>
          <cell r="FC63">
            <v>339.20589008677359</v>
          </cell>
          <cell r="FD63">
            <v>0</v>
          </cell>
          <cell r="FE63">
            <v>0</v>
          </cell>
          <cell r="FF63">
            <v>2673.2482879139284</v>
          </cell>
          <cell r="FG63">
            <v>0</v>
          </cell>
          <cell r="FH63">
            <v>1967.2920401577628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1967.2920401577628</v>
          </cell>
          <cell r="FN63">
            <v>0</v>
          </cell>
          <cell r="FO63">
            <v>0</v>
          </cell>
          <cell r="FP63">
            <v>0</v>
          </cell>
          <cell r="FQ63">
            <v>1967.2920401577628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154.68060258249645</v>
          </cell>
          <cell r="FY63">
            <v>0</v>
          </cell>
          <cell r="GA63">
            <v>2194.7109999999998</v>
          </cell>
          <cell r="GB63">
            <v>3338.7544644162444</v>
          </cell>
          <cell r="GC63">
            <v>0</v>
          </cell>
          <cell r="GD63">
            <v>0</v>
          </cell>
          <cell r="GE63">
            <v>0</v>
          </cell>
          <cell r="GF63">
            <v>321.30111999999997</v>
          </cell>
          <cell r="GG63">
            <v>0</v>
          </cell>
          <cell r="GH63">
            <v>0</v>
          </cell>
          <cell r="GI63">
            <v>0</v>
          </cell>
          <cell r="GJ63">
            <v>790.12843999999996</v>
          </cell>
          <cell r="GK63">
            <v>43491.157460000002</v>
          </cell>
          <cell r="GL63">
            <v>-63.38552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119822.48</v>
          </cell>
          <cell r="GR63">
            <v>387</v>
          </cell>
          <cell r="GS63">
            <v>377.34333000000004</v>
          </cell>
          <cell r="GT63">
            <v>0</v>
          </cell>
          <cell r="GU63">
            <v>0</v>
          </cell>
          <cell r="GW63">
            <v>4715.4306786547622</v>
          </cell>
          <cell r="GX63">
            <v>154.68060258249645</v>
          </cell>
          <cell r="GY63">
            <v>39.29</v>
          </cell>
          <cell r="GZ63">
            <v>17167.182311984336</v>
          </cell>
          <cell r="HA63">
            <v>9.0949470177292824E-13</v>
          </cell>
          <cell r="HB63">
            <v>0</v>
          </cell>
          <cell r="HC63">
            <v>0</v>
          </cell>
          <cell r="HE63">
            <v>0</v>
          </cell>
          <cell r="HG63">
            <v>0</v>
          </cell>
          <cell r="HH63">
            <v>0</v>
          </cell>
          <cell r="HJ63">
            <v>0</v>
          </cell>
        </row>
        <row r="64">
          <cell r="B64" t="str">
            <v>1586</v>
          </cell>
          <cell r="C64" t="str">
            <v>Income Tax Current - True Up @ Y/E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I64">
            <v>0</v>
          </cell>
          <cell r="CJ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E64">
            <v>0</v>
          </cell>
          <cell r="HG64">
            <v>0</v>
          </cell>
          <cell r="HH64">
            <v>0</v>
          </cell>
          <cell r="HJ64">
            <v>0</v>
          </cell>
        </row>
        <row r="65">
          <cell r="A65" t="str">
            <v>Income tax receivable - current</v>
          </cell>
          <cell r="C65" t="str">
            <v/>
          </cell>
          <cell r="D65">
            <v>0</v>
          </cell>
          <cell r="E65">
            <v>0</v>
          </cell>
          <cell r="F65">
            <v>0</v>
          </cell>
          <cell r="G65">
            <v>131.70777618364423</v>
          </cell>
          <cell r="H65">
            <v>0</v>
          </cell>
          <cell r="I65">
            <v>0</v>
          </cell>
          <cell r="J65">
            <v>1368.6224490330992</v>
          </cell>
          <cell r="K65">
            <v>0</v>
          </cell>
          <cell r="L65">
            <v>692.54837409063009</v>
          </cell>
          <cell r="M65">
            <v>72.666929757727644</v>
          </cell>
          <cell r="N65">
            <v>0</v>
          </cell>
          <cell r="O65">
            <v>200.20464494569757</v>
          </cell>
          <cell r="P65">
            <v>0</v>
          </cell>
          <cell r="Q65">
            <v>339.20589008677359</v>
          </cell>
          <cell r="R65">
            <v>1967.2920401577628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-56.817425600573685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4715.4306786547613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154.68060258249645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154.68060258249645</v>
          </cell>
          <cell r="BG65">
            <v>0</v>
          </cell>
          <cell r="BH65">
            <v>0</v>
          </cell>
          <cell r="BI65">
            <v>39.29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39.29</v>
          </cell>
          <cell r="BT65">
            <v>14049.944029999999</v>
          </cell>
          <cell r="BU65">
            <v>0</v>
          </cell>
          <cell r="BV65">
            <v>-784.32629637220759</v>
          </cell>
          <cell r="BW65">
            <v>2147.9863451954116</v>
          </cell>
          <cell r="BX65">
            <v>-77.236991695906426</v>
          </cell>
          <cell r="BY65">
            <v>-616.49123498992014</v>
          </cell>
          <cell r="BZ65">
            <v>0</v>
          </cell>
          <cell r="CA65">
            <v>0</v>
          </cell>
          <cell r="CB65">
            <v>2447.3064598469587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17167.182311984332</v>
          </cell>
          <cell r="CH65">
            <v>0</v>
          </cell>
          <cell r="CI65">
            <v>22076.583593221589</v>
          </cell>
          <cell r="CJ65">
            <v>0</v>
          </cell>
          <cell r="CK65">
            <v>0</v>
          </cell>
          <cell r="CL65">
            <v>0</v>
          </cell>
          <cell r="CM65">
            <v>22076.583593221589</v>
          </cell>
          <cell r="CN65">
            <v>22076.583593221592</v>
          </cell>
          <cell r="CO65">
            <v>0</v>
          </cell>
          <cell r="CP65">
            <v>20044.069860386546</v>
          </cell>
          <cell r="CQ65">
            <v>2032.5137328350465</v>
          </cell>
          <cell r="CR65">
            <v>0</v>
          </cell>
          <cell r="CS65">
            <v>0</v>
          </cell>
          <cell r="CT65">
            <v>131.70777618364423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1368.6224490330992</v>
          </cell>
          <cell r="EW65">
            <v>0</v>
          </cell>
          <cell r="EX65">
            <v>692.54837409063009</v>
          </cell>
          <cell r="EY65">
            <v>72.666929757727644</v>
          </cell>
          <cell r="EZ65">
            <v>0</v>
          </cell>
          <cell r="FA65">
            <v>200.20464494569757</v>
          </cell>
          <cell r="FB65">
            <v>0</v>
          </cell>
          <cell r="FC65">
            <v>339.20589008677359</v>
          </cell>
          <cell r="FD65">
            <v>0</v>
          </cell>
          <cell r="FE65">
            <v>0</v>
          </cell>
          <cell r="FF65">
            <v>2673.2482879139284</v>
          </cell>
          <cell r="FG65">
            <v>0</v>
          </cell>
          <cell r="FH65">
            <v>1967.2920401577628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1967.2920401577628</v>
          </cell>
          <cell r="FN65">
            <v>0</v>
          </cell>
          <cell r="FO65">
            <v>0</v>
          </cell>
          <cell r="FP65">
            <v>0</v>
          </cell>
          <cell r="FQ65">
            <v>1967.2920401577628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154.68060258249645</v>
          </cell>
          <cell r="FY65">
            <v>0</v>
          </cell>
          <cell r="GA65">
            <v>2194.7109999999998</v>
          </cell>
          <cell r="GB65">
            <v>3338.7544644162444</v>
          </cell>
          <cell r="GC65">
            <v>0</v>
          </cell>
          <cell r="GD65">
            <v>0</v>
          </cell>
          <cell r="GE65">
            <v>0</v>
          </cell>
          <cell r="GF65">
            <v>321.30111999999997</v>
          </cell>
          <cell r="GG65">
            <v>0</v>
          </cell>
          <cell r="GH65">
            <v>0</v>
          </cell>
          <cell r="GI65">
            <v>0</v>
          </cell>
          <cell r="GJ65">
            <v>790.12843999999996</v>
          </cell>
          <cell r="GK65">
            <v>43491.157460000002</v>
          </cell>
          <cell r="GL65">
            <v>-63.38552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119822.48</v>
          </cell>
          <cell r="GR65">
            <v>387</v>
          </cell>
          <cell r="GS65">
            <v>377.34333000000004</v>
          </cell>
          <cell r="GT65">
            <v>0</v>
          </cell>
          <cell r="GU65">
            <v>0</v>
          </cell>
          <cell r="GW65">
            <v>4715.4306786547622</v>
          </cell>
          <cell r="GX65">
            <v>154.68060258249645</v>
          </cell>
          <cell r="GY65">
            <v>39.29</v>
          </cell>
          <cell r="GZ65">
            <v>17167.182311984336</v>
          </cell>
          <cell r="HA65">
            <v>9.0949470177292824E-13</v>
          </cell>
          <cell r="HB65">
            <v>0</v>
          </cell>
          <cell r="HC65">
            <v>0</v>
          </cell>
          <cell r="HE65">
            <v>0</v>
          </cell>
          <cell r="HG65">
            <v>0</v>
          </cell>
          <cell r="HH65">
            <v>0</v>
          </cell>
          <cell r="HJ65">
            <v>0</v>
          </cell>
        </row>
        <row r="66">
          <cell r="A66" t="str">
            <v>TOTAL CURRENT ASSETS</v>
          </cell>
          <cell r="C66" t="str">
            <v/>
          </cell>
          <cell r="D66">
            <v>62567.332060000001</v>
          </cell>
          <cell r="E66">
            <v>33838.630459999993</v>
          </cell>
          <cell r="F66">
            <v>13075.223669999999</v>
          </cell>
          <cell r="G66">
            <v>147685.76373773516</v>
          </cell>
          <cell r="H66">
            <v>50087.710397992108</v>
          </cell>
          <cell r="I66">
            <v>9518.6868777877353</v>
          </cell>
          <cell r="J66">
            <v>11837.029804477967</v>
          </cell>
          <cell r="K66">
            <v>-42906.293940480464</v>
          </cell>
          <cell r="L66">
            <v>1051.1622929266366</v>
          </cell>
          <cell r="M66">
            <v>-215.93400905597326</v>
          </cell>
          <cell r="N66">
            <v>-104.38533000000004</v>
          </cell>
          <cell r="O66">
            <v>2725.0223808204328</v>
          </cell>
          <cell r="P66">
            <v>59994.796449999987</v>
          </cell>
          <cell r="Q66">
            <v>5072.7304847050573</v>
          </cell>
          <cell r="R66">
            <v>93822.259844062399</v>
          </cell>
          <cell r="S66">
            <v>113839.65993187526</v>
          </cell>
          <cell r="T66">
            <v>0</v>
          </cell>
          <cell r="U66">
            <v>76849.505559999991</v>
          </cell>
          <cell r="V66">
            <v>0</v>
          </cell>
          <cell r="W66">
            <v>13392.792320000002</v>
          </cell>
          <cell r="X66">
            <v>20460.361270000001</v>
          </cell>
          <cell r="Y66">
            <v>58016.939790000011</v>
          </cell>
          <cell r="Z66">
            <v>-3621.415</v>
          </cell>
          <cell r="AA66">
            <v>212.31130757977763</v>
          </cell>
          <cell r="AB66">
            <v>1975.6945500000165</v>
          </cell>
          <cell r="AC66">
            <v>0</v>
          </cell>
          <cell r="AD66">
            <v>0</v>
          </cell>
          <cell r="AE66">
            <v>-294.63069000000002</v>
          </cell>
          <cell r="AF66">
            <v>-8.8817841970012523E-16</v>
          </cell>
          <cell r="AG66">
            <v>2599.2461200000002</v>
          </cell>
          <cell r="AH66">
            <v>-2612.3093940480458</v>
          </cell>
          <cell r="AI66">
            <v>0</v>
          </cell>
          <cell r="AJ66">
            <v>0</v>
          </cell>
          <cell r="AK66">
            <v>-1829.9280496801141</v>
          </cell>
          <cell r="AL66">
            <v>170536.50220861085</v>
          </cell>
          <cell r="AM66">
            <v>897574.4651053088</v>
          </cell>
          <cell r="AN66">
            <v>80916.148420000012</v>
          </cell>
          <cell r="AO66">
            <v>46021.583809318756</v>
          </cell>
          <cell r="AP66">
            <v>40579.68235000001</v>
          </cell>
          <cell r="AQ66">
            <v>115396.46278000009</v>
          </cell>
          <cell r="AR66">
            <v>36540.479489999998</v>
          </cell>
          <cell r="AS66">
            <v>128597.45923901597</v>
          </cell>
          <cell r="AT66">
            <v>32468.076891982997</v>
          </cell>
          <cell r="AU66">
            <v>45562.006910000018</v>
          </cell>
          <cell r="AV66">
            <v>35670.207969999981</v>
          </cell>
          <cell r="AW66">
            <v>117444.05772999994</v>
          </cell>
          <cell r="AX66">
            <v>18749.140869999999</v>
          </cell>
          <cell r="AY66">
            <v>31776.788289999993</v>
          </cell>
          <cell r="AZ66">
            <v>0</v>
          </cell>
          <cell r="BA66">
            <v>-37.505879999999934</v>
          </cell>
          <cell r="BB66">
            <v>8.0201300000000053</v>
          </cell>
          <cell r="BC66">
            <v>-4330.3886619818113</v>
          </cell>
          <cell r="BD66">
            <v>8450.0475923590493</v>
          </cell>
          <cell r="BE66">
            <v>733812.26793069497</v>
          </cell>
          <cell r="BG66">
            <v>26756.273150000001</v>
          </cell>
          <cell r="BH66">
            <v>14654.677240946576</v>
          </cell>
          <cell r="BI66">
            <v>8504.1542999999947</v>
          </cell>
          <cell r="BJ66">
            <v>38144.487620000007</v>
          </cell>
          <cell r="BK66">
            <v>203995.00865046959</v>
          </cell>
          <cell r="BL66">
            <v>-5564.5773899999995</v>
          </cell>
          <cell r="BM66">
            <v>0</v>
          </cell>
          <cell r="BN66">
            <v>20934.985389999998</v>
          </cell>
          <cell r="BO66">
            <v>-1985.2826199999997</v>
          </cell>
          <cell r="BP66">
            <v>0</v>
          </cell>
          <cell r="BQ66">
            <v>4.6566128730773927E-13</v>
          </cell>
          <cell r="BR66">
            <v>59397.777589238969</v>
          </cell>
          <cell r="BS66">
            <v>364837.50393065508</v>
          </cell>
          <cell r="BT66">
            <v>-787745.9257000013</v>
          </cell>
          <cell r="BU66">
            <v>-0.18286124058802442</v>
          </cell>
          <cell r="BV66">
            <v>-423.47069481451138</v>
          </cell>
          <cell r="BW66">
            <v>30926.221558712808</v>
          </cell>
          <cell r="BX66">
            <v>-106.48781876357559</v>
          </cell>
          <cell r="BY66">
            <v>54.001314751512041</v>
          </cell>
          <cell r="BZ66">
            <v>-850.24566164181465</v>
          </cell>
          <cell r="CA66">
            <v>0</v>
          </cell>
          <cell r="CB66">
            <v>-334179.6930419844</v>
          </cell>
          <cell r="CC66">
            <v>-5216.1731061202372</v>
          </cell>
          <cell r="CD66">
            <v>0</v>
          </cell>
          <cell r="CE66">
            <v>0</v>
          </cell>
          <cell r="CF66">
            <v>-79.419074930082516</v>
          </cell>
          <cell r="CG66">
            <v>-1097621.3750860321</v>
          </cell>
          <cell r="CH66">
            <v>0</v>
          </cell>
          <cell r="CI66">
            <v>898602.86188062653</v>
          </cell>
          <cell r="CJ66">
            <v>0</v>
          </cell>
          <cell r="CK66">
            <v>0</v>
          </cell>
          <cell r="CL66">
            <v>0</v>
          </cell>
          <cell r="CM66">
            <v>898602.86188062653</v>
          </cell>
          <cell r="CN66">
            <v>898602.86188062851</v>
          </cell>
          <cell r="CO66">
            <v>-1.9790604710578918E-9</v>
          </cell>
          <cell r="CP66">
            <v>871642.96717696975</v>
          </cell>
          <cell r="CQ66">
            <v>26959.894703658763</v>
          </cell>
          <cell r="CR66">
            <v>146785.40478999997</v>
          </cell>
          <cell r="CS66">
            <v>9.8522899999993712</v>
          </cell>
          <cell r="CT66">
            <v>926.91241773519175</v>
          </cell>
          <cell r="CU66">
            <v>0</v>
          </cell>
          <cell r="CV66">
            <v>-36.405760000000001</v>
          </cell>
          <cell r="CW66">
            <v>0</v>
          </cell>
          <cell r="CX66">
            <v>115414.07303000009</v>
          </cell>
          <cell r="CY66">
            <v>-17.610249999999972</v>
          </cell>
          <cell r="CZ66">
            <v>0</v>
          </cell>
          <cell r="DA66">
            <v>0</v>
          </cell>
          <cell r="DB66">
            <v>0</v>
          </cell>
          <cell r="DC66">
            <v>2032.8905969881703</v>
          </cell>
          <cell r="DD66">
            <v>7165.4692362854066</v>
          </cell>
          <cell r="DE66">
            <v>320.63656999999995</v>
          </cell>
          <cell r="DF66">
            <v>0</v>
          </cell>
          <cell r="DG66">
            <v>0</v>
          </cell>
          <cell r="DH66">
            <v>0</v>
          </cell>
          <cell r="DI66">
            <v>-24.209456202940125</v>
          </cell>
          <cell r="DJ66">
            <v>68.467929999999996</v>
          </cell>
          <cell r="DK66">
            <v>-44.567999282897084</v>
          </cell>
          <cell r="DL66">
            <v>0</v>
          </cell>
          <cell r="DM66">
            <v>203995.00865046959</v>
          </cell>
          <cell r="DN66">
            <v>38144.487620000007</v>
          </cell>
          <cell r="DO66">
            <v>0</v>
          </cell>
          <cell r="DP66">
            <v>-5564.5773899999995</v>
          </cell>
          <cell r="DQ66">
            <v>-1985.2826199999997</v>
          </cell>
          <cell r="DR66">
            <v>0</v>
          </cell>
          <cell r="DS66">
            <v>234589.6362604695</v>
          </cell>
          <cell r="DT66">
            <v>0</v>
          </cell>
          <cell r="DU66">
            <v>-227.71804345458551</v>
          </cell>
          <cell r="DV66">
            <v>-339.37906401536122</v>
          </cell>
          <cell r="DW66">
            <v>9504.7922599999984</v>
          </cell>
          <cell r="DX66">
            <v>23481.359730000004</v>
          </cell>
          <cell r="DY66">
            <v>149.27029945294652</v>
          </cell>
          <cell r="DZ66">
            <v>-100.24829</v>
          </cell>
          <cell r="EA66">
            <v>-2.1736779043379784E-13</v>
          </cell>
          <cell r="EB66">
            <v>0</v>
          </cell>
          <cell r="EC66">
            <v>1085.2028600000003</v>
          </cell>
          <cell r="ED66">
            <v>37059.284760000002</v>
          </cell>
          <cell r="EE66">
            <v>0</v>
          </cell>
          <cell r="EF66">
            <v>0</v>
          </cell>
          <cell r="EG66">
            <v>0</v>
          </cell>
          <cell r="EH66">
            <v>183376.1852399999</v>
          </cell>
          <cell r="EI66">
            <v>8.9922104697024281</v>
          </cell>
          <cell r="EJ66">
            <v>-2274.208450000031</v>
          </cell>
          <cell r="EK66">
            <v>22898.986420000001</v>
          </cell>
          <cell r="EM66">
            <v>-8.3819062801637756E-12</v>
          </cell>
          <cell r="EN66">
            <v>-14.946770000000001</v>
          </cell>
          <cell r="EO66">
            <v>0</v>
          </cell>
          <cell r="EP66">
            <v>45517.416830000002</v>
          </cell>
          <cell r="EQ66">
            <v>473.07693000000029</v>
          </cell>
          <cell r="ER66">
            <v>31.282099318752238</v>
          </cell>
          <cell r="ES66">
            <v>-0.19205000000000005</v>
          </cell>
          <cell r="ET66">
            <v>0</v>
          </cell>
          <cell r="EU66">
            <v>0</v>
          </cell>
          <cell r="EV66">
            <v>11837.029804477967</v>
          </cell>
          <cell r="EW66">
            <v>-42906.293940480464</v>
          </cell>
          <cell r="EX66">
            <v>1051.1622929266366</v>
          </cell>
          <cell r="EY66">
            <v>-215.93400905597326</v>
          </cell>
          <cell r="EZ66">
            <v>-104.38533000000004</v>
          </cell>
          <cell r="FA66">
            <v>2725.0223808204328</v>
          </cell>
          <cell r="FB66">
            <v>59994.796449999987</v>
          </cell>
          <cell r="FC66">
            <v>5072.7304847050573</v>
          </cell>
          <cell r="FD66">
            <v>-294.63069000000002</v>
          </cell>
          <cell r="FE66">
            <v>-8.8817841970012523E-16</v>
          </cell>
          <cell r="FF66">
            <v>37159.497443393651</v>
          </cell>
          <cell r="FG66">
            <v>0</v>
          </cell>
          <cell r="FH66">
            <v>86845.441355449992</v>
          </cell>
          <cell r="FI66">
            <v>1481.2407599999999</v>
          </cell>
          <cell r="FJ66">
            <v>5500.8489781283633</v>
          </cell>
          <cell r="FK66">
            <v>-5.2712495159555397</v>
          </cell>
          <cell r="FL66">
            <v>0</v>
          </cell>
          <cell r="FM66">
            <v>93822.259844062399</v>
          </cell>
          <cell r="FN66">
            <v>113839.65993187526</v>
          </cell>
          <cell r="FO66">
            <v>2599.2461200000002</v>
          </cell>
          <cell r="FP66">
            <v>-2612.3093940480458</v>
          </cell>
          <cell r="FQ66">
            <v>207648.85650188965</v>
          </cell>
          <cell r="FR66">
            <v>0</v>
          </cell>
          <cell r="FS66">
            <v>-3243.6905300000003</v>
          </cell>
          <cell r="FT66">
            <v>-377.72447</v>
          </cell>
          <cell r="FU66">
            <v>0</v>
          </cell>
          <cell r="FV66">
            <v>127830.59495000001</v>
          </cell>
          <cell r="FW66">
            <v>-0.26985999999999999</v>
          </cell>
          <cell r="FX66">
            <v>767.13414901594183</v>
          </cell>
          <cell r="FY66">
            <v>0</v>
          </cell>
          <cell r="GA66">
            <v>96884.77437614002</v>
          </cell>
          <cell r="GB66">
            <v>31910.685308218995</v>
          </cell>
          <cell r="GC66">
            <v>55877.849719999984</v>
          </cell>
          <cell r="GD66">
            <v>0</v>
          </cell>
          <cell r="GE66">
            <v>0</v>
          </cell>
          <cell r="GF66">
            <v>2636.4636387999999</v>
          </cell>
          <cell r="GG66">
            <v>0</v>
          </cell>
          <cell r="GH66">
            <v>-47866.261519999993</v>
          </cell>
          <cell r="GI66">
            <v>126999.52462000004</v>
          </cell>
          <cell r="GJ66">
            <v>1199.27106</v>
          </cell>
          <cell r="GK66">
            <v>-129236.50442000003</v>
          </cell>
          <cell r="GL66">
            <v>236.85449473599988</v>
          </cell>
          <cell r="GM66">
            <v>-836.36283000000162</v>
          </cell>
          <cell r="GN66">
            <v>-2085.6201000000001</v>
          </cell>
          <cell r="GO66">
            <v>9154.5235600000233</v>
          </cell>
          <cell r="GP66">
            <v>0</v>
          </cell>
          <cell r="GQ66">
            <v>1892062.1939810286</v>
          </cell>
          <cell r="GR66">
            <v>5787.4782099999993</v>
          </cell>
          <cell r="GS66">
            <v>2119.6842066543904</v>
          </cell>
          <cell r="GT66">
            <v>16348.757929999998</v>
          </cell>
          <cell r="GU66">
            <v>7993.7974800000002</v>
          </cell>
          <cell r="GW66">
            <v>897574.46510530892</v>
          </cell>
          <cell r="GX66">
            <v>733812.26793069509</v>
          </cell>
          <cell r="GY66">
            <v>364837.50393065513</v>
          </cell>
          <cell r="GZ66">
            <v>-1092325.7829049802</v>
          </cell>
          <cell r="HA66">
            <v>1.1641532182693481E-10</v>
          </cell>
          <cell r="HB66">
            <v>1.1641532182693481E-10</v>
          </cell>
          <cell r="HC66">
            <v>5.8207660913467407E-11</v>
          </cell>
          <cell r="HE66">
            <v>6136.7471200000009</v>
          </cell>
          <cell r="HG66">
            <v>50087.710397992108</v>
          </cell>
          <cell r="HH66">
            <v>55877.849719999984</v>
          </cell>
          <cell r="HJ66">
            <v>6136.7471199999991</v>
          </cell>
        </row>
        <row r="67">
          <cell r="CW67">
            <v>0</v>
          </cell>
          <cell r="CZ67">
            <v>0</v>
          </cell>
          <cell r="DL67">
            <v>0</v>
          </cell>
          <cell r="DT67">
            <v>0</v>
          </cell>
          <cell r="EO67">
            <v>0</v>
          </cell>
          <cell r="EU67">
            <v>0</v>
          </cell>
          <cell r="FG67">
            <v>0</v>
          </cell>
          <cell r="FL67">
            <v>0</v>
          </cell>
          <cell r="FR67">
            <v>0</v>
          </cell>
          <cell r="FU67">
            <v>0</v>
          </cell>
          <cell r="FY67">
            <v>0</v>
          </cell>
          <cell r="HA67">
            <v>0</v>
          </cell>
          <cell r="HB67">
            <v>0</v>
          </cell>
          <cell r="HC67">
            <v>0</v>
          </cell>
        </row>
        <row r="68">
          <cell r="A68" t="str">
            <v>PROPERTY AND EQUIPMENT</v>
          </cell>
          <cell r="C68" t="str">
            <v/>
          </cell>
          <cell r="CO68">
            <v>0</v>
          </cell>
          <cell r="CW68">
            <v>0</v>
          </cell>
          <cell r="CZ68">
            <v>0</v>
          </cell>
          <cell r="DL68">
            <v>0</v>
          </cell>
          <cell r="DT68">
            <v>0</v>
          </cell>
          <cell r="EO68">
            <v>0</v>
          </cell>
          <cell r="EU68">
            <v>0</v>
          </cell>
          <cell r="FG68">
            <v>0</v>
          </cell>
          <cell r="FL68">
            <v>0</v>
          </cell>
          <cell r="FR68">
            <v>0</v>
          </cell>
          <cell r="FU68">
            <v>0</v>
          </cell>
          <cell r="FY68">
            <v>0</v>
          </cell>
          <cell r="HA68">
            <v>0</v>
          </cell>
          <cell r="HB68">
            <v>0</v>
          </cell>
          <cell r="HC68">
            <v>0</v>
          </cell>
        </row>
        <row r="69">
          <cell r="A69" t="str">
            <v>BLDG</v>
          </cell>
          <cell r="B69" t="str">
            <v>1600.Bldg</v>
          </cell>
          <cell r="C69" t="str">
            <v>1600 - Building</v>
          </cell>
          <cell r="D69">
            <v>108.31552000000001</v>
          </cell>
          <cell r="E69">
            <v>0</v>
          </cell>
          <cell r="F69">
            <v>0</v>
          </cell>
          <cell r="G69">
            <v>3.8451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9.1206899999999997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121.28131</v>
          </cell>
          <cell r="AN69">
            <v>0</v>
          </cell>
          <cell r="AO69">
            <v>0</v>
          </cell>
          <cell r="AP69">
            <v>0</v>
          </cell>
          <cell r="AQ69">
            <v>5.09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5.09</v>
          </cell>
          <cell r="BG69">
            <v>0</v>
          </cell>
          <cell r="BH69">
            <v>0</v>
          </cell>
          <cell r="BI69">
            <v>0</v>
          </cell>
          <cell r="BJ69">
            <v>86.49709</v>
          </cell>
          <cell r="BK69">
            <v>1371.53964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1458.03673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I69">
            <v>1584.40804</v>
          </cell>
          <cell r="CJ69">
            <v>0</v>
          </cell>
          <cell r="CL69">
            <v>0</v>
          </cell>
          <cell r="CM69">
            <v>1584.40804</v>
          </cell>
          <cell r="CN69">
            <v>1584.40804</v>
          </cell>
          <cell r="CO69">
            <v>0</v>
          </cell>
          <cell r="CP69">
            <v>3120.4344100000003</v>
          </cell>
          <cell r="CR69">
            <v>3.8451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5.09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1371.53964</v>
          </cell>
          <cell r="DN69">
            <v>86.49709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1458.03673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30.274999999999999</v>
          </cell>
          <cell r="ED69">
            <v>56.222089999999994</v>
          </cell>
          <cell r="EE69">
            <v>0</v>
          </cell>
          <cell r="EF69">
            <v>0</v>
          </cell>
          <cell r="EG69">
            <v>0</v>
          </cell>
          <cell r="EH69">
            <v>1371.53964</v>
          </cell>
          <cell r="EI69">
            <v>0</v>
          </cell>
          <cell r="EJ69">
            <v>0</v>
          </cell>
          <cell r="EK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W69">
            <v>121.28131000000002</v>
          </cell>
          <cell r="GX69">
            <v>5.09</v>
          </cell>
          <cell r="GY69">
            <v>1458.03673</v>
          </cell>
          <cell r="GZ69">
            <v>0</v>
          </cell>
          <cell r="HA69">
            <v>1.4210854715202004E-14</v>
          </cell>
          <cell r="HB69">
            <v>0</v>
          </cell>
          <cell r="HC69">
            <v>0</v>
          </cell>
          <cell r="HE69">
            <v>0</v>
          </cell>
          <cell r="HG69">
            <v>0</v>
          </cell>
          <cell r="HH69">
            <v>0</v>
          </cell>
          <cell r="HJ69">
            <v>0</v>
          </cell>
        </row>
        <row r="70">
          <cell r="B70" t="str">
            <v>1600.Comp</v>
          </cell>
          <cell r="C70" t="str">
            <v>1600 - Computers</v>
          </cell>
          <cell r="D70">
            <v>700.48757000000001</v>
          </cell>
          <cell r="E70">
            <v>153.84798000000001</v>
          </cell>
          <cell r="F70">
            <v>-153.63416000000001</v>
          </cell>
          <cell r="G70">
            <v>347.4503431789301</v>
          </cell>
          <cell r="H70">
            <v>1281.7420580853352</v>
          </cell>
          <cell r="I70">
            <v>801.01459982789527</v>
          </cell>
          <cell r="J70">
            <v>86.442287353965995</v>
          </cell>
          <cell r="K70">
            <v>807.71307816421654</v>
          </cell>
          <cell r="L70">
            <v>26.796879656411608</v>
          </cell>
          <cell r="M70">
            <v>163.94586967418547</v>
          </cell>
          <cell r="N70">
            <v>2.0317599999999998</v>
          </cell>
          <cell r="O70">
            <v>0</v>
          </cell>
          <cell r="P70">
            <v>345.41720000000004</v>
          </cell>
          <cell r="Q70">
            <v>315.00127969147167</v>
          </cell>
          <cell r="R70">
            <v>2660.4488840408744</v>
          </cell>
          <cell r="S70">
            <v>1757.1079060595196</v>
          </cell>
          <cell r="T70">
            <v>0</v>
          </cell>
          <cell r="U70">
            <v>2460.2384300000003</v>
          </cell>
          <cell r="V70">
            <v>0</v>
          </cell>
          <cell r="W70">
            <v>2483.0112599999998</v>
          </cell>
          <cell r="X70">
            <v>657.09278000000006</v>
          </cell>
          <cell r="Y70">
            <v>82.622520000000009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14978.778525732809</v>
          </cell>
          <cell r="AN70">
            <v>312.25578999999999</v>
          </cell>
          <cell r="AO70">
            <v>330.46642000000003</v>
          </cell>
          <cell r="AP70">
            <v>248.31745000000001</v>
          </cell>
          <cell r="AQ70">
            <v>126.61807</v>
          </cell>
          <cell r="AR70">
            <v>60.504019999999997</v>
          </cell>
          <cell r="AS70">
            <v>244.62336982168478</v>
          </cell>
          <cell r="AT70">
            <v>31.989742081903191</v>
          </cell>
          <cell r="AU70">
            <v>266.51321999999999</v>
          </cell>
          <cell r="AV70">
            <v>182.10817</v>
          </cell>
          <cell r="AW70">
            <v>30.434150000000002</v>
          </cell>
          <cell r="AX70">
            <v>0</v>
          </cell>
          <cell r="AY70">
            <v>247.7183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2081.5487019035882</v>
          </cell>
          <cell r="BG70">
            <v>58.544050000000048</v>
          </cell>
          <cell r="BH70">
            <v>11.400125493008247</v>
          </cell>
          <cell r="BI70">
            <v>0</v>
          </cell>
          <cell r="BJ70">
            <v>208.08842999999999</v>
          </cell>
          <cell r="BK70">
            <v>5867.067109999999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6145.0997154930074</v>
          </cell>
          <cell r="BT70">
            <v>5992.0767400000004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5992.0767400000004</v>
          </cell>
          <cell r="CI70">
            <v>29197.503683129406</v>
          </cell>
          <cell r="CJ70">
            <v>0</v>
          </cell>
          <cell r="CL70">
            <v>0</v>
          </cell>
          <cell r="CM70">
            <v>29197.503683129406</v>
          </cell>
          <cell r="CN70">
            <v>29197.503683129398</v>
          </cell>
          <cell r="CO70">
            <v>0</v>
          </cell>
          <cell r="CP70">
            <v>32903.987641578904</v>
          </cell>
          <cell r="CR70">
            <v>303.06203000000005</v>
          </cell>
          <cell r="CS70">
            <v>0</v>
          </cell>
          <cell r="CT70">
            <v>44.388313178930105</v>
          </cell>
          <cell r="CU70">
            <v>0</v>
          </cell>
          <cell r="CV70">
            <v>0</v>
          </cell>
          <cell r="CW70">
            <v>0</v>
          </cell>
          <cell r="CX70">
            <v>126.61807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773.1767300107565</v>
          </cell>
          <cell r="DD70">
            <v>23.495589817138761</v>
          </cell>
          <cell r="DE70">
            <v>4.3422799999999997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5867.067109999999</v>
          </cell>
          <cell r="DN70">
            <v>208.08842999999999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6075.1555399999988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10.330219999999999</v>
          </cell>
          <cell r="DY70">
            <v>21.659522081903194</v>
          </cell>
          <cell r="DZ70">
            <v>0</v>
          </cell>
          <cell r="EA70">
            <v>0</v>
          </cell>
          <cell r="EB70">
            <v>0</v>
          </cell>
          <cell r="EC70">
            <v>0.51</v>
          </cell>
          <cell r="ED70">
            <v>207.57843</v>
          </cell>
          <cell r="EE70">
            <v>0</v>
          </cell>
          <cell r="EF70">
            <v>0</v>
          </cell>
          <cell r="EG70">
            <v>0</v>
          </cell>
          <cell r="EH70">
            <v>5856.3515199999993</v>
          </cell>
          <cell r="EI70">
            <v>0</v>
          </cell>
          <cell r="EJ70">
            <v>10.715590000000001</v>
          </cell>
          <cell r="EK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293.14375999999999</v>
          </cell>
          <cell r="EQ70">
            <v>37.322660000000006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86.442287353965995</v>
          </cell>
          <cell r="EW70">
            <v>807.71307816421654</v>
          </cell>
          <cell r="EX70">
            <v>26.796879656411608</v>
          </cell>
          <cell r="EY70">
            <v>163.94586967418547</v>
          </cell>
          <cell r="EZ70">
            <v>2.0317599999999998</v>
          </cell>
          <cell r="FA70">
            <v>0</v>
          </cell>
          <cell r="FB70">
            <v>345.41720000000004</v>
          </cell>
          <cell r="FC70">
            <v>315.00127969147167</v>
          </cell>
          <cell r="FD70">
            <v>0</v>
          </cell>
          <cell r="FE70">
            <v>0</v>
          </cell>
          <cell r="FF70">
            <v>1747.3483545402514</v>
          </cell>
          <cell r="FG70">
            <v>0</v>
          </cell>
          <cell r="FH70">
            <v>1715.3654087486552</v>
          </cell>
          <cell r="FI70">
            <v>80.282309999999995</v>
          </cell>
          <cell r="FJ70">
            <v>864.80116529221948</v>
          </cell>
          <cell r="FK70">
            <v>0</v>
          </cell>
          <cell r="FL70">
            <v>0</v>
          </cell>
          <cell r="FM70">
            <v>2660.4488840408744</v>
          </cell>
          <cell r="FN70">
            <v>1757.1079060595196</v>
          </cell>
          <cell r="FO70">
            <v>0</v>
          </cell>
          <cell r="FP70">
            <v>0</v>
          </cell>
          <cell r="FQ70">
            <v>4417.5567901003942</v>
          </cell>
          <cell r="FR70">
            <v>0</v>
          </cell>
          <cell r="FS70">
            <v>39.354419999999998</v>
          </cell>
          <cell r="FT70">
            <v>-39.354419999999998</v>
          </cell>
          <cell r="FU70">
            <v>0</v>
          </cell>
          <cell r="FV70">
            <v>199.55784</v>
          </cell>
          <cell r="FW70">
            <v>0</v>
          </cell>
          <cell r="FX70">
            <v>45.065529821684798</v>
          </cell>
          <cell r="FY70">
            <v>0</v>
          </cell>
          <cell r="GA70">
            <v>1913.6616499999996</v>
          </cell>
          <cell r="GB70">
            <v>210.87595999999999</v>
          </cell>
          <cell r="GC70">
            <v>1429.9114399999999</v>
          </cell>
          <cell r="GD70">
            <v>0</v>
          </cell>
          <cell r="GE70">
            <v>0</v>
          </cell>
          <cell r="GF70">
            <v>108.28528999999997</v>
          </cell>
          <cell r="GG70">
            <v>0</v>
          </cell>
          <cell r="GH70">
            <v>901.08470999999997</v>
          </cell>
          <cell r="GI70">
            <v>1960.2295800000002</v>
          </cell>
          <cell r="GJ70">
            <v>30.572560000000003</v>
          </cell>
          <cell r="GK70">
            <v>98121.603000000003</v>
          </cell>
          <cell r="GL70">
            <v>0</v>
          </cell>
          <cell r="GM70">
            <v>0</v>
          </cell>
          <cell r="GN70">
            <v>0</v>
          </cell>
          <cell r="GO70">
            <v>1328.346</v>
          </cell>
          <cell r="GP70">
            <v>0</v>
          </cell>
          <cell r="GQ70">
            <v>0</v>
          </cell>
          <cell r="GR70">
            <v>359.38496000000004</v>
          </cell>
          <cell r="GS70">
            <v>109.93736000000004</v>
          </cell>
          <cell r="GT70">
            <v>12.717979999999999</v>
          </cell>
          <cell r="GU70">
            <v>26.211680000000001</v>
          </cell>
          <cell r="GW70">
            <v>14978.778525732805</v>
          </cell>
          <cell r="GX70">
            <v>2081.5487019035882</v>
          </cell>
          <cell r="GY70">
            <v>6145.0997154930074</v>
          </cell>
          <cell r="GZ70">
            <v>5992.0767400000004</v>
          </cell>
          <cell r="HA70">
            <v>3.637978807091713E-12</v>
          </cell>
          <cell r="HB70">
            <v>0</v>
          </cell>
          <cell r="HC70">
            <v>0</v>
          </cell>
          <cell r="HE70">
            <v>964.77218000000005</v>
          </cell>
          <cell r="HG70">
            <v>1281.7420580853352</v>
          </cell>
          <cell r="HH70">
            <v>1429.9114399999999</v>
          </cell>
          <cell r="HJ70">
            <v>964.77218000000005</v>
          </cell>
        </row>
        <row r="71">
          <cell r="B71" t="str">
            <v>1600.Furnfixt</v>
          </cell>
          <cell r="C71" t="str">
            <v>1600 - Furniture &amp; Fixtures</v>
          </cell>
          <cell r="D71">
            <v>120.82978999999999</v>
          </cell>
          <cell r="E71">
            <v>110.73884</v>
          </cell>
          <cell r="F71">
            <v>39.816089999999996</v>
          </cell>
          <cell r="G71">
            <v>1093.4528773744621</v>
          </cell>
          <cell r="H71">
            <v>1110.2415202581572</v>
          </cell>
          <cell r="I71">
            <v>909.61675228038735</v>
          </cell>
          <cell r="J71">
            <v>63.975609756097569</v>
          </cell>
          <cell r="K71">
            <v>197.92884546432416</v>
          </cell>
          <cell r="L71">
            <v>0</v>
          </cell>
          <cell r="M71">
            <v>50.465204678362568</v>
          </cell>
          <cell r="N71">
            <v>3.1080199999999998</v>
          </cell>
          <cell r="O71">
            <v>72.647988304093573</v>
          </cell>
          <cell r="P71">
            <v>741.02330000000006</v>
          </cell>
          <cell r="Q71">
            <v>70.792532211412038</v>
          </cell>
          <cell r="R71">
            <v>3012.2293662710654</v>
          </cell>
          <cell r="S71">
            <v>1694.0290605951955</v>
          </cell>
          <cell r="T71">
            <v>0</v>
          </cell>
          <cell r="U71">
            <v>2027.0903500000002</v>
          </cell>
          <cell r="V71">
            <v>0</v>
          </cell>
          <cell r="W71">
            <v>586.55813000000001</v>
          </cell>
          <cell r="X71">
            <v>318.76065</v>
          </cell>
          <cell r="Y71">
            <v>478.90494000000001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12702.209867193558</v>
          </cell>
          <cell r="AN71">
            <v>1036.42833</v>
          </cell>
          <cell r="AO71">
            <v>688.32808999999997</v>
          </cell>
          <cell r="AP71">
            <v>1392.6404700000001</v>
          </cell>
          <cell r="AQ71">
            <v>646.17568999999992</v>
          </cell>
          <cell r="AR71">
            <v>66.331310000000002</v>
          </cell>
          <cell r="AS71">
            <v>2757.4595612789508</v>
          </cell>
          <cell r="AT71">
            <v>82.951486144207024</v>
          </cell>
          <cell r="AU71">
            <v>186.54035999999999</v>
          </cell>
          <cell r="AV71">
            <v>-478.38560999999999</v>
          </cell>
          <cell r="AW71">
            <v>490.41806000000003</v>
          </cell>
          <cell r="AX71">
            <v>0</v>
          </cell>
          <cell r="AY71">
            <v>112.99119999999999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6981.8789474231571</v>
          </cell>
          <cell r="BG71">
            <v>10.732309999999998</v>
          </cell>
          <cell r="BH71">
            <v>26.861312298314811</v>
          </cell>
          <cell r="BI71">
            <v>64.495370000000008</v>
          </cell>
          <cell r="BJ71">
            <v>248.11982</v>
          </cell>
          <cell r="BK71">
            <v>299.05944</v>
          </cell>
          <cell r="BL71">
            <v>25.779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675.04725229831479</v>
          </cell>
          <cell r="BT71">
            <v>1744.8410900000001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1744.8410900000001</v>
          </cell>
          <cell r="CI71">
            <v>22103.977156915033</v>
          </cell>
          <cell r="CJ71">
            <v>0</v>
          </cell>
          <cell r="CL71">
            <v>0</v>
          </cell>
          <cell r="CM71">
            <v>22103.977156915033</v>
          </cell>
          <cell r="CN71">
            <v>22103.977156915033</v>
          </cell>
          <cell r="CO71">
            <v>0</v>
          </cell>
          <cell r="CP71">
            <v>22613.279542177159</v>
          </cell>
          <cell r="CR71">
            <v>1040.1624899999999</v>
          </cell>
          <cell r="CS71">
            <v>0</v>
          </cell>
          <cell r="CT71">
            <v>53.290387374461986</v>
          </cell>
          <cell r="CU71">
            <v>0</v>
          </cell>
          <cell r="CV71">
            <v>0</v>
          </cell>
          <cell r="CW71">
            <v>0</v>
          </cell>
          <cell r="CX71">
            <v>646.17568999999992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822.97508963786311</v>
          </cell>
          <cell r="DD71">
            <v>81.891672642524213</v>
          </cell>
          <cell r="DE71">
            <v>4.7499899999999995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299.05944</v>
          </cell>
          <cell r="DN71">
            <v>248.11982</v>
          </cell>
          <cell r="DO71">
            <v>0</v>
          </cell>
          <cell r="DP71">
            <v>25.779</v>
          </cell>
          <cell r="DQ71">
            <v>0</v>
          </cell>
          <cell r="DR71">
            <v>0</v>
          </cell>
          <cell r="DS71">
            <v>572.95826</v>
          </cell>
          <cell r="DT71">
            <v>0</v>
          </cell>
          <cell r="DU71">
            <v>0</v>
          </cell>
          <cell r="DV71">
            <v>0</v>
          </cell>
          <cell r="DW71">
            <v>63.080150000000003</v>
          </cell>
          <cell r="DX71">
            <v>17.969919999999998</v>
          </cell>
          <cell r="DY71">
            <v>1.9014161442070165</v>
          </cell>
          <cell r="DZ71">
            <v>0</v>
          </cell>
          <cell r="EA71">
            <v>0</v>
          </cell>
          <cell r="EB71">
            <v>0</v>
          </cell>
          <cell r="EC71">
            <v>0.45300000000000001</v>
          </cell>
          <cell r="ED71">
            <v>247.66682</v>
          </cell>
          <cell r="EE71">
            <v>0</v>
          </cell>
          <cell r="EF71">
            <v>0</v>
          </cell>
          <cell r="EG71">
            <v>0</v>
          </cell>
          <cell r="EH71">
            <v>129.26731000000001</v>
          </cell>
          <cell r="EI71">
            <v>0</v>
          </cell>
          <cell r="EJ71">
            <v>169.79213000000001</v>
          </cell>
          <cell r="EK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688.32808999999997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63.975609756097569</v>
          </cell>
          <cell r="EW71">
            <v>197.92884546432416</v>
          </cell>
          <cell r="EX71">
            <v>0</v>
          </cell>
          <cell r="EY71">
            <v>50.465204678362568</v>
          </cell>
          <cell r="EZ71">
            <v>3.1080199999999998</v>
          </cell>
          <cell r="FA71">
            <v>72.647988304093573</v>
          </cell>
          <cell r="FB71">
            <v>741.02330000000006</v>
          </cell>
          <cell r="FC71">
            <v>70.792532211412038</v>
          </cell>
          <cell r="FD71">
            <v>0</v>
          </cell>
          <cell r="FE71">
            <v>0</v>
          </cell>
          <cell r="FF71">
            <v>1199.94150041429</v>
          </cell>
          <cell r="FG71">
            <v>0</v>
          </cell>
          <cell r="FH71">
            <v>2621.1830046611694</v>
          </cell>
          <cell r="FI71">
            <v>65.845770000000002</v>
          </cell>
          <cell r="FJ71">
            <v>325.20059160989604</v>
          </cell>
          <cell r="FK71">
            <v>0</v>
          </cell>
          <cell r="FL71">
            <v>0</v>
          </cell>
          <cell r="FM71">
            <v>3012.2293662710654</v>
          </cell>
          <cell r="FN71">
            <v>1694.0290605951955</v>
          </cell>
          <cell r="FO71">
            <v>0</v>
          </cell>
          <cell r="FP71">
            <v>0</v>
          </cell>
          <cell r="FQ71">
            <v>4706.2584268662613</v>
          </cell>
          <cell r="FR71">
            <v>0</v>
          </cell>
          <cell r="FS71">
            <v>3.1080199999999998</v>
          </cell>
          <cell r="FT71">
            <v>-3.1080199999999998</v>
          </cell>
          <cell r="FU71">
            <v>0</v>
          </cell>
          <cell r="FV71">
            <v>2663.9061200000001</v>
          </cell>
          <cell r="FW71">
            <v>0</v>
          </cell>
          <cell r="FX71">
            <v>93.553441278950615</v>
          </cell>
          <cell r="FY71">
            <v>0</v>
          </cell>
          <cell r="GA71">
            <v>2924.1917600000002</v>
          </cell>
          <cell r="GB71">
            <v>156.0685</v>
          </cell>
          <cell r="GC71">
            <v>1238.5854399999998</v>
          </cell>
          <cell r="GD71">
            <v>0</v>
          </cell>
          <cell r="GE71">
            <v>0</v>
          </cell>
          <cell r="GF71">
            <v>130.00190000000001</v>
          </cell>
          <cell r="GG71">
            <v>0</v>
          </cell>
          <cell r="GH71">
            <v>220.80942000000002</v>
          </cell>
          <cell r="GI71">
            <v>1889.8588200000002</v>
          </cell>
          <cell r="GJ71">
            <v>0</v>
          </cell>
          <cell r="GK71">
            <v>30203.424999999999</v>
          </cell>
          <cell r="GL71">
            <v>0</v>
          </cell>
          <cell r="GM71">
            <v>0</v>
          </cell>
          <cell r="GN71">
            <v>0</v>
          </cell>
          <cell r="GO71">
            <v>116.611</v>
          </cell>
          <cell r="GP71">
            <v>0</v>
          </cell>
          <cell r="GQ71">
            <v>43479.821000000004</v>
          </cell>
          <cell r="GR71">
            <v>80.767200000000003</v>
          </cell>
          <cell r="GS71">
            <v>228.22361999999998</v>
          </cell>
          <cell r="GT71">
            <v>29.966480000000001</v>
          </cell>
          <cell r="GU71">
            <v>91.358350000000002</v>
          </cell>
          <cell r="GW71">
            <v>12702.20986719356</v>
          </cell>
          <cell r="GX71">
            <v>6981.878947423158</v>
          </cell>
          <cell r="GY71">
            <v>675.04725229831479</v>
          </cell>
          <cell r="GZ71">
            <v>1744.8410900000001</v>
          </cell>
          <cell r="HA71">
            <v>1.8189894035458565E-12</v>
          </cell>
          <cell r="HB71">
            <v>9.0949470177292824E-13</v>
          </cell>
          <cell r="HC71">
            <v>0</v>
          </cell>
          <cell r="HE71">
            <v>362.79378000000003</v>
          </cell>
          <cell r="HG71">
            <v>1110.2415202581572</v>
          </cell>
          <cell r="HH71">
            <v>1238.5854399999998</v>
          </cell>
          <cell r="HJ71">
            <v>362.79378000000003</v>
          </cell>
        </row>
        <row r="72">
          <cell r="A72" t="str">
            <v>LAND</v>
          </cell>
          <cell r="B72" t="str">
            <v>1600.Land</v>
          </cell>
          <cell r="C72" t="str">
            <v>1600 - Land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183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1975</v>
          </cell>
          <cell r="BK72">
            <v>286.10833000000002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2261.10833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I72">
            <v>2444.10833</v>
          </cell>
          <cell r="CJ72">
            <v>0</v>
          </cell>
          <cell r="CL72">
            <v>0</v>
          </cell>
          <cell r="CM72">
            <v>2444.10833</v>
          </cell>
          <cell r="CN72">
            <v>2444.10833</v>
          </cell>
          <cell r="CO72">
            <v>0</v>
          </cell>
          <cell r="CP72">
            <v>2444.10833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286.10833000000002</v>
          </cell>
          <cell r="DN72">
            <v>1975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2261.10833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1550</v>
          </cell>
          <cell r="ED72">
            <v>425</v>
          </cell>
          <cell r="EE72">
            <v>0</v>
          </cell>
          <cell r="EF72">
            <v>0</v>
          </cell>
          <cell r="EG72">
            <v>0</v>
          </cell>
          <cell r="EH72">
            <v>286.10833000000002</v>
          </cell>
          <cell r="EI72">
            <v>0</v>
          </cell>
          <cell r="EJ72">
            <v>0</v>
          </cell>
          <cell r="EK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W72">
            <v>183</v>
          </cell>
          <cell r="GX72">
            <v>0</v>
          </cell>
          <cell r="GY72">
            <v>2261.10833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E72">
            <v>0</v>
          </cell>
          <cell r="HG72">
            <v>0</v>
          </cell>
          <cell r="HH72">
            <v>0</v>
          </cell>
          <cell r="HJ72">
            <v>0</v>
          </cell>
        </row>
        <row r="73">
          <cell r="B73" t="str">
            <v>1600.Machequip</v>
          </cell>
          <cell r="C73" t="str">
            <v>1600 - Machinery &amp; Equipment</v>
          </cell>
          <cell r="D73">
            <v>4517.9324100000003</v>
          </cell>
          <cell r="E73">
            <v>0</v>
          </cell>
          <cell r="F73">
            <v>1165.2483099999999</v>
          </cell>
          <cell r="G73">
            <v>743.17657248821479</v>
          </cell>
          <cell r="H73">
            <v>4559.3570276084629</v>
          </cell>
          <cell r="I73">
            <v>0</v>
          </cell>
          <cell r="J73">
            <v>15.031235908997747</v>
          </cell>
          <cell r="K73">
            <v>48.641986375044823</v>
          </cell>
          <cell r="L73">
            <v>3.6522920501358573</v>
          </cell>
          <cell r="M73">
            <v>0</v>
          </cell>
          <cell r="N73">
            <v>0</v>
          </cell>
          <cell r="O73">
            <v>331.44070677360065</v>
          </cell>
          <cell r="P73">
            <v>639.50391999999999</v>
          </cell>
          <cell r="Q73">
            <v>0</v>
          </cell>
          <cell r="R73">
            <v>295.87491036213697</v>
          </cell>
          <cell r="S73">
            <v>277.95093223377557</v>
          </cell>
          <cell r="T73">
            <v>0</v>
          </cell>
          <cell r="U73">
            <v>1099.36158</v>
          </cell>
          <cell r="V73">
            <v>0</v>
          </cell>
          <cell r="W73">
            <v>166.22820000000002</v>
          </cell>
          <cell r="X73">
            <v>383.39704</v>
          </cell>
          <cell r="Y73">
            <v>133.51604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14380.313163800372</v>
          </cell>
          <cell r="AN73">
            <v>0</v>
          </cell>
          <cell r="AO73">
            <v>39.59854</v>
          </cell>
          <cell r="AP73">
            <v>4293.0398399999995</v>
          </cell>
          <cell r="AQ73">
            <v>231.99395999999999</v>
          </cell>
          <cell r="AR73">
            <v>0</v>
          </cell>
          <cell r="AS73">
            <v>800.57503827423659</v>
          </cell>
          <cell r="AT73">
            <v>0</v>
          </cell>
          <cell r="AU73">
            <v>75.757589999999993</v>
          </cell>
          <cell r="AV73">
            <v>4.9109999999999996</v>
          </cell>
          <cell r="AW73">
            <v>946.01897999999994</v>
          </cell>
          <cell r="AX73">
            <v>3.8383499999999997</v>
          </cell>
          <cell r="AY73">
            <v>0.67065999999999992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6396.4039582742353</v>
          </cell>
          <cell r="BG73">
            <v>2021.1794399999999</v>
          </cell>
          <cell r="BH73">
            <v>24474.402716027249</v>
          </cell>
          <cell r="BI73">
            <v>1783.5066399999998</v>
          </cell>
          <cell r="BJ73">
            <v>21176.596549999998</v>
          </cell>
          <cell r="BK73">
            <v>4912.9199600000002</v>
          </cell>
          <cell r="BL73">
            <v>403.52884999999998</v>
          </cell>
          <cell r="BM73">
            <v>0</v>
          </cell>
          <cell r="BN73">
            <v>9099.7730900000006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63871.907246027251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I73">
            <v>84648.624368101853</v>
          </cell>
          <cell r="CJ73">
            <v>0</v>
          </cell>
          <cell r="CL73">
            <v>0</v>
          </cell>
          <cell r="CM73">
            <v>84648.624368101853</v>
          </cell>
          <cell r="CN73">
            <v>84648.624368101853</v>
          </cell>
          <cell r="CO73">
            <v>0</v>
          </cell>
          <cell r="CP73">
            <v>86774.728289501101</v>
          </cell>
          <cell r="CR73">
            <v>708.62522999999999</v>
          </cell>
          <cell r="CS73">
            <v>0</v>
          </cell>
          <cell r="CT73">
            <v>34.5513424882148</v>
          </cell>
          <cell r="CU73">
            <v>0</v>
          </cell>
          <cell r="CV73">
            <v>0</v>
          </cell>
          <cell r="CW73">
            <v>0</v>
          </cell>
          <cell r="CX73">
            <v>231.99395999999999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4912.9199600000002</v>
          </cell>
          <cell r="DN73">
            <v>21176.596549999998</v>
          </cell>
          <cell r="DO73">
            <v>0</v>
          </cell>
          <cell r="DP73">
            <v>403.52884999999998</v>
          </cell>
          <cell r="DQ73">
            <v>0</v>
          </cell>
          <cell r="DR73">
            <v>0</v>
          </cell>
          <cell r="DS73">
            <v>26493.045359999996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2140.2438099999999</v>
          </cell>
          <cell r="ED73">
            <v>19036.352739999998</v>
          </cell>
          <cell r="EE73">
            <v>0</v>
          </cell>
          <cell r="EF73">
            <v>0</v>
          </cell>
          <cell r="EG73">
            <v>0</v>
          </cell>
          <cell r="EH73">
            <v>4912.9199600000002</v>
          </cell>
          <cell r="EI73">
            <v>0</v>
          </cell>
          <cell r="EJ73">
            <v>0</v>
          </cell>
          <cell r="EK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39.59854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15.031235908997747</v>
          </cell>
          <cell r="EW73">
            <v>48.641986375044823</v>
          </cell>
          <cell r="EX73">
            <v>3.6522920501358573</v>
          </cell>
          <cell r="EY73">
            <v>0</v>
          </cell>
          <cell r="EZ73">
            <v>0</v>
          </cell>
          <cell r="FA73">
            <v>331.44070677360065</v>
          </cell>
          <cell r="FB73">
            <v>639.50391999999999</v>
          </cell>
          <cell r="FC73">
            <v>0</v>
          </cell>
          <cell r="FD73">
            <v>0</v>
          </cell>
          <cell r="FE73">
            <v>0</v>
          </cell>
          <cell r="FF73">
            <v>1038.2701411077792</v>
          </cell>
          <cell r="FG73">
            <v>0</v>
          </cell>
          <cell r="FH73">
            <v>264.70268017210469</v>
          </cell>
          <cell r="FI73">
            <v>0</v>
          </cell>
          <cell r="FJ73">
            <v>31.172230190032266</v>
          </cell>
          <cell r="FK73">
            <v>0</v>
          </cell>
          <cell r="FL73">
            <v>0</v>
          </cell>
          <cell r="FM73">
            <v>295.87491036213697</v>
          </cell>
          <cell r="FN73">
            <v>277.95093223377557</v>
          </cell>
          <cell r="FO73">
            <v>0</v>
          </cell>
          <cell r="FP73">
            <v>0</v>
          </cell>
          <cell r="FQ73">
            <v>573.82584259591249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764.00106000000005</v>
          </cell>
          <cell r="FW73">
            <v>0</v>
          </cell>
          <cell r="FX73">
            <v>36.573978274236531</v>
          </cell>
          <cell r="FY73">
            <v>0</v>
          </cell>
          <cell r="GA73">
            <v>295.30230999999998</v>
          </cell>
          <cell r="GB73">
            <v>36.668699999999994</v>
          </cell>
          <cell r="GC73">
            <v>5086.4187000000002</v>
          </cell>
          <cell r="GD73">
            <v>0</v>
          </cell>
          <cell r="GE73">
            <v>0</v>
          </cell>
          <cell r="GF73">
            <v>84.287999999999997</v>
          </cell>
          <cell r="GG73">
            <v>0</v>
          </cell>
          <cell r="GH73">
            <v>54.265000000000001</v>
          </cell>
          <cell r="GI73">
            <v>310.08206000000001</v>
          </cell>
          <cell r="GJ73">
            <v>4.1669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198367.26300400001</v>
          </cell>
          <cell r="GR73">
            <v>0</v>
          </cell>
          <cell r="GS73">
            <v>89.222220000000007</v>
          </cell>
          <cell r="GT73">
            <v>27303.643669999998</v>
          </cell>
          <cell r="GU73">
            <v>0</v>
          </cell>
          <cell r="GW73">
            <v>14380.313163800367</v>
          </cell>
          <cell r="GX73">
            <v>6396.4039582742362</v>
          </cell>
          <cell r="GY73">
            <v>63871.907246027244</v>
          </cell>
          <cell r="GZ73">
            <v>0</v>
          </cell>
          <cell r="HA73">
            <v>5.4569682106375694E-12</v>
          </cell>
          <cell r="HB73">
            <v>9.0949470177292824E-13</v>
          </cell>
          <cell r="HC73">
            <v>7.2759576141834259E-12</v>
          </cell>
          <cell r="HE73">
            <v>34.775739999999999</v>
          </cell>
          <cell r="HG73">
            <v>4559.3570276084629</v>
          </cell>
          <cell r="HH73">
            <v>5086.4187000000002</v>
          </cell>
          <cell r="HJ73">
            <v>34.775739999999999</v>
          </cell>
        </row>
        <row r="74">
          <cell r="B74" t="str">
            <v>1600.Office</v>
          </cell>
          <cell r="C74" t="str">
            <v>1600 - Office Equipment</v>
          </cell>
          <cell r="D74">
            <v>205.35113000000001</v>
          </cell>
          <cell r="E74">
            <v>4.9748999999999999</v>
          </cell>
          <cell r="F74">
            <v>33.407519999999998</v>
          </cell>
          <cell r="G74">
            <v>263.70383000000004</v>
          </cell>
          <cell r="H74">
            <v>142.2268555037648</v>
          </cell>
          <cell r="I74">
            <v>45.305898171387597</v>
          </cell>
          <cell r="J74">
            <v>0</v>
          </cell>
          <cell r="K74">
            <v>0</v>
          </cell>
          <cell r="L74">
            <v>14.364387764045931</v>
          </cell>
          <cell r="M74">
            <v>0</v>
          </cell>
          <cell r="N74">
            <v>2.1949800000000002</v>
          </cell>
          <cell r="O74">
            <v>3.0617878028404344</v>
          </cell>
          <cell r="P74">
            <v>135.72848000000002</v>
          </cell>
          <cell r="Q74">
            <v>84.409299675694641</v>
          </cell>
          <cell r="R74">
            <v>288.03768264252426</v>
          </cell>
          <cell r="S74">
            <v>152.57139655790607</v>
          </cell>
          <cell r="T74">
            <v>0</v>
          </cell>
          <cell r="U74">
            <v>652.68124999999998</v>
          </cell>
          <cell r="V74">
            <v>0</v>
          </cell>
          <cell r="W74">
            <v>458.19684000000001</v>
          </cell>
          <cell r="X74">
            <v>120.50782000000001</v>
          </cell>
          <cell r="Y74">
            <v>38.936410000000002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2645.6604681181634</v>
          </cell>
          <cell r="AN74">
            <v>207.50476</v>
          </cell>
          <cell r="AO74">
            <v>263.64285999999998</v>
          </cell>
          <cell r="AP74">
            <v>417.18876</v>
          </cell>
          <cell r="AQ74">
            <v>143.89927</v>
          </cell>
          <cell r="AR74">
            <v>44.033339999999995</v>
          </cell>
          <cell r="AS74">
            <v>449.97353000000004</v>
          </cell>
          <cell r="AT74">
            <v>2.6323459579151618</v>
          </cell>
          <cell r="AU74">
            <v>44.905329999999999</v>
          </cell>
          <cell r="AV74">
            <v>72.298119999999997</v>
          </cell>
          <cell r="AW74">
            <v>88.783529999999999</v>
          </cell>
          <cell r="AX74">
            <v>0</v>
          </cell>
          <cell r="AY74">
            <v>91.026920000000004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1825.888765957915</v>
          </cell>
          <cell r="BG74">
            <v>0</v>
          </cell>
          <cell r="BH74">
            <v>7.6113302258874151</v>
          </cell>
          <cell r="BI74">
            <v>0</v>
          </cell>
          <cell r="BJ74">
            <v>105.88021999999999</v>
          </cell>
          <cell r="BK74">
            <v>226.52985999999999</v>
          </cell>
          <cell r="BL74">
            <v>0</v>
          </cell>
          <cell r="BM74">
            <v>0</v>
          </cell>
          <cell r="BN74">
            <v>669.87373000000002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1009.8951402258874</v>
          </cell>
          <cell r="BT74">
            <v>259.32429000000002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259.32429000000002</v>
          </cell>
          <cell r="CI74">
            <v>5740.7686643019661</v>
          </cell>
          <cell r="CJ74">
            <v>0</v>
          </cell>
          <cell r="CL74">
            <v>0</v>
          </cell>
          <cell r="CM74">
            <v>5740.7686643019661</v>
          </cell>
          <cell r="CN74">
            <v>5740.7686643019661</v>
          </cell>
          <cell r="CO74">
            <v>0</v>
          </cell>
          <cell r="CP74">
            <v>6244.6897594362645</v>
          </cell>
          <cell r="CR74">
            <v>263.70383000000004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143.89927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45.305898171387597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226.52985999999999</v>
          </cell>
          <cell r="DN74">
            <v>105.88021999999999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332.41007999999994</v>
          </cell>
          <cell r="DT74">
            <v>0</v>
          </cell>
          <cell r="DU74">
            <v>0</v>
          </cell>
          <cell r="DV74">
            <v>0</v>
          </cell>
          <cell r="DW74">
            <v>1.96089</v>
          </cell>
          <cell r="DX74">
            <v>-1.0000000000000001E-5</v>
          </cell>
          <cell r="DY74">
            <v>0.67146595791516173</v>
          </cell>
          <cell r="DZ74">
            <v>0</v>
          </cell>
          <cell r="EA74">
            <v>0</v>
          </cell>
          <cell r="EB74">
            <v>0</v>
          </cell>
          <cell r="EC74">
            <v>3.1619999999999999</v>
          </cell>
          <cell r="ED74">
            <v>102.71822</v>
          </cell>
          <cell r="EE74">
            <v>0</v>
          </cell>
          <cell r="EF74">
            <v>0</v>
          </cell>
          <cell r="EG74">
            <v>0</v>
          </cell>
          <cell r="EH74">
            <v>86.841520000000003</v>
          </cell>
          <cell r="EI74">
            <v>0</v>
          </cell>
          <cell r="EJ74">
            <v>139.68833999999998</v>
          </cell>
          <cell r="EK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263.64285999999998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14.364387764045931</v>
          </cell>
          <cell r="EY74">
            <v>0</v>
          </cell>
          <cell r="EZ74">
            <v>2.1949800000000002</v>
          </cell>
          <cell r="FA74">
            <v>3.0617878028404344</v>
          </cell>
          <cell r="FB74">
            <v>135.72848000000002</v>
          </cell>
          <cell r="FC74">
            <v>84.409299675694641</v>
          </cell>
          <cell r="FD74">
            <v>0</v>
          </cell>
          <cell r="FE74">
            <v>0</v>
          </cell>
          <cell r="FF74">
            <v>239.75893524258103</v>
          </cell>
          <cell r="FG74">
            <v>0</v>
          </cell>
          <cell r="FH74">
            <v>272.48467192542137</v>
          </cell>
          <cell r="FI74">
            <v>9.8710100000000001</v>
          </cell>
          <cell r="FJ74">
            <v>5.6820007171029046</v>
          </cell>
          <cell r="FK74">
            <v>0</v>
          </cell>
          <cell r="FL74">
            <v>0</v>
          </cell>
          <cell r="FM74">
            <v>288.03768264252426</v>
          </cell>
          <cell r="FN74">
            <v>152.57139655790607</v>
          </cell>
          <cell r="FO74">
            <v>0</v>
          </cell>
          <cell r="FP74">
            <v>0</v>
          </cell>
          <cell r="FQ74">
            <v>440.6090792004303</v>
          </cell>
          <cell r="FR74">
            <v>0</v>
          </cell>
          <cell r="FS74">
            <v>2.1949800000000002</v>
          </cell>
          <cell r="FT74">
            <v>-2.1949800000000002</v>
          </cell>
          <cell r="FU74">
            <v>0</v>
          </cell>
          <cell r="FV74">
            <v>449.97353000000004</v>
          </cell>
          <cell r="FW74">
            <v>0</v>
          </cell>
          <cell r="FX74">
            <v>0</v>
          </cell>
          <cell r="FY74">
            <v>0</v>
          </cell>
          <cell r="GA74">
            <v>303.98390000000001</v>
          </cell>
          <cell r="GB74">
            <v>0</v>
          </cell>
          <cell r="GC74">
            <v>158.66828000000001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170.20865000000001</v>
          </cell>
          <cell r="GJ74">
            <v>16.388330000000003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41.18</v>
          </cell>
          <cell r="GP74">
            <v>0</v>
          </cell>
          <cell r="GQ74">
            <v>1832.48</v>
          </cell>
          <cell r="GR74">
            <v>96.302570000000003</v>
          </cell>
          <cell r="GS74">
            <v>0</v>
          </cell>
          <cell r="GT74">
            <v>8.491200000000001</v>
          </cell>
          <cell r="GU74">
            <v>0</v>
          </cell>
          <cell r="GW74">
            <v>2645.6604681181639</v>
          </cell>
          <cell r="GX74">
            <v>1825.8887659579152</v>
          </cell>
          <cell r="GY74">
            <v>1009.8951402258873</v>
          </cell>
          <cell r="GZ74">
            <v>259.32429000000002</v>
          </cell>
          <cell r="HA74">
            <v>4.5474735088646412E-13</v>
          </cell>
          <cell r="HB74">
            <v>2.2737367544323206E-13</v>
          </cell>
          <cell r="HC74">
            <v>1.1368683772161603E-13</v>
          </cell>
          <cell r="HE74">
            <v>6.3388400000000003</v>
          </cell>
          <cell r="HG74">
            <v>142.2268555037648</v>
          </cell>
          <cell r="HH74">
            <v>158.66828000000001</v>
          </cell>
          <cell r="HJ74">
            <v>6.3388400000000003</v>
          </cell>
        </row>
        <row r="75">
          <cell r="B75" t="str">
            <v>1600.Software</v>
          </cell>
          <cell r="C75" t="str">
            <v>1600 - Software</v>
          </cell>
          <cell r="D75">
            <v>308.78004999999996</v>
          </cell>
          <cell r="E75">
            <v>150</v>
          </cell>
          <cell r="F75">
            <v>125.02507000000001</v>
          </cell>
          <cell r="G75">
            <v>315.97649051854887</v>
          </cell>
          <cell r="H75">
            <v>786.75830942990319</v>
          </cell>
          <cell r="I75">
            <v>461.53610524919333</v>
          </cell>
          <cell r="J75">
            <v>122.00352531256409</v>
          </cell>
          <cell r="K75">
            <v>728.96160810326285</v>
          </cell>
          <cell r="L75">
            <v>9.44079235691121</v>
          </cell>
          <cell r="M75">
            <v>11.377695906432747</v>
          </cell>
          <cell r="N75">
            <v>0</v>
          </cell>
          <cell r="O75">
            <v>0.51140685045948153</v>
          </cell>
          <cell r="P75">
            <v>1130.96532</v>
          </cell>
          <cell r="Q75">
            <v>143.33400823910947</v>
          </cell>
          <cell r="R75">
            <v>1341.4062492434566</v>
          </cell>
          <cell r="S75">
            <v>515.75315525277881</v>
          </cell>
          <cell r="T75">
            <v>0</v>
          </cell>
          <cell r="U75">
            <v>968.97532999999999</v>
          </cell>
          <cell r="V75">
            <v>0</v>
          </cell>
          <cell r="W75">
            <v>467.80705999999998</v>
          </cell>
          <cell r="X75">
            <v>283.69283000000001</v>
          </cell>
          <cell r="Y75">
            <v>37.62782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7909.9328264626211</v>
          </cell>
          <cell r="AN75">
            <v>90.832499999999996</v>
          </cell>
          <cell r="AO75">
            <v>882.18399999999997</v>
          </cell>
          <cell r="AP75">
            <v>452.22215</v>
          </cell>
          <cell r="AQ75">
            <v>38.92577</v>
          </cell>
          <cell r="AR75">
            <v>32.182380000000002</v>
          </cell>
          <cell r="AS75">
            <v>378.91701378151259</v>
          </cell>
          <cell r="AT75">
            <v>339.09709999999995</v>
          </cell>
          <cell r="AU75">
            <v>16.602679999999999</v>
          </cell>
          <cell r="AV75">
            <v>282.36571000000004</v>
          </cell>
          <cell r="AW75">
            <v>96.360420000000005</v>
          </cell>
          <cell r="AX75">
            <v>7.2720000000000002</v>
          </cell>
          <cell r="AY75">
            <v>257.88855000000001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2874.8502737815129</v>
          </cell>
          <cell r="BG75">
            <v>0</v>
          </cell>
          <cell r="BH75">
            <v>0</v>
          </cell>
          <cell r="BI75">
            <v>33.781999999999996</v>
          </cell>
          <cell r="BJ75">
            <v>24.574999999999999</v>
          </cell>
          <cell r="BK75">
            <v>2051.0038800000002</v>
          </cell>
          <cell r="BL75">
            <v>5.2880099999999999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2114.6488900000004</v>
          </cell>
          <cell r="BT75">
            <v>18199.100719999999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18199.100719999999</v>
          </cell>
          <cell r="CI75">
            <v>31098.532710244133</v>
          </cell>
          <cell r="CJ75">
            <v>0</v>
          </cell>
          <cell r="CL75">
            <v>0</v>
          </cell>
          <cell r="CM75">
            <v>31098.532710244133</v>
          </cell>
          <cell r="CN75">
            <v>31098.532710244133</v>
          </cell>
          <cell r="CO75">
            <v>0</v>
          </cell>
          <cell r="CP75">
            <v>32105.567910994119</v>
          </cell>
          <cell r="CR75">
            <v>276.31556</v>
          </cell>
          <cell r="CS75">
            <v>0</v>
          </cell>
          <cell r="CT75">
            <v>39.660930518548895</v>
          </cell>
          <cell r="CU75">
            <v>0</v>
          </cell>
          <cell r="CV75">
            <v>0</v>
          </cell>
          <cell r="CW75">
            <v>0</v>
          </cell>
          <cell r="CX75">
            <v>38.92577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424.07366439584086</v>
          </cell>
          <cell r="DD75">
            <v>33.920580853352462</v>
          </cell>
          <cell r="DE75">
            <v>3.5418600000000002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2051.0038800000002</v>
          </cell>
          <cell r="DN75">
            <v>24.574999999999999</v>
          </cell>
          <cell r="DO75">
            <v>0</v>
          </cell>
          <cell r="DP75">
            <v>5.2880099999999999</v>
          </cell>
          <cell r="DQ75">
            <v>0</v>
          </cell>
          <cell r="DR75">
            <v>0</v>
          </cell>
          <cell r="DS75">
            <v>2080.8668900000002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339.09709999999995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24.574999999999999</v>
          </cell>
          <cell r="EE75">
            <v>0</v>
          </cell>
          <cell r="EF75">
            <v>0</v>
          </cell>
          <cell r="EG75">
            <v>0</v>
          </cell>
          <cell r="EH75">
            <v>1968.36634</v>
          </cell>
          <cell r="EI75">
            <v>0</v>
          </cell>
          <cell r="EJ75">
            <v>82.637539999999987</v>
          </cell>
          <cell r="EK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874.62755000000004</v>
          </cell>
          <cell r="EQ75">
            <v>7.5564499999999999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122.00352531256409</v>
          </cell>
          <cell r="EW75">
            <v>728.96160810326285</v>
          </cell>
          <cell r="EX75">
            <v>9.44079235691121</v>
          </cell>
          <cell r="EY75">
            <v>11.377695906432747</v>
          </cell>
          <cell r="EZ75">
            <v>0</v>
          </cell>
          <cell r="FA75">
            <v>0.51140685045948153</v>
          </cell>
          <cell r="FB75">
            <v>1130.96532</v>
          </cell>
          <cell r="FC75">
            <v>143.33400823910947</v>
          </cell>
          <cell r="FD75">
            <v>0</v>
          </cell>
          <cell r="FE75">
            <v>0</v>
          </cell>
          <cell r="FF75">
            <v>2146.59435676874</v>
          </cell>
          <cell r="FG75">
            <v>0</v>
          </cell>
          <cell r="FH75">
            <v>917.76810792398726</v>
          </cell>
          <cell r="FI75">
            <v>8.2342600000000008</v>
          </cell>
          <cell r="FJ75">
            <v>415.40388131946935</v>
          </cell>
          <cell r="FK75">
            <v>0</v>
          </cell>
          <cell r="FL75">
            <v>0</v>
          </cell>
          <cell r="FM75">
            <v>1341.4062492434566</v>
          </cell>
          <cell r="FN75">
            <v>515.75315525277881</v>
          </cell>
          <cell r="FO75">
            <v>0</v>
          </cell>
          <cell r="FP75">
            <v>0</v>
          </cell>
          <cell r="FQ75">
            <v>1857.1594044962353</v>
          </cell>
          <cell r="FR75">
            <v>0</v>
          </cell>
          <cell r="FS75">
            <v>7.5564499999999999</v>
          </cell>
          <cell r="FT75">
            <v>-7.5564499999999999</v>
          </cell>
          <cell r="FU75">
            <v>0</v>
          </cell>
          <cell r="FV75">
            <v>344.34255999999999</v>
          </cell>
          <cell r="FW75">
            <v>0</v>
          </cell>
          <cell r="FX75">
            <v>34.574453781512617</v>
          </cell>
          <cell r="FY75">
            <v>0</v>
          </cell>
          <cell r="GA75">
            <v>1023.8621012</v>
          </cell>
          <cell r="GB75">
            <v>297.62760000000003</v>
          </cell>
          <cell r="GC75">
            <v>877.70756999999992</v>
          </cell>
          <cell r="GD75">
            <v>0</v>
          </cell>
          <cell r="GE75">
            <v>0</v>
          </cell>
          <cell r="GF75">
            <v>96.752840000000006</v>
          </cell>
          <cell r="GG75">
            <v>0</v>
          </cell>
          <cell r="GH75">
            <v>813.22956999999997</v>
          </cell>
          <cell r="GI75">
            <v>575.37421999999992</v>
          </cell>
          <cell r="GJ75">
            <v>10.771000000000001</v>
          </cell>
          <cell r="GK75">
            <v>6809.5510000000004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306.077</v>
          </cell>
          <cell r="GR75">
            <v>163.52976999999998</v>
          </cell>
          <cell r="GS75">
            <v>84.344380000000015</v>
          </cell>
          <cell r="GT75">
            <v>0</v>
          </cell>
          <cell r="GU75">
            <v>37.841800000000006</v>
          </cell>
          <cell r="GW75">
            <v>7909.9328264626211</v>
          </cell>
          <cell r="GX75">
            <v>2874.8502737815124</v>
          </cell>
          <cell r="GY75">
            <v>2114.6488899999999</v>
          </cell>
          <cell r="GZ75">
            <v>18199.100719999999</v>
          </cell>
          <cell r="HA75">
            <v>0</v>
          </cell>
          <cell r="HB75">
            <v>4.5474735088646412E-13</v>
          </cell>
          <cell r="HC75">
            <v>4.5474735088646412E-13</v>
          </cell>
          <cell r="HE75">
            <v>463.42457000000002</v>
          </cell>
          <cell r="HG75">
            <v>786.75830942990319</v>
          </cell>
          <cell r="HH75">
            <v>877.70756999999992</v>
          </cell>
          <cell r="HJ75">
            <v>463.42457000000002</v>
          </cell>
        </row>
        <row r="76">
          <cell r="B76" t="str">
            <v>1600.Vehicles</v>
          </cell>
          <cell r="C76" t="str">
            <v>1600 - Vehicles</v>
          </cell>
          <cell r="D76">
            <v>1778.11421</v>
          </cell>
          <cell r="E76">
            <v>0</v>
          </cell>
          <cell r="F76">
            <v>646.23391000000004</v>
          </cell>
          <cell r="G76">
            <v>319.3395942324247</v>
          </cell>
          <cell r="H76">
            <v>639.02766224453217</v>
          </cell>
          <cell r="I76">
            <v>34.57436003585515</v>
          </cell>
          <cell r="J76">
            <v>112.21561795449888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101.81907000000001</v>
          </cell>
          <cell r="Q76">
            <v>10.511315628012973</v>
          </cell>
          <cell r="R76">
            <v>5.8795356758694881</v>
          </cell>
          <cell r="S76">
            <v>6.6332018644675514</v>
          </cell>
          <cell r="T76">
            <v>0</v>
          </cell>
          <cell r="U76">
            <v>-77.598839999999996</v>
          </cell>
          <cell r="V76">
            <v>0</v>
          </cell>
          <cell r="W76">
            <v>60.604999999999997</v>
          </cell>
          <cell r="X76">
            <v>100.90039999999999</v>
          </cell>
          <cell r="Y76">
            <v>216.15350000000001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3954.4085376356611</v>
          </cell>
          <cell r="AN76">
            <v>0</v>
          </cell>
          <cell r="AO76">
            <v>0</v>
          </cell>
          <cell r="AP76">
            <v>2249.0841800000003</v>
          </cell>
          <cell r="AQ76">
            <v>95.142390000000006</v>
          </cell>
          <cell r="AR76">
            <v>0</v>
          </cell>
          <cell r="AS76">
            <v>93.163817874564458</v>
          </cell>
          <cell r="AT76">
            <v>0</v>
          </cell>
          <cell r="AU76">
            <v>340.08171999999996</v>
          </cell>
          <cell r="AV76">
            <v>86.614999999999995</v>
          </cell>
          <cell r="AW76">
            <v>132.15072000000001</v>
          </cell>
          <cell r="AX76">
            <v>129.99236999999999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3126.2301978745645</v>
          </cell>
          <cell r="BG76">
            <v>3091.9341300000001</v>
          </cell>
          <cell r="BH76">
            <v>5110.2850035855145</v>
          </cell>
          <cell r="BI76">
            <v>1753.5031899999999</v>
          </cell>
          <cell r="BJ76">
            <v>4570.0843199999999</v>
          </cell>
          <cell r="BK76">
            <v>946.11707999999999</v>
          </cell>
          <cell r="BL76">
            <v>358.43615999999997</v>
          </cell>
          <cell r="BM76">
            <v>0</v>
          </cell>
          <cell r="BN76">
            <v>6825.6538699999992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22656.013753585514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I76">
            <v>29736.652489095737</v>
          </cell>
          <cell r="CJ76">
            <v>0</v>
          </cell>
          <cell r="CL76">
            <v>0</v>
          </cell>
          <cell r="CM76">
            <v>29736.652489095737</v>
          </cell>
          <cell r="CN76">
            <v>29736.652489095741</v>
          </cell>
          <cell r="CO76">
            <v>0</v>
          </cell>
          <cell r="CP76">
            <v>27099.103101516535</v>
          </cell>
          <cell r="CR76">
            <v>295.38693999999998</v>
          </cell>
          <cell r="CS76">
            <v>0</v>
          </cell>
          <cell r="CT76">
            <v>23.952654232424681</v>
          </cell>
          <cell r="CU76">
            <v>0</v>
          </cell>
          <cell r="CV76">
            <v>0</v>
          </cell>
          <cell r="CW76">
            <v>0</v>
          </cell>
          <cell r="CX76">
            <v>95.142390000000006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12.014100035855147</v>
          </cell>
          <cell r="DE76">
            <v>22.56026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946.11707999999999</v>
          </cell>
          <cell r="DN76">
            <v>4570.0843199999999</v>
          </cell>
          <cell r="DO76">
            <v>0</v>
          </cell>
          <cell r="DP76">
            <v>358.43615999999997</v>
          </cell>
          <cell r="DQ76">
            <v>0</v>
          </cell>
          <cell r="DR76">
            <v>0</v>
          </cell>
          <cell r="DS76">
            <v>5874.6375600000001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744.00293999999997</v>
          </cell>
          <cell r="ED76">
            <v>3826.0813800000001</v>
          </cell>
          <cell r="EE76">
            <v>0</v>
          </cell>
          <cell r="EF76">
            <v>0</v>
          </cell>
          <cell r="EG76">
            <v>0</v>
          </cell>
          <cell r="EH76">
            <v>946.11707999999999</v>
          </cell>
          <cell r="EI76">
            <v>0</v>
          </cell>
          <cell r="EJ76">
            <v>0</v>
          </cell>
          <cell r="EK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112.21561795449888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101.81907000000001</v>
          </cell>
          <cell r="FC76">
            <v>10.511315628012973</v>
          </cell>
          <cell r="FD76">
            <v>0</v>
          </cell>
          <cell r="FE76">
            <v>0</v>
          </cell>
          <cell r="FF76">
            <v>224.54600358251184</v>
          </cell>
          <cell r="FG76">
            <v>0</v>
          </cell>
          <cell r="FH76">
            <v>5.8795356758694881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5.8795356758694881</v>
          </cell>
          <cell r="FN76">
            <v>6.6332018644675514</v>
          </cell>
          <cell r="FO76">
            <v>0</v>
          </cell>
          <cell r="FP76">
            <v>0</v>
          </cell>
          <cell r="FQ76">
            <v>12.512737540337039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73.267789999999991</v>
          </cell>
          <cell r="FW76">
            <v>0</v>
          </cell>
          <cell r="FX76">
            <v>19.896027874564464</v>
          </cell>
          <cell r="FY76">
            <v>0</v>
          </cell>
          <cell r="GA76">
            <v>6.5592100000000002</v>
          </cell>
          <cell r="GB76">
            <v>273.75</v>
          </cell>
          <cell r="GC76">
            <v>712.89926000000003</v>
          </cell>
          <cell r="GD76">
            <v>0</v>
          </cell>
          <cell r="GE76">
            <v>0</v>
          </cell>
          <cell r="GF76">
            <v>58.432499999999997</v>
          </cell>
          <cell r="GG76">
            <v>0</v>
          </cell>
          <cell r="GH76">
            <v>0</v>
          </cell>
          <cell r="GI76">
            <v>7.4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11.992360000000001</v>
          </cell>
          <cell r="GS76">
            <v>48.536360000000002</v>
          </cell>
          <cell r="GT76">
            <v>5701.03395</v>
          </cell>
          <cell r="GU76">
            <v>13.40293</v>
          </cell>
          <cell r="GW76">
            <v>3954.4085376356611</v>
          </cell>
          <cell r="GX76">
            <v>3126.230197874565</v>
          </cell>
          <cell r="GY76">
            <v>22656.013753585514</v>
          </cell>
          <cell r="GZ76">
            <v>0</v>
          </cell>
          <cell r="HA76">
            <v>0</v>
          </cell>
          <cell r="HB76">
            <v>4.5474735088646412E-13</v>
          </cell>
          <cell r="HC76">
            <v>0</v>
          </cell>
          <cell r="HE76">
            <v>0</v>
          </cell>
          <cell r="HG76">
            <v>639.02766224453217</v>
          </cell>
          <cell r="HH76">
            <v>712.89926000000003</v>
          </cell>
          <cell r="HJ76">
            <v>0</v>
          </cell>
        </row>
        <row r="77">
          <cell r="B77" t="str">
            <v>1960</v>
          </cell>
          <cell r="C77" t="str">
            <v>Fixed Assets Suspense</v>
          </cell>
          <cell r="D77">
            <v>40.532550000000001</v>
          </cell>
          <cell r="E77">
            <v>7.6091800000000003</v>
          </cell>
          <cell r="F77">
            <v>8.4377000000000013</v>
          </cell>
          <cell r="G77">
            <v>10.218020000000001</v>
          </cell>
          <cell r="H77">
            <v>397.69100035855155</v>
          </cell>
          <cell r="I77">
            <v>1.8963786303334528E-5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2.7816399999999999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69.491600000000005</v>
          </cell>
          <cell r="V77">
            <v>0</v>
          </cell>
          <cell r="W77">
            <v>8.3927099999999992</v>
          </cell>
          <cell r="X77">
            <v>0</v>
          </cell>
          <cell r="Y77">
            <v>27.745200000000001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-186.01074974947622</v>
          </cell>
          <cell r="AM77">
            <v>386.88886957286149</v>
          </cell>
          <cell r="AN77">
            <v>-2.0000000000000002E-5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3.1379999999999999</v>
          </cell>
          <cell r="AT77">
            <v>24.248919999999998</v>
          </cell>
          <cell r="AU77">
            <v>1.7949200000000001</v>
          </cell>
          <cell r="AV77">
            <v>0</v>
          </cell>
          <cell r="AW77">
            <v>53.427910000000004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82.609729999999999</v>
          </cell>
          <cell r="BG77">
            <v>0</v>
          </cell>
          <cell r="BH77">
            <v>0</v>
          </cell>
          <cell r="BI77">
            <v>0</v>
          </cell>
          <cell r="BJ77">
            <v>30.582720000000002</v>
          </cell>
          <cell r="BK77">
            <v>-5.0000000000000002E-5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30.58267</v>
          </cell>
          <cell r="BT77">
            <v>1273.3553999999999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1273.3553999999999</v>
          </cell>
          <cell r="CI77">
            <v>1773.4366695728613</v>
          </cell>
          <cell r="CJ77">
            <v>0</v>
          </cell>
          <cell r="CL77">
            <v>0</v>
          </cell>
          <cell r="CM77">
            <v>1773.4366695728613</v>
          </cell>
          <cell r="CN77">
            <v>1773.4366695728613</v>
          </cell>
          <cell r="CO77">
            <v>0</v>
          </cell>
          <cell r="CP77">
            <v>2430.8480996156054</v>
          </cell>
          <cell r="CR77">
            <v>10.218020000000001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8.9637863033345285E-6</v>
          </cell>
          <cell r="DD77">
            <v>0</v>
          </cell>
          <cell r="DE77">
            <v>1.0000000000000001E-5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-5.0000000000000002E-5</v>
          </cell>
          <cell r="DN77">
            <v>30.582720000000002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30.58267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24.248919999999998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30.582720000000002</v>
          </cell>
          <cell r="EE77">
            <v>0</v>
          </cell>
          <cell r="EF77">
            <v>0</v>
          </cell>
          <cell r="EG77">
            <v>0</v>
          </cell>
          <cell r="EH77">
            <v>-5.0000000000000002E-5</v>
          </cell>
          <cell r="EI77">
            <v>0</v>
          </cell>
          <cell r="EJ77">
            <v>0</v>
          </cell>
          <cell r="EK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2.7816399999999999</v>
          </cell>
          <cell r="FC77">
            <v>0</v>
          </cell>
          <cell r="FD77">
            <v>0</v>
          </cell>
          <cell r="FE77">
            <v>0</v>
          </cell>
          <cell r="FF77">
            <v>2.7816399999999999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3.1379999999999999</v>
          </cell>
          <cell r="FW77">
            <v>0</v>
          </cell>
          <cell r="FX77">
            <v>0</v>
          </cell>
          <cell r="FY77">
            <v>0</v>
          </cell>
          <cell r="GA77">
            <v>0</v>
          </cell>
          <cell r="GB77">
            <v>0</v>
          </cell>
          <cell r="GC77">
            <v>443.66408000000001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W77">
            <v>386.88886957286161</v>
          </cell>
          <cell r="GX77">
            <v>82.609730000000013</v>
          </cell>
          <cell r="GY77">
            <v>30.58267</v>
          </cell>
          <cell r="GZ77">
            <v>1273.3553999999999</v>
          </cell>
          <cell r="HA77">
            <v>1.1368683772161603E-13</v>
          </cell>
          <cell r="HB77">
            <v>1.4210854715202004E-14</v>
          </cell>
          <cell r="HC77">
            <v>0</v>
          </cell>
          <cell r="HE77">
            <v>0</v>
          </cell>
          <cell r="HG77">
            <v>397.69100035855155</v>
          </cell>
          <cell r="HH77">
            <v>443.66408000000001</v>
          </cell>
          <cell r="HJ77">
            <v>0</v>
          </cell>
        </row>
        <row r="78">
          <cell r="A78" t="str">
            <v>Equipment, furniture, and fixtures</v>
          </cell>
          <cell r="C78" t="str">
            <v/>
          </cell>
          <cell r="D78">
            <v>7780.3432300000004</v>
          </cell>
          <cell r="E78">
            <v>427.17089999999996</v>
          </cell>
          <cell r="F78">
            <v>1864.5344399999999</v>
          </cell>
          <cell r="G78">
            <v>3097.1628277925802</v>
          </cell>
          <cell r="H78">
            <v>8917.0444334887052</v>
          </cell>
          <cell r="I78">
            <v>2252.0477345285049</v>
          </cell>
          <cell r="J78">
            <v>399.6682762861243</v>
          </cell>
          <cell r="K78">
            <v>1783.2455181068485</v>
          </cell>
          <cell r="L78">
            <v>54.254351827504607</v>
          </cell>
          <cell r="M78">
            <v>225.78877025898078</v>
          </cell>
          <cell r="N78">
            <v>7.3347600000000002</v>
          </cell>
          <cell r="O78">
            <v>407.66188973099418</v>
          </cell>
          <cell r="P78">
            <v>3097.2389300000004</v>
          </cell>
          <cell r="Q78">
            <v>624.04843544570076</v>
          </cell>
          <cell r="R78">
            <v>7603.8766282359265</v>
          </cell>
          <cell r="S78">
            <v>4404.0456525636437</v>
          </cell>
          <cell r="T78">
            <v>0</v>
          </cell>
          <cell r="U78">
            <v>7383.239700000001</v>
          </cell>
          <cell r="V78">
            <v>0</v>
          </cell>
          <cell r="W78">
            <v>4230.7991999999995</v>
          </cell>
          <cell r="X78">
            <v>1873.4722100000001</v>
          </cell>
          <cell r="Y78">
            <v>1015.50643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-186.01074974947622</v>
          </cell>
          <cell r="AM78">
            <v>57262.473568516041</v>
          </cell>
          <cell r="AN78">
            <v>1647.02136</v>
          </cell>
          <cell r="AO78">
            <v>2204.2199099999998</v>
          </cell>
          <cell r="AP78">
            <v>9052.4928499999987</v>
          </cell>
          <cell r="AQ78">
            <v>1287.8451499999999</v>
          </cell>
          <cell r="AR78">
            <v>203.05105</v>
          </cell>
          <cell r="AS78">
            <v>4727.8503310309488</v>
          </cell>
          <cell r="AT78">
            <v>480.9195941840253</v>
          </cell>
          <cell r="AU78">
            <v>932.19581999999991</v>
          </cell>
          <cell r="AV78">
            <v>149.91239000000007</v>
          </cell>
          <cell r="AW78">
            <v>1837.5937699999999</v>
          </cell>
          <cell r="AX78">
            <v>141.10272000000001</v>
          </cell>
          <cell r="AY78">
            <v>710.29563000000007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23374.500575214974</v>
          </cell>
          <cell r="BG78">
            <v>5182.3899299999994</v>
          </cell>
          <cell r="BH78">
            <v>29630.560487629977</v>
          </cell>
          <cell r="BI78">
            <v>3635.2871999999998</v>
          </cell>
          <cell r="BJ78">
            <v>28425.424149999999</v>
          </cell>
          <cell r="BK78">
            <v>15960.345249999998</v>
          </cell>
          <cell r="BL78">
            <v>793.03201999999987</v>
          </cell>
          <cell r="BM78">
            <v>0</v>
          </cell>
          <cell r="BN78">
            <v>16595.30069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100222.33972762998</v>
          </cell>
          <cell r="BT78">
            <v>27468.698239999998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27468.698239999998</v>
          </cell>
          <cell r="CH78">
            <v>0</v>
          </cell>
          <cell r="CI78">
            <v>208328.01211136099</v>
          </cell>
          <cell r="CJ78">
            <v>0</v>
          </cell>
          <cell r="CK78">
            <v>0</v>
          </cell>
          <cell r="CL78">
            <v>0</v>
          </cell>
          <cell r="CM78">
            <v>208328.01211136099</v>
          </cell>
          <cell r="CN78">
            <v>208328.01211136099</v>
          </cell>
          <cell r="CO78">
            <v>0</v>
          </cell>
          <cell r="CP78">
            <v>215736.74708481965</v>
          </cell>
          <cell r="CQ78">
            <v>-7408.7349734586605</v>
          </cell>
          <cell r="CR78">
            <v>2901.3191999999995</v>
          </cell>
          <cell r="CS78">
            <v>0</v>
          </cell>
          <cell r="CT78">
            <v>195.84362779258049</v>
          </cell>
          <cell r="CU78">
            <v>0</v>
          </cell>
          <cell r="CV78">
            <v>0</v>
          </cell>
          <cell r="CW78">
            <v>0</v>
          </cell>
          <cell r="CX78">
            <v>1287.8451499999999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2065.5313911796343</v>
          </cell>
          <cell r="DD78">
            <v>151.32194334887058</v>
          </cell>
          <cell r="DE78">
            <v>35.194400000000002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15960.345249999998</v>
          </cell>
          <cell r="DN78">
            <v>28425.424149999999</v>
          </cell>
          <cell r="DO78">
            <v>0</v>
          </cell>
          <cell r="DP78">
            <v>793.03201999999987</v>
          </cell>
          <cell r="DQ78">
            <v>0</v>
          </cell>
          <cell r="DR78">
            <v>0</v>
          </cell>
          <cell r="DS78">
            <v>45178.801419999996</v>
          </cell>
          <cell r="DT78">
            <v>0</v>
          </cell>
          <cell r="DU78">
            <v>0</v>
          </cell>
          <cell r="DV78">
            <v>0</v>
          </cell>
          <cell r="DW78">
            <v>65.04104000000001</v>
          </cell>
          <cell r="DX78">
            <v>391.64614999999998</v>
          </cell>
          <cell r="DY78">
            <v>24.23240418402537</v>
          </cell>
          <cell r="DZ78">
            <v>0</v>
          </cell>
          <cell r="EA78">
            <v>0</v>
          </cell>
          <cell r="EB78">
            <v>0</v>
          </cell>
          <cell r="EC78">
            <v>4468.6467499999999</v>
          </cell>
          <cell r="ED78">
            <v>23956.777399999995</v>
          </cell>
          <cell r="EE78">
            <v>0</v>
          </cell>
          <cell r="EF78">
            <v>0</v>
          </cell>
          <cell r="EG78">
            <v>0</v>
          </cell>
          <cell r="EH78">
            <v>15557.51165</v>
          </cell>
          <cell r="EI78">
            <v>0</v>
          </cell>
          <cell r="EJ78">
            <v>402.83359999999999</v>
          </cell>
          <cell r="EK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2159.3407999999999</v>
          </cell>
          <cell r="EQ78">
            <v>44.879110000000004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399.6682762861243</v>
          </cell>
          <cell r="EW78">
            <v>1783.2455181068485</v>
          </cell>
          <cell r="EX78">
            <v>54.254351827504607</v>
          </cell>
          <cell r="EY78">
            <v>225.78877025898078</v>
          </cell>
          <cell r="EZ78">
            <v>7.3347600000000002</v>
          </cell>
          <cell r="FA78">
            <v>407.66188973099418</v>
          </cell>
          <cell r="FB78">
            <v>3097.2389300000004</v>
          </cell>
          <cell r="FC78">
            <v>624.04843544570076</v>
          </cell>
          <cell r="FD78">
            <v>0</v>
          </cell>
          <cell r="FE78">
            <v>0</v>
          </cell>
          <cell r="FF78">
            <v>6599.2409316561534</v>
          </cell>
          <cell r="FG78">
            <v>0</v>
          </cell>
          <cell r="FH78">
            <v>5797.3834091072067</v>
          </cell>
          <cell r="FI78">
            <v>164.23335000000003</v>
          </cell>
          <cell r="FJ78">
            <v>1642.2598691287201</v>
          </cell>
          <cell r="FK78">
            <v>0</v>
          </cell>
          <cell r="FL78">
            <v>0</v>
          </cell>
          <cell r="FM78">
            <v>7603.8766282359265</v>
          </cell>
          <cell r="FN78">
            <v>4404.0456525636437</v>
          </cell>
          <cell r="FO78">
            <v>0</v>
          </cell>
          <cell r="FP78">
            <v>0</v>
          </cell>
          <cell r="FQ78">
            <v>12007.92228079957</v>
          </cell>
          <cell r="FR78">
            <v>0</v>
          </cell>
          <cell r="FS78">
            <v>52.21387</v>
          </cell>
          <cell r="FT78">
            <v>-52.21387</v>
          </cell>
          <cell r="FU78">
            <v>0</v>
          </cell>
          <cell r="FV78">
            <v>4498.1868999999997</v>
          </cell>
          <cell r="FW78">
            <v>0</v>
          </cell>
          <cell r="FX78">
            <v>229.663431030949</v>
          </cell>
          <cell r="FY78">
            <v>0</v>
          </cell>
          <cell r="GA78">
            <v>6467.5609312000006</v>
          </cell>
          <cell r="GB78">
            <v>974.99076000000002</v>
          </cell>
          <cell r="GC78">
            <v>9947.8547699999999</v>
          </cell>
          <cell r="GD78">
            <v>0</v>
          </cell>
          <cell r="GE78">
            <v>0</v>
          </cell>
          <cell r="GF78">
            <v>477.76052999999996</v>
          </cell>
          <cell r="GG78">
            <v>0</v>
          </cell>
          <cell r="GH78">
            <v>1989.3887</v>
          </cell>
          <cell r="GI78">
            <v>4913.1533299999992</v>
          </cell>
          <cell r="GJ78">
            <v>61.898790000000005</v>
          </cell>
          <cell r="GK78">
            <v>135134.579</v>
          </cell>
          <cell r="GL78">
            <v>0</v>
          </cell>
          <cell r="GM78">
            <v>0</v>
          </cell>
          <cell r="GN78">
            <v>0</v>
          </cell>
          <cell r="GO78">
            <v>1486.1370000000002</v>
          </cell>
          <cell r="GP78">
            <v>0</v>
          </cell>
          <cell r="GQ78">
            <v>243985.641004</v>
          </cell>
          <cell r="GR78">
            <v>711.97685999999999</v>
          </cell>
          <cell r="GS78">
            <v>560.26394000000005</v>
          </cell>
          <cell r="GT78">
            <v>33055.853279999996</v>
          </cell>
          <cell r="GU78">
            <v>168.81476000000001</v>
          </cell>
          <cell r="GW78">
            <v>57262.473568516041</v>
          </cell>
          <cell r="GX78">
            <v>23374.500575214974</v>
          </cell>
          <cell r="GY78">
            <v>100222.33972762997</v>
          </cell>
          <cell r="GZ78">
            <v>27468.698239999998</v>
          </cell>
          <cell r="HA78">
            <v>0</v>
          </cell>
          <cell r="HB78">
            <v>0</v>
          </cell>
          <cell r="HC78">
            <v>1.4551915228366852E-11</v>
          </cell>
          <cell r="HE78">
            <v>1832.10511</v>
          </cell>
          <cell r="HG78">
            <v>8917.0444334887052</v>
          </cell>
          <cell r="HH78">
            <v>9947.8547699999999</v>
          </cell>
          <cell r="HJ78">
            <v>1832.10511</v>
          </cell>
        </row>
        <row r="79">
          <cell r="B79" t="str">
            <v>1600.Lsehold</v>
          </cell>
          <cell r="C79" t="str">
            <v>1600 - Leasehold</v>
          </cell>
          <cell r="D79">
            <v>812.83618999999999</v>
          </cell>
          <cell r="E79">
            <v>166.7045</v>
          </cell>
          <cell r="F79">
            <v>90.799929999999989</v>
          </cell>
          <cell r="G79">
            <v>730.84202042221762</v>
          </cell>
          <cell r="H79">
            <v>5701.005817497311</v>
          </cell>
          <cell r="I79">
            <v>757.62565435640022</v>
          </cell>
          <cell r="J79">
            <v>12.874179135068664</v>
          </cell>
          <cell r="K79">
            <v>144.4625761921836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587.16850999999997</v>
          </cell>
          <cell r="Q79">
            <v>0</v>
          </cell>
          <cell r="R79">
            <v>1853.7945925959129</v>
          </cell>
          <cell r="S79">
            <v>3755.5372176407313</v>
          </cell>
          <cell r="T79">
            <v>0</v>
          </cell>
          <cell r="U79">
            <v>859.21924000000001</v>
          </cell>
          <cell r="V79">
            <v>0</v>
          </cell>
          <cell r="W79">
            <v>1226.0013799999999</v>
          </cell>
          <cell r="X79">
            <v>156.20698000000002</v>
          </cell>
          <cell r="Y79">
            <v>88.016050000000007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16943.094837839824</v>
          </cell>
          <cell r="AN79">
            <v>189.80104</v>
          </cell>
          <cell r="AO79">
            <v>2159.34717</v>
          </cell>
          <cell r="AP79">
            <v>939.39197999999999</v>
          </cell>
          <cell r="AQ79">
            <v>172.62782999999999</v>
          </cell>
          <cell r="AR79">
            <v>164.71948</v>
          </cell>
          <cell r="AS79">
            <v>523.48976725968441</v>
          </cell>
          <cell r="AT79">
            <v>1.0000000000000001E-5</v>
          </cell>
          <cell r="AU79">
            <v>54.760150000000003</v>
          </cell>
          <cell r="AV79">
            <v>485.50621999999998</v>
          </cell>
          <cell r="AW79">
            <v>331.52171000000004</v>
          </cell>
          <cell r="AX79">
            <v>0</v>
          </cell>
          <cell r="AY79">
            <v>505.15146999999996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5526.316827259684</v>
          </cell>
          <cell r="BG79">
            <v>10.054790000000001</v>
          </cell>
          <cell r="BH79">
            <v>28.174659376120474</v>
          </cell>
          <cell r="BI79">
            <v>0</v>
          </cell>
          <cell r="BJ79">
            <v>43.545000000000002</v>
          </cell>
          <cell r="BK79">
            <v>15.35683</v>
          </cell>
          <cell r="BL79">
            <v>108.27936</v>
          </cell>
          <cell r="BM79">
            <v>0</v>
          </cell>
          <cell r="BN79">
            <v>645.43286000000001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850.84349937612046</v>
          </cell>
          <cell r="BT79">
            <v>1157.54674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1157.54674</v>
          </cell>
          <cell r="CI79">
            <v>24477.801904475629</v>
          </cell>
          <cell r="CJ79">
            <v>0</v>
          </cell>
          <cell r="CL79">
            <v>0</v>
          </cell>
          <cell r="CM79">
            <v>24477.801904475629</v>
          </cell>
          <cell r="CN79">
            <v>24477.801904475629</v>
          </cell>
          <cell r="CO79">
            <v>0</v>
          </cell>
          <cell r="CP79">
            <v>26429.101723531443</v>
          </cell>
          <cell r="CR79">
            <v>676.34316000000001</v>
          </cell>
          <cell r="CS79">
            <v>0</v>
          </cell>
          <cell r="CT79">
            <v>54.498860422217682</v>
          </cell>
          <cell r="CU79">
            <v>0</v>
          </cell>
          <cell r="CV79">
            <v>0</v>
          </cell>
          <cell r="CW79">
            <v>0</v>
          </cell>
          <cell r="CX79">
            <v>172.62782999999999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757.62565435640022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15.35683</v>
          </cell>
          <cell r="DN79">
            <v>43.545000000000002</v>
          </cell>
          <cell r="DO79">
            <v>0</v>
          </cell>
          <cell r="DP79">
            <v>108.27936</v>
          </cell>
          <cell r="DQ79">
            <v>0</v>
          </cell>
          <cell r="DR79">
            <v>0</v>
          </cell>
          <cell r="DS79">
            <v>167.18119000000002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1.0000000000000001E-5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43.545000000000002</v>
          </cell>
          <cell r="EE79">
            <v>0</v>
          </cell>
          <cell r="EF79">
            <v>0</v>
          </cell>
          <cell r="EG79">
            <v>0</v>
          </cell>
          <cell r="EH79">
            <v>15.35683</v>
          </cell>
          <cell r="EI79">
            <v>0</v>
          </cell>
          <cell r="EJ79">
            <v>0</v>
          </cell>
          <cell r="EK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2108.0676200000003</v>
          </cell>
          <cell r="EQ79">
            <v>51.27955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12.874179135068664</v>
          </cell>
          <cell r="EW79">
            <v>144.4625761921836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587.16850999999997</v>
          </cell>
          <cell r="FC79">
            <v>0</v>
          </cell>
          <cell r="FD79">
            <v>0</v>
          </cell>
          <cell r="FE79">
            <v>0</v>
          </cell>
          <cell r="FF79">
            <v>744.50526532725223</v>
          </cell>
          <cell r="FG79">
            <v>0</v>
          </cell>
          <cell r="FH79">
            <v>1473.4649695231269</v>
          </cell>
          <cell r="FI79">
            <v>9.7437500000000004</v>
          </cell>
          <cell r="FJ79">
            <v>370.58587307278594</v>
          </cell>
          <cell r="FK79">
            <v>0</v>
          </cell>
          <cell r="FL79">
            <v>0</v>
          </cell>
          <cell r="FM79">
            <v>1853.7945925959129</v>
          </cell>
          <cell r="FN79">
            <v>3755.5372176407313</v>
          </cell>
          <cell r="FO79">
            <v>0</v>
          </cell>
          <cell r="FP79">
            <v>0</v>
          </cell>
          <cell r="FQ79">
            <v>5609.3318102366438</v>
          </cell>
          <cell r="FR79">
            <v>0</v>
          </cell>
          <cell r="FS79">
            <v>51.27955</v>
          </cell>
          <cell r="FT79">
            <v>-51.27955</v>
          </cell>
          <cell r="FU79">
            <v>0</v>
          </cell>
          <cell r="FV79">
            <v>385.45673999999997</v>
          </cell>
          <cell r="FW79">
            <v>0</v>
          </cell>
          <cell r="FX79">
            <v>138.03302725968436</v>
          </cell>
          <cell r="FY79">
            <v>0</v>
          </cell>
          <cell r="GA79">
            <v>1643.7975200000005</v>
          </cell>
          <cell r="GB79">
            <v>31.406560000000002</v>
          </cell>
          <cell r="GC79">
            <v>6360.0420899999999</v>
          </cell>
          <cell r="GD79">
            <v>0</v>
          </cell>
          <cell r="GE79">
            <v>0</v>
          </cell>
          <cell r="GF79">
            <v>132.94997000000001</v>
          </cell>
          <cell r="GG79">
            <v>0</v>
          </cell>
          <cell r="GH79">
            <v>161.16245000000001</v>
          </cell>
          <cell r="GI79">
            <v>4189.6773199999998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336.73156999999998</v>
          </cell>
          <cell r="GT79">
            <v>31.431650000000001</v>
          </cell>
          <cell r="GU79">
            <v>0</v>
          </cell>
          <cell r="GW79">
            <v>16943.094837839828</v>
          </cell>
          <cell r="GX79">
            <v>5526.316827259684</v>
          </cell>
          <cell r="GY79">
            <v>850.84349937612046</v>
          </cell>
          <cell r="GZ79">
            <v>1157.54674</v>
          </cell>
          <cell r="HA79">
            <v>3.637978807091713E-12</v>
          </cell>
          <cell r="HB79">
            <v>0</v>
          </cell>
          <cell r="HC79">
            <v>0</v>
          </cell>
          <cell r="HE79">
            <v>413.42559999999997</v>
          </cell>
          <cell r="HG79">
            <v>5701.005817497311</v>
          </cell>
          <cell r="HH79">
            <v>6360.0420899999999</v>
          </cell>
          <cell r="HJ79">
            <v>413.42559999999997</v>
          </cell>
        </row>
        <row r="80">
          <cell r="A80" t="str">
            <v>Leasehold improvements</v>
          </cell>
          <cell r="C80" t="str">
            <v/>
          </cell>
          <cell r="D80">
            <v>812.83618999999999</v>
          </cell>
          <cell r="E80">
            <v>166.7045</v>
          </cell>
          <cell r="F80">
            <v>90.799929999999989</v>
          </cell>
          <cell r="G80">
            <v>730.84202042221762</v>
          </cell>
          <cell r="H80">
            <v>5701.005817497311</v>
          </cell>
          <cell r="I80">
            <v>757.62565435640022</v>
          </cell>
          <cell r="J80">
            <v>12.874179135068664</v>
          </cell>
          <cell r="K80">
            <v>144.4625761921836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587.16850999999997</v>
          </cell>
          <cell r="Q80">
            <v>0</v>
          </cell>
          <cell r="R80">
            <v>1853.7945925959129</v>
          </cell>
          <cell r="S80">
            <v>3755.5372176407313</v>
          </cell>
          <cell r="T80">
            <v>0</v>
          </cell>
          <cell r="U80">
            <v>859.21924000000001</v>
          </cell>
          <cell r="V80">
            <v>0</v>
          </cell>
          <cell r="W80">
            <v>1226.0013799999999</v>
          </cell>
          <cell r="X80">
            <v>156.20698000000002</v>
          </cell>
          <cell r="Y80">
            <v>88.016050000000007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16943.094837839824</v>
          </cell>
          <cell r="AN80">
            <v>189.80104</v>
          </cell>
          <cell r="AO80">
            <v>2159.34717</v>
          </cell>
          <cell r="AP80">
            <v>939.39197999999999</v>
          </cell>
          <cell r="AQ80">
            <v>172.62782999999999</v>
          </cell>
          <cell r="AR80">
            <v>164.71948</v>
          </cell>
          <cell r="AS80">
            <v>523.48976725968441</v>
          </cell>
          <cell r="AT80">
            <v>1.0000000000000001E-5</v>
          </cell>
          <cell r="AU80">
            <v>54.760150000000003</v>
          </cell>
          <cell r="AV80">
            <v>485.50621999999998</v>
          </cell>
          <cell r="AW80">
            <v>331.52171000000004</v>
          </cell>
          <cell r="AX80">
            <v>0</v>
          </cell>
          <cell r="AY80">
            <v>505.15146999999996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5526.316827259684</v>
          </cell>
          <cell r="BG80">
            <v>10.054790000000001</v>
          </cell>
          <cell r="BH80">
            <v>28.174659376120474</v>
          </cell>
          <cell r="BI80">
            <v>0</v>
          </cell>
          <cell r="BJ80">
            <v>43.545000000000002</v>
          </cell>
          <cell r="BK80">
            <v>15.35683</v>
          </cell>
          <cell r="BL80">
            <v>108.27936</v>
          </cell>
          <cell r="BM80">
            <v>0</v>
          </cell>
          <cell r="BN80">
            <v>645.43286000000001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850.84349937612046</v>
          </cell>
          <cell r="BT80">
            <v>1157.54674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1157.54674</v>
          </cell>
          <cell r="CH80">
            <v>0</v>
          </cell>
          <cell r="CI80">
            <v>24477.801904475629</v>
          </cell>
          <cell r="CJ80">
            <v>0</v>
          </cell>
          <cell r="CK80">
            <v>0</v>
          </cell>
          <cell r="CL80">
            <v>0</v>
          </cell>
          <cell r="CM80">
            <v>24477.801904475629</v>
          </cell>
          <cell r="CN80">
            <v>24477.801904475629</v>
          </cell>
          <cell r="CO80">
            <v>0</v>
          </cell>
          <cell r="CP80">
            <v>26429.101723531443</v>
          </cell>
          <cell r="CQ80">
            <v>-1951.2998190558137</v>
          </cell>
          <cell r="CR80">
            <v>676.34316000000001</v>
          </cell>
          <cell r="CS80">
            <v>0</v>
          </cell>
          <cell r="CT80">
            <v>54.498860422217682</v>
          </cell>
          <cell r="CU80">
            <v>0</v>
          </cell>
          <cell r="CV80">
            <v>0</v>
          </cell>
          <cell r="CW80">
            <v>0</v>
          </cell>
          <cell r="CX80">
            <v>172.62782999999999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757.62565435640022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15.35683</v>
          </cell>
          <cell r="DN80">
            <v>43.545000000000002</v>
          </cell>
          <cell r="DO80">
            <v>0</v>
          </cell>
          <cell r="DP80">
            <v>108.27936</v>
          </cell>
          <cell r="DQ80">
            <v>0</v>
          </cell>
          <cell r="DR80">
            <v>0</v>
          </cell>
          <cell r="DS80">
            <v>167.18119000000002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1.0000000000000001E-5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43.545000000000002</v>
          </cell>
          <cell r="EE80">
            <v>0</v>
          </cell>
          <cell r="EF80">
            <v>0</v>
          </cell>
          <cell r="EG80">
            <v>0</v>
          </cell>
          <cell r="EH80">
            <v>15.35683</v>
          </cell>
          <cell r="EI80">
            <v>0</v>
          </cell>
          <cell r="EJ80">
            <v>0</v>
          </cell>
          <cell r="EK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2108.0676200000003</v>
          </cell>
          <cell r="EQ80">
            <v>51.27955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12.874179135068664</v>
          </cell>
          <cell r="EW80">
            <v>144.4625761921836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587.16850999999997</v>
          </cell>
          <cell r="FC80">
            <v>0</v>
          </cell>
          <cell r="FD80">
            <v>0</v>
          </cell>
          <cell r="FE80">
            <v>0</v>
          </cell>
          <cell r="FF80">
            <v>744.50526532725223</v>
          </cell>
          <cell r="FG80">
            <v>0</v>
          </cell>
          <cell r="FH80">
            <v>1473.4649695231269</v>
          </cell>
          <cell r="FI80">
            <v>9.7437500000000004</v>
          </cell>
          <cell r="FJ80">
            <v>370.58587307278594</v>
          </cell>
          <cell r="FK80">
            <v>0</v>
          </cell>
          <cell r="FL80">
            <v>0</v>
          </cell>
          <cell r="FM80">
            <v>1853.7945925959129</v>
          </cell>
          <cell r="FN80">
            <v>3755.5372176407313</v>
          </cell>
          <cell r="FO80">
            <v>0</v>
          </cell>
          <cell r="FP80">
            <v>0</v>
          </cell>
          <cell r="FQ80">
            <v>5609.3318102366438</v>
          </cell>
          <cell r="FR80">
            <v>0</v>
          </cell>
          <cell r="FS80">
            <v>51.27955</v>
          </cell>
          <cell r="FT80">
            <v>-51.27955</v>
          </cell>
          <cell r="FU80">
            <v>0</v>
          </cell>
          <cell r="FV80">
            <v>385.45673999999997</v>
          </cell>
          <cell r="FW80">
            <v>0</v>
          </cell>
          <cell r="FX80">
            <v>138.03302725968436</v>
          </cell>
          <cell r="FY80">
            <v>0</v>
          </cell>
          <cell r="GA80">
            <v>1643.7975200000005</v>
          </cell>
          <cell r="GB80">
            <v>31.406560000000002</v>
          </cell>
          <cell r="GC80">
            <v>6360.0420899999999</v>
          </cell>
          <cell r="GD80">
            <v>0</v>
          </cell>
          <cell r="GE80">
            <v>0</v>
          </cell>
          <cell r="GF80">
            <v>132.94997000000001</v>
          </cell>
          <cell r="GG80">
            <v>0</v>
          </cell>
          <cell r="GH80">
            <v>161.16245000000001</v>
          </cell>
          <cell r="GI80">
            <v>4189.6773199999998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336.73156999999998</v>
          </cell>
          <cell r="GT80">
            <v>31.431650000000001</v>
          </cell>
          <cell r="GU80">
            <v>0</v>
          </cell>
          <cell r="GW80">
            <v>16943.094837839828</v>
          </cell>
          <cell r="GX80">
            <v>5526.316827259684</v>
          </cell>
          <cell r="GY80">
            <v>850.84349937612046</v>
          </cell>
          <cell r="GZ80">
            <v>1157.54674</v>
          </cell>
          <cell r="HA80">
            <v>3.637978807091713E-12</v>
          </cell>
          <cell r="HB80">
            <v>0</v>
          </cell>
          <cell r="HC80">
            <v>0</v>
          </cell>
          <cell r="HE80">
            <v>413.42559999999997</v>
          </cell>
          <cell r="HG80">
            <v>5701.005817497311</v>
          </cell>
          <cell r="HH80">
            <v>6360.0420899999999</v>
          </cell>
          <cell r="HJ80">
            <v>413.42559999999997</v>
          </cell>
        </row>
        <row r="81">
          <cell r="A81" t="str">
            <v>Total property and equipment</v>
          </cell>
          <cell r="C81" t="str">
            <v/>
          </cell>
          <cell r="D81">
            <v>8593.1794200000004</v>
          </cell>
          <cell r="E81">
            <v>593.8753999999999</v>
          </cell>
          <cell r="F81">
            <v>1955.3343699999998</v>
          </cell>
          <cell r="G81">
            <v>3828.0048482147977</v>
          </cell>
          <cell r="H81">
            <v>14618.050250986016</v>
          </cell>
          <cell r="I81">
            <v>3009.6733888849049</v>
          </cell>
          <cell r="J81">
            <v>412.54245542119298</v>
          </cell>
          <cell r="K81">
            <v>1927.7080942990322</v>
          </cell>
          <cell r="L81">
            <v>54.254351827504607</v>
          </cell>
          <cell r="M81">
            <v>225.78877025898078</v>
          </cell>
          <cell r="N81">
            <v>7.3347600000000002</v>
          </cell>
          <cell r="O81">
            <v>407.66188973099418</v>
          </cell>
          <cell r="P81">
            <v>3684.4074400000004</v>
          </cell>
          <cell r="Q81">
            <v>624.04843544570076</v>
          </cell>
          <cell r="R81">
            <v>9457.6712208318386</v>
          </cell>
          <cell r="S81">
            <v>8159.5828702043746</v>
          </cell>
          <cell r="T81">
            <v>0</v>
          </cell>
          <cell r="U81">
            <v>8242.4589400000004</v>
          </cell>
          <cell r="V81">
            <v>0</v>
          </cell>
          <cell r="W81">
            <v>5456.8005799999992</v>
          </cell>
          <cell r="X81">
            <v>2029.6791900000001</v>
          </cell>
          <cell r="Y81">
            <v>1103.5224800000001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-186.01074974947622</v>
          </cell>
          <cell r="AM81">
            <v>74205.568406355858</v>
          </cell>
          <cell r="AN81">
            <v>1836.8224</v>
          </cell>
          <cell r="AO81">
            <v>4363.5670799999998</v>
          </cell>
          <cell r="AP81">
            <v>9991.8848299999991</v>
          </cell>
          <cell r="AQ81">
            <v>1460.4729799999998</v>
          </cell>
          <cell r="AR81">
            <v>367.77053000000001</v>
          </cell>
          <cell r="AS81">
            <v>5251.3400982906333</v>
          </cell>
          <cell r="AT81">
            <v>480.91960418402527</v>
          </cell>
          <cell r="AU81">
            <v>986.95596999999987</v>
          </cell>
          <cell r="AV81">
            <v>635.41861000000006</v>
          </cell>
          <cell r="AW81">
            <v>2169.1154799999999</v>
          </cell>
          <cell r="AX81">
            <v>141.10272000000001</v>
          </cell>
          <cell r="AY81">
            <v>1215.4471000000001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28900.817402474659</v>
          </cell>
          <cell r="BG81">
            <v>5192.4447199999995</v>
          </cell>
          <cell r="BH81">
            <v>29658.735147006097</v>
          </cell>
          <cell r="BI81">
            <v>3635.2871999999998</v>
          </cell>
          <cell r="BJ81">
            <v>28468.969149999997</v>
          </cell>
          <cell r="BK81">
            <v>15975.702079999999</v>
          </cell>
          <cell r="BL81">
            <v>901.31137999999987</v>
          </cell>
          <cell r="BM81">
            <v>0</v>
          </cell>
          <cell r="BN81">
            <v>17240.733550000001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101073.1832270061</v>
          </cell>
          <cell r="BT81">
            <v>28626.244979999999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28626.244979999999</v>
          </cell>
          <cell r="CH81">
            <v>0</v>
          </cell>
          <cell r="CI81">
            <v>232805.81401583663</v>
          </cell>
          <cell r="CJ81">
            <v>0</v>
          </cell>
          <cell r="CK81">
            <v>0</v>
          </cell>
          <cell r="CL81">
            <v>0</v>
          </cell>
          <cell r="CM81">
            <v>232805.81401583663</v>
          </cell>
          <cell r="CN81">
            <v>232805.81401583663</v>
          </cell>
          <cell r="CO81">
            <v>0</v>
          </cell>
          <cell r="CP81">
            <v>242165.84880835109</v>
          </cell>
          <cell r="CQ81">
            <v>-9360.0347925144597</v>
          </cell>
          <cell r="CR81">
            <v>3577.6623599999994</v>
          </cell>
          <cell r="CS81">
            <v>0</v>
          </cell>
          <cell r="CT81">
            <v>250.34248821479818</v>
          </cell>
          <cell r="CU81">
            <v>0</v>
          </cell>
          <cell r="CV81">
            <v>0</v>
          </cell>
          <cell r="CW81">
            <v>0</v>
          </cell>
          <cell r="CX81">
            <v>1460.4729799999998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2823.1570455360343</v>
          </cell>
          <cell r="DD81">
            <v>151.32194334887058</v>
          </cell>
          <cell r="DE81">
            <v>35.194400000000002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15975.702079999999</v>
          </cell>
          <cell r="DN81">
            <v>28468.969149999997</v>
          </cell>
          <cell r="DO81">
            <v>0</v>
          </cell>
          <cell r="DP81">
            <v>901.31137999999987</v>
          </cell>
          <cell r="DQ81">
            <v>0</v>
          </cell>
          <cell r="DR81">
            <v>0</v>
          </cell>
          <cell r="DS81">
            <v>45345.982609999999</v>
          </cell>
          <cell r="DT81">
            <v>0</v>
          </cell>
          <cell r="DU81">
            <v>0</v>
          </cell>
          <cell r="DV81">
            <v>0</v>
          </cell>
          <cell r="DW81">
            <v>65.04104000000001</v>
          </cell>
          <cell r="DX81">
            <v>391.64615999999995</v>
          </cell>
          <cell r="DY81">
            <v>24.23240418402537</v>
          </cell>
          <cell r="DZ81">
            <v>0</v>
          </cell>
          <cell r="EA81">
            <v>0</v>
          </cell>
          <cell r="EB81">
            <v>0</v>
          </cell>
          <cell r="EC81">
            <v>4468.6467499999999</v>
          </cell>
          <cell r="ED81">
            <v>24000.322399999994</v>
          </cell>
          <cell r="EE81">
            <v>0</v>
          </cell>
          <cell r="EF81">
            <v>0</v>
          </cell>
          <cell r="EG81">
            <v>0</v>
          </cell>
          <cell r="EH81">
            <v>15572.868480000001</v>
          </cell>
          <cell r="EI81">
            <v>0</v>
          </cell>
          <cell r="EJ81">
            <v>402.83359999999999</v>
          </cell>
          <cell r="EK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4267.4084199999998</v>
          </cell>
          <cell r="EQ81">
            <v>96.158659999999998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412.54245542119298</v>
          </cell>
          <cell r="EW81">
            <v>1927.7080942990322</v>
          </cell>
          <cell r="EX81">
            <v>54.254351827504607</v>
          </cell>
          <cell r="EY81">
            <v>225.78877025898078</v>
          </cell>
          <cell r="EZ81">
            <v>7.3347600000000002</v>
          </cell>
          <cell r="FA81">
            <v>407.66188973099418</v>
          </cell>
          <cell r="FB81">
            <v>3684.4074400000004</v>
          </cell>
          <cell r="FC81">
            <v>624.04843544570076</v>
          </cell>
          <cell r="FD81">
            <v>0</v>
          </cell>
          <cell r="FE81">
            <v>0</v>
          </cell>
          <cell r="FF81">
            <v>7343.7461969834058</v>
          </cell>
          <cell r="FG81">
            <v>0</v>
          </cell>
          <cell r="FH81">
            <v>7270.8483786303332</v>
          </cell>
          <cell r="FI81">
            <v>173.97710000000004</v>
          </cell>
          <cell r="FJ81">
            <v>2012.845742201506</v>
          </cell>
          <cell r="FK81">
            <v>0</v>
          </cell>
          <cell r="FL81">
            <v>0</v>
          </cell>
          <cell r="FM81">
            <v>9457.6712208318386</v>
          </cell>
          <cell r="FN81">
            <v>8159.5828702043746</v>
          </cell>
          <cell r="FO81">
            <v>0</v>
          </cell>
          <cell r="FP81">
            <v>0</v>
          </cell>
          <cell r="FQ81">
            <v>17617.254091036215</v>
          </cell>
          <cell r="FR81">
            <v>0</v>
          </cell>
          <cell r="FS81">
            <v>103.49342</v>
          </cell>
          <cell r="FT81">
            <v>-103.49342</v>
          </cell>
          <cell r="FU81">
            <v>0</v>
          </cell>
          <cell r="FV81">
            <v>4883.6436399999993</v>
          </cell>
          <cell r="FW81">
            <v>0</v>
          </cell>
          <cell r="FX81">
            <v>367.69645829063336</v>
          </cell>
          <cell r="FY81">
            <v>0</v>
          </cell>
          <cell r="GA81">
            <v>8111.3584512000016</v>
          </cell>
          <cell r="GB81">
            <v>1006.39732</v>
          </cell>
          <cell r="GC81">
            <v>16307.896860000001</v>
          </cell>
          <cell r="GD81">
            <v>0</v>
          </cell>
          <cell r="GE81">
            <v>0</v>
          </cell>
          <cell r="GF81">
            <v>610.71049999999991</v>
          </cell>
          <cell r="GG81">
            <v>0</v>
          </cell>
          <cell r="GH81">
            <v>2150.5511499999998</v>
          </cell>
          <cell r="GI81">
            <v>9102.8306499999999</v>
          </cell>
          <cell r="GJ81">
            <v>61.898790000000005</v>
          </cell>
          <cell r="GK81">
            <v>135134.579</v>
          </cell>
          <cell r="GL81">
            <v>0</v>
          </cell>
          <cell r="GM81">
            <v>0</v>
          </cell>
          <cell r="GN81">
            <v>0</v>
          </cell>
          <cell r="GO81">
            <v>1486.1370000000002</v>
          </cell>
          <cell r="GP81">
            <v>0</v>
          </cell>
          <cell r="GQ81">
            <v>243985.641004</v>
          </cell>
          <cell r="GR81">
            <v>711.97685999999999</v>
          </cell>
          <cell r="GS81">
            <v>896.99550999999997</v>
          </cell>
          <cell r="GT81">
            <v>33087.284929999994</v>
          </cell>
          <cell r="GU81">
            <v>168.81476000000001</v>
          </cell>
          <cell r="GW81">
            <v>74205.568406355873</v>
          </cell>
          <cell r="GX81">
            <v>28900.817402474659</v>
          </cell>
          <cell r="GY81">
            <v>101073.18322700608</v>
          </cell>
          <cell r="GZ81">
            <v>28626.244979999999</v>
          </cell>
          <cell r="HA81">
            <v>1.4551915228366852E-11</v>
          </cell>
          <cell r="HB81">
            <v>0</v>
          </cell>
          <cell r="HC81">
            <v>1.4551915228366852E-11</v>
          </cell>
          <cell r="HE81">
            <v>2245.53071</v>
          </cell>
          <cell r="HG81">
            <v>14618.050250986016</v>
          </cell>
          <cell r="HH81">
            <v>16307.896860000001</v>
          </cell>
          <cell r="HJ81">
            <v>2245.53071</v>
          </cell>
        </row>
        <row r="82">
          <cell r="B82" t="str">
            <v>1700.Land</v>
          </cell>
          <cell r="C82" t="str">
            <v>1700 - Land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-116.04702999999999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-116.04702999999999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I82">
            <v>-116.04702999999999</v>
          </cell>
          <cell r="CJ82">
            <v>0</v>
          </cell>
          <cell r="CL82">
            <v>0</v>
          </cell>
          <cell r="CM82">
            <v>-116.04702999999999</v>
          </cell>
          <cell r="CN82">
            <v>-116.04702999999999</v>
          </cell>
          <cell r="CO82">
            <v>0</v>
          </cell>
          <cell r="CP82">
            <v>-103.79030999999999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-116.04702999999999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-116.04702999999999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-116.04702999999999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W82">
            <v>0</v>
          </cell>
          <cell r="GX82">
            <v>0</v>
          </cell>
          <cell r="GY82">
            <v>-116.04702999999999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E82">
            <v>0</v>
          </cell>
          <cell r="HG82">
            <v>0</v>
          </cell>
          <cell r="HH82">
            <v>0</v>
          </cell>
          <cell r="HJ82">
            <v>0</v>
          </cell>
        </row>
        <row r="83">
          <cell r="B83" t="str">
            <v>1700.Comp</v>
          </cell>
          <cell r="C83" t="str">
            <v>1700 - Computers</v>
          </cell>
          <cell r="D83">
            <v>-691.80656999999997</v>
          </cell>
          <cell r="E83">
            <v>-137.44089000000002</v>
          </cell>
          <cell r="F83">
            <v>153.39254</v>
          </cell>
          <cell r="G83">
            <v>-307.85609294527563</v>
          </cell>
          <cell r="H83">
            <v>-1170.7057906059517</v>
          </cell>
          <cell r="I83">
            <v>-631.79888431695952</v>
          </cell>
          <cell r="J83">
            <v>-37.927206394753043</v>
          </cell>
          <cell r="K83">
            <v>-773.09787558264611</v>
          </cell>
          <cell r="L83">
            <v>-14.959453063371026</v>
          </cell>
          <cell r="M83">
            <v>-163.94586967418547</v>
          </cell>
          <cell r="N83">
            <v>-1.7431099999999999</v>
          </cell>
          <cell r="O83">
            <v>0</v>
          </cell>
          <cell r="P83">
            <v>-327.88625999999999</v>
          </cell>
          <cell r="Q83">
            <v>-228.45904110789726</v>
          </cell>
          <cell r="R83">
            <v>-2507.3902197920397</v>
          </cell>
          <cell r="S83">
            <v>-1572.6414933667984</v>
          </cell>
          <cell r="T83">
            <v>0</v>
          </cell>
          <cell r="U83">
            <v>-2325.95073</v>
          </cell>
          <cell r="V83">
            <v>0</v>
          </cell>
          <cell r="W83">
            <v>-2461.6627200000003</v>
          </cell>
          <cell r="X83">
            <v>-653.94515000000001</v>
          </cell>
          <cell r="Y83">
            <v>-78.546309999999991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-13934.371126849877</v>
          </cell>
          <cell r="AN83">
            <v>-247.49515</v>
          </cell>
          <cell r="AO83">
            <v>-298.93259999999998</v>
          </cell>
          <cell r="AP83">
            <v>-188.07123000000001</v>
          </cell>
          <cell r="AQ83">
            <v>-108.44944</v>
          </cell>
          <cell r="AR83">
            <v>-60.504019999999997</v>
          </cell>
          <cell r="AS83">
            <v>-214.72346820250053</v>
          </cell>
          <cell r="AT83">
            <v>-23.120751172130415</v>
          </cell>
          <cell r="AU83">
            <v>-230.51900000000001</v>
          </cell>
          <cell r="AV83">
            <v>-175.69898000000001</v>
          </cell>
          <cell r="AW83">
            <v>-28.554299999999998</v>
          </cell>
          <cell r="AX83">
            <v>0</v>
          </cell>
          <cell r="AY83">
            <v>-205.89932000000002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-1781.9682593746309</v>
          </cell>
          <cell r="BG83">
            <v>31.948149999999966</v>
          </cell>
          <cell r="BH83">
            <v>-3.6574757977769812</v>
          </cell>
          <cell r="BI83">
            <v>0</v>
          </cell>
          <cell r="BJ83">
            <v>-202.96039000000002</v>
          </cell>
          <cell r="BK83">
            <v>-5845.1644799999995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-6019.8341957977764</v>
          </cell>
          <cell r="BT83">
            <v>-4799.0620199999994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-4799.0620199999994</v>
          </cell>
          <cell r="CI83">
            <v>-26535.235602022287</v>
          </cell>
          <cell r="CJ83">
            <v>0</v>
          </cell>
          <cell r="CL83">
            <v>0</v>
          </cell>
          <cell r="CM83">
            <v>-26535.235602022287</v>
          </cell>
          <cell r="CN83">
            <v>-26535.235602022287</v>
          </cell>
          <cell r="CO83">
            <v>0</v>
          </cell>
          <cell r="CP83">
            <v>-28467.396405528845</v>
          </cell>
          <cell r="CR83">
            <v>-286.72811999999999</v>
          </cell>
          <cell r="CS83">
            <v>0</v>
          </cell>
          <cell r="CT83">
            <v>-21.127972945275676</v>
          </cell>
          <cell r="CU83">
            <v>0</v>
          </cell>
          <cell r="CV83">
            <v>0</v>
          </cell>
          <cell r="CW83">
            <v>0</v>
          </cell>
          <cell r="CX83">
            <v>-108.44944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-620.35103979921121</v>
          </cell>
          <cell r="DD83">
            <v>-9.876604517748298</v>
          </cell>
          <cell r="DE83">
            <v>-1.57124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-5845.1644799999995</v>
          </cell>
          <cell r="DN83">
            <v>-202.96039000000002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-6048.1248699999987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-4.3003599999999995</v>
          </cell>
          <cell r="DY83">
            <v>-18.820391172130414</v>
          </cell>
          <cell r="DZ83">
            <v>0</v>
          </cell>
          <cell r="EA83">
            <v>0</v>
          </cell>
          <cell r="EB83">
            <v>0</v>
          </cell>
          <cell r="EC83">
            <v>-0.51</v>
          </cell>
          <cell r="ED83">
            <v>-202.45039000000003</v>
          </cell>
          <cell r="EE83">
            <v>0</v>
          </cell>
          <cell r="EF83">
            <v>0</v>
          </cell>
          <cell r="EG83">
            <v>0</v>
          </cell>
          <cell r="EH83">
            <v>-5834.4488899999997</v>
          </cell>
          <cell r="EI83">
            <v>0</v>
          </cell>
          <cell r="EJ83">
            <v>-10.715590000000001</v>
          </cell>
          <cell r="EK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-283.17922999999996</v>
          </cell>
          <cell r="EQ83">
            <v>-15.75337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-37.927206394753043</v>
          </cell>
          <cell r="EW83">
            <v>-773.09787558264611</v>
          </cell>
          <cell r="EX83">
            <v>-14.959453063371026</v>
          </cell>
          <cell r="EY83">
            <v>-163.94586967418547</v>
          </cell>
          <cell r="EZ83">
            <v>-1.7431099999999999</v>
          </cell>
          <cell r="FA83">
            <v>0</v>
          </cell>
          <cell r="FB83">
            <v>-327.88625999999999</v>
          </cell>
          <cell r="FC83">
            <v>-228.45904110789726</v>
          </cell>
          <cell r="FD83">
            <v>0</v>
          </cell>
          <cell r="FE83">
            <v>0</v>
          </cell>
          <cell r="FF83">
            <v>-1548.018815822853</v>
          </cell>
          <cell r="FG83">
            <v>0</v>
          </cell>
          <cell r="FH83">
            <v>-1667.8249551810677</v>
          </cell>
          <cell r="FI83">
            <v>-57.082000000000001</v>
          </cell>
          <cell r="FJ83">
            <v>-782.48326461097167</v>
          </cell>
          <cell r="FK83">
            <v>0</v>
          </cell>
          <cell r="FL83">
            <v>0</v>
          </cell>
          <cell r="FM83">
            <v>-2507.3902197920397</v>
          </cell>
          <cell r="FN83">
            <v>-1572.6414933667984</v>
          </cell>
          <cell r="FO83">
            <v>0</v>
          </cell>
          <cell r="FP83">
            <v>0</v>
          </cell>
          <cell r="FQ83">
            <v>-4080.0317131588381</v>
          </cell>
          <cell r="FR83">
            <v>0</v>
          </cell>
          <cell r="FS83">
            <v>-17.496479999999998</v>
          </cell>
          <cell r="FT83">
            <v>17.496479999999998</v>
          </cell>
          <cell r="FU83">
            <v>0</v>
          </cell>
          <cell r="FV83">
            <v>-199.55784</v>
          </cell>
          <cell r="FW83">
            <v>0</v>
          </cell>
          <cell r="FX83">
            <v>-15.165628202500509</v>
          </cell>
          <cell r="FY83">
            <v>0</v>
          </cell>
          <cell r="GA83">
            <v>-1860.6255199999991</v>
          </cell>
          <cell r="GB83">
            <v>-92.52342000000003</v>
          </cell>
          <cell r="GC83">
            <v>-1306.0393799999999</v>
          </cell>
          <cell r="GD83">
            <v>0</v>
          </cell>
          <cell r="GE83">
            <v>0</v>
          </cell>
          <cell r="GF83">
            <v>-51.541690000000003</v>
          </cell>
          <cell r="GG83">
            <v>0</v>
          </cell>
          <cell r="GH83">
            <v>-862.46798999999999</v>
          </cell>
          <cell r="GI83">
            <v>-1754.43885</v>
          </cell>
          <cell r="GJ83">
            <v>-17.067240000000002</v>
          </cell>
          <cell r="GK83">
            <v>-98121.603000000003</v>
          </cell>
          <cell r="GL83">
            <v>0</v>
          </cell>
          <cell r="GM83">
            <v>0</v>
          </cell>
          <cell r="GN83">
            <v>0</v>
          </cell>
          <cell r="GO83">
            <v>-1154.2263600000001</v>
          </cell>
          <cell r="GP83">
            <v>0</v>
          </cell>
          <cell r="GQ83">
            <v>0</v>
          </cell>
          <cell r="GR83">
            <v>-260.64892000000003</v>
          </cell>
          <cell r="GS83">
            <v>-36.996549999999985</v>
          </cell>
          <cell r="GT83">
            <v>-4.0802800000000001</v>
          </cell>
          <cell r="GU83">
            <v>-11.01834</v>
          </cell>
          <cell r="GW83">
            <v>-13934.371126849879</v>
          </cell>
          <cell r="GX83">
            <v>-1781.9682593746311</v>
          </cell>
          <cell r="GY83">
            <v>-6019.8341957977755</v>
          </cell>
          <cell r="GZ83">
            <v>-4799.0620199999994</v>
          </cell>
          <cell r="HA83">
            <v>1.8189894035458565E-12</v>
          </cell>
          <cell r="HB83">
            <v>2.2737367544323206E-13</v>
          </cell>
          <cell r="HC83">
            <v>9.0949470177292824E-13</v>
          </cell>
          <cell r="HE83">
            <v>-872.93832999999995</v>
          </cell>
          <cell r="HG83">
            <v>-1170.7057906059517</v>
          </cell>
          <cell r="HH83">
            <v>-1306.0393799999999</v>
          </cell>
          <cell r="HJ83">
            <v>-872.93832999999995</v>
          </cell>
        </row>
        <row r="84">
          <cell r="B84" t="str">
            <v>1700.Furnfixt</v>
          </cell>
          <cell r="C84" t="str">
            <v>1700 - Furniture &amp; Fixtures</v>
          </cell>
          <cell r="D84">
            <v>-101.17756</v>
          </cell>
          <cell r="E84">
            <v>-90.499210000000005</v>
          </cell>
          <cell r="F84">
            <v>-39.432879999999997</v>
          </cell>
          <cell r="G84">
            <v>-657.60007149005935</v>
          </cell>
          <cell r="H84">
            <v>-722.04956973825745</v>
          </cell>
          <cell r="I84">
            <v>-365.13580533883118</v>
          </cell>
          <cell r="J84">
            <v>-13.38875589260094</v>
          </cell>
          <cell r="K84">
            <v>-197.92884546432416</v>
          </cell>
          <cell r="L84">
            <v>0</v>
          </cell>
          <cell r="M84">
            <v>-50.465204678362568</v>
          </cell>
          <cell r="N84">
            <v>-2.3133699999999999</v>
          </cell>
          <cell r="O84">
            <v>-70.058901413533832</v>
          </cell>
          <cell r="P84">
            <v>-547.36742000000004</v>
          </cell>
          <cell r="Q84">
            <v>-18.79702866158296</v>
          </cell>
          <cell r="R84">
            <v>-1848.060937655074</v>
          </cell>
          <cell r="S84">
            <v>-1569.3949264969524</v>
          </cell>
          <cell r="T84">
            <v>0</v>
          </cell>
          <cell r="U84">
            <v>-1785.48298</v>
          </cell>
          <cell r="V84">
            <v>0</v>
          </cell>
          <cell r="W84">
            <v>-475.66272999999995</v>
          </cell>
          <cell r="X84">
            <v>-277.81481000000002</v>
          </cell>
          <cell r="Y84">
            <v>-290.14161999999999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-9122.7726268295773</v>
          </cell>
          <cell r="AN84">
            <v>-300.73372999999998</v>
          </cell>
          <cell r="AO84">
            <v>-656.46679000000006</v>
          </cell>
          <cell r="AP84">
            <v>-1049.4584199999999</v>
          </cell>
          <cell r="AQ84">
            <v>-503.24822999999998</v>
          </cell>
          <cell r="AR84">
            <v>-64.175579999999997</v>
          </cell>
          <cell r="AS84">
            <v>-2510.2845240377128</v>
          </cell>
          <cell r="AT84">
            <v>-45.635512203380159</v>
          </cell>
          <cell r="AU84">
            <v>-131.13285000000002</v>
          </cell>
          <cell r="AV84">
            <v>557.99497999999994</v>
          </cell>
          <cell r="AW84">
            <v>-346.26852000000002</v>
          </cell>
          <cell r="AX84">
            <v>0</v>
          </cell>
          <cell r="AY84">
            <v>-35.27702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-5084.686196241094</v>
          </cell>
          <cell r="BG84">
            <v>-6.141340000000004</v>
          </cell>
          <cell r="BH84">
            <v>-14.921477231982792</v>
          </cell>
          <cell r="BI84">
            <v>-41.907499999999999</v>
          </cell>
          <cell r="BJ84">
            <v>-196.69244</v>
          </cell>
          <cell r="BK84">
            <v>-269.89320999999995</v>
          </cell>
          <cell r="BL84">
            <v>-2.1177800000000002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-531.67374723198282</v>
          </cell>
          <cell r="BT84">
            <v>-1238.89977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-1238.89977</v>
          </cell>
          <cell r="CI84">
            <v>-15978.032340302654</v>
          </cell>
          <cell r="CJ84">
            <v>0</v>
          </cell>
          <cell r="CL84">
            <v>0</v>
          </cell>
          <cell r="CM84">
            <v>-15978.032340302654</v>
          </cell>
          <cell r="CN84">
            <v>-15978.032340302654</v>
          </cell>
          <cell r="CO84">
            <v>0</v>
          </cell>
          <cell r="CP84">
            <v>-15374.44290598531</v>
          </cell>
          <cell r="CR84">
            <v>-647.40719999999999</v>
          </cell>
          <cell r="CS84">
            <v>0</v>
          </cell>
          <cell r="CT84">
            <v>-10.192871490059439</v>
          </cell>
          <cell r="CU84">
            <v>0</v>
          </cell>
          <cell r="CV84">
            <v>0</v>
          </cell>
          <cell r="CW84">
            <v>0</v>
          </cell>
          <cell r="CX84">
            <v>-503.24822999999998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-328.12239153818575</v>
          </cell>
          <cell r="DD84">
            <v>-35.294603800645397</v>
          </cell>
          <cell r="DE84">
            <v>-1.7188099999999999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-269.89320999999995</v>
          </cell>
          <cell r="DN84">
            <v>-196.69244</v>
          </cell>
          <cell r="DO84">
            <v>0</v>
          </cell>
          <cell r="DP84">
            <v>-2.1177800000000002</v>
          </cell>
          <cell r="DQ84">
            <v>0</v>
          </cell>
          <cell r="DR84">
            <v>0</v>
          </cell>
          <cell r="DS84">
            <v>-468.70342999999997</v>
          </cell>
          <cell r="DT84">
            <v>0</v>
          </cell>
          <cell r="DU84">
            <v>0</v>
          </cell>
          <cell r="DV84">
            <v>0</v>
          </cell>
          <cell r="DW84">
            <v>-31.78903</v>
          </cell>
          <cell r="DX84">
            <v>-13.38266</v>
          </cell>
          <cell r="DY84">
            <v>-0.46382220338015773</v>
          </cell>
          <cell r="DZ84">
            <v>0</v>
          </cell>
          <cell r="EA84">
            <v>0</v>
          </cell>
          <cell r="EB84">
            <v>0</v>
          </cell>
          <cell r="EC84">
            <v>-0.45300000000000001</v>
          </cell>
          <cell r="ED84">
            <v>-196.23944</v>
          </cell>
          <cell r="EE84">
            <v>0</v>
          </cell>
          <cell r="EF84">
            <v>0</v>
          </cell>
          <cell r="EG84">
            <v>0</v>
          </cell>
          <cell r="EH84">
            <v>-104.41717999999999</v>
          </cell>
          <cell r="EI84">
            <v>0</v>
          </cell>
          <cell r="EJ84">
            <v>-165.47603000000001</v>
          </cell>
          <cell r="EK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-656.46679000000006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-13.38875589260094</v>
          </cell>
          <cell r="EW84">
            <v>-197.92884546432416</v>
          </cell>
          <cell r="EX84">
            <v>0</v>
          </cell>
          <cell r="EY84">
            <v>-50.465204678362568</v>
          </cell>
          <cell r="EZ84">
            <v>-2.3133699999999999</v>
          </cell>
          <cell r="FA84">
            <v>-70.058901413533832</v>
          </cell>
          <cell r="FB84">
            <v>-547.36742000000004</v>
          </cell>
          <cell r="FC84">
            <v>-18.79702866158296</v>
          </cell>
          <cell r="FD84">
            <v>0</v>
          </cell>
          <cell r="FE84">
            <v>0</v>
          </cell>
          <cell r="FF84">
            <v>-900.31952611040435</v>
          </cell>
          <cell r="FG84">
            <v>0</v>
          </cell>
          <cell r="FH84">
            <v>-1642.8744173538907</v>
          </cell>
          <cell r="FI84">
            <v>-26.73808</v>
          </cell>
          <cell r="FJ84">
            <v>-178.44844030118321</v>
          </cell>
          <cell r="FK84">
            <v>0</v>
          </cell>
          <cell r="FL84">
            <v>0</v>
          </cell>
          <cell r="FM84">
            <v>-1848.060937655074</v>
          </cell>
          <cell r="FN84">
            <v>-1569.3949264969524</v>
          </cell>
          <cell r="FO84">
            <v>0</v>
          </cell>
          <cell r="FP84">
            <v>0</v>
          </cell>
          <cell r="FQ84">
            <v>-3417.4558641520262</v>
          </cell>
          <cell r="FR84">
            <v>0</v>
          </cell>
          <cell r="FS84">
            <v>-2.3133699999999999</v>
          </cell>
          <cell r="FT84">
            <v>2.3133699999999999</v>
          </cell>
          <cell r="FU84">
            <v>0</v>
          </cell>
          <cell r="FV84">
            <v>-2492.4088199999997</v>
          </cell>
          <cell r="FW84">
            <v>0</v>
          </cell>
          <cell r="FX84">
            <v>-17.875704037712662</v>
          </cell>
          <cell r="FY84">
            <v>0</v>
          </cell>
          <cell r="GA84">
            <v>-1832.7907000000005</v>
          </cell>
          <cell r="GB84">
            <v>-32.661869999999986</v>
          </cell>
          <cell r="GC84">
            <v>-805.51850000000002</v>
          </cell>
          <cell r="GD84">
            <v>0</v>
          </cell>
          <cell r="GE84">
            <v>0</v>
          </cell>
          <cell r="GF84">
            <v>-24.865509999999997</v>
          </cell>
          <cell r="GG84">
            <v>0</v>
          </cell>
          <cell r="GH84">
            <v>-220.80942000000002</v>
          </cell>
          <cell r="GI84">
            <v>-1750.8169800000001</v>
          </cell>
          <cell r="GJ84">
            <v>0</v>
          </cell>
          <cell r="GK84">
            <v>-30203.424999999999</v>
          </cell>
          <cell r="GL84">
            <v>0</v>
          </cell>
          <cell r="GM84">
            <v>0</v>
          </cell>
          <cell r="GN84">
            <v>0</v>
          </cell>
          <cell r="GO84">
            <v>-28.445520000000002</v>
          </cell>
          <cell r="GP84">
            <v>0</v>
          </cell>
          <cell r="GQ84">
            <v>-41930.252496000001</v>
          </cell>
          <cell r="GR84">
            <v>-21.445529999999998</v>
          </cell>
          <cell r="GS84">
            <v>-43.607780000000027</v>
          </cell>
          <cell r="GT84">
            <v>-16.6464</v>
          </cell>
          <cell r="GU84">
            <v>-39.374660000000006</v>
          </cell>
          <cell r="GW84">
            <v>-9122.7726268295792</v>
          </cell>
          <cell r="GX84">
            <v>-5084.6861962410921</v>
          </cell>
          <cell r="GY84">
            <v>-531.67374723198282</v>
          </cell>
          <cell r="GZ84">
            <v>-1238.89977</v>
          </cell>
          <cell r="HA84">
            <v>1.8189894035458565E-12</v>
          </cell>
          <cell r="HB84">
            <v>1.8189894035458565E-12</v>
          </cell>
          <cell r="HC84">
            <v>0</v>
          </cell>
          <cell r="HE84">
            <v>-199.07708</v>
          </cell>
          <cell r="HG84">
            <v>-722.04956973825745</v>
          </cell>
          <cell r="HH84">
            <v>-805.51850000000002</v>
          </cell>
          <cell r="HJ84">
            <v>-199.07708</v>
          </cell>
        </row>
        <row r="85">
          <cell r="B85" t="str">
            <v>1700.Bldg</v>
          </cell>
          <cell r="C85" t="str">
            <v>1700 - Building</v>
          </cell>
          <cell r="D85">
            <v>-95.078130000000002</v>
          </cell>
          <cell r="E85">
            <v>0</v>
          </cell>
          <cell r="F85">
            <v>0</v>
          </cell>
          <cell r="G85">
            <v>-3.8451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-7.5038900000000002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-106.42712</v>
          </cell>
          <cell r="AN85">
            <v>0</v>
          </cell>
          <cell r="AO85">
            <v>0</v>
          </cell>
          <cell r="AP85">
            <v>0</v>
          </cell>
          <cell r="AQ85">
            <v>-5.09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-5.09</v>
          </cell>
          <cell r="BG85">
            <v>0</v>
          </cell>
          <cell r="BH85">
            <v>0</v>
          </cell>
          <cell r="BI85">
            <v>0</v>
          </cell>
          <cell r="BJ85">
            <v>-5.0009699999999997</v>
          </cell>
          <cell r="BK85">
            <v>-183.14218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-188.14314999999999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I85">
            <v>-299.66026999999997</v>
          </cell>
          <cell r="CJ85">
            <v>0</v>
          </cell>
          <cell r="CL85">
            <v>0</v>
          </cell>
          <cell r="CM85">
            <v>-299.66026999999997</v>
          </cell>
          <cell r="CN85">
            <v>-299.66027000000003</v>
          </cell>
          <cell r="CO85">
            <v>0</v>
          </cell>
          <cell r="CP85">
            <v>-1770.3083400000003</v>
          </cell>
          <cell r="CR85">
            <v>-3.8451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-5.09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-183.14218</v>
          </cell>
          <cell r="DN85">
            <v>-5.0009699999999997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-188.14314999999999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-2.5022500000000001</v>
          </cell>
          <cell r="ED85">
            <v>-2.4987199999999996</v>
          </cell>
          <cell r="EE85">
            <v>0</v>
          </cell>
          <cell r="EF85">
            <v>0</v>
          </cell>
          <cell r="EG85">
            <v>0</v>
          </cell>
          <cell r="EH85">
            <v>-183.14218</v>
          </cell>
          <cell r="EI85">
            <v>0</v>
          </cell>
          <cell r="EJ85">
            <v>0</v>
          </cell>
          <cell r="EK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W85">
            <v>-106.42712000000002</v>
          </cell>
          <cell r="GX85">
            <v>-5.09</v>
          </cell>
          <cell r="GY85">
            <v>-188.14314999999999</v>
          </cell>
          <cell r="GZ85">
            <v>0</v>
          </cell>
          <cell r="HA85">
            <v>1.4210854715202004E-14</v>
          </cell>
          <cell r="HB85">
            <v>0</v>
          </cell>
          <cell r="HC85">
            <v>0</v>
          </cell>
          <cell r="HE85">
            <v>0</v>
          </cell>
          <cell r="HG85">
            <v>0</v>
          </cell>
          <cell r="HH85">
            <v>0</v>
          </cell>
          <cell r="HJ85">
            <v>0</v>
          </cell>
        </row>
        <row r="86">
          <cell r="B86" t="str">
            <v>1700.Lsehold</v>
          </cell>
          <cell r="C86" t="str">
            <v>1700 - Leasehold</v>
          </cell>
          <cell r="D86">
            <v>-788.77778000000001</v>
          </cell>
          <cell r="E86">
            <v>-140.13570000000001</v>
          </cell>
          <cell r="F86">
            <v>-86.205910000000003</v>
          </cell>
          <cell r="G86">
            <v>-401.33941158229146</v>
          </cell>
          <cell r="H86">
            <v>-2903.250941197562</v>
          </cell>
          <cell r="I86">
            <v>-328.130880243815</v>
          </cell>
          <cell r="J86">
            <v>-12.313810207009634</v>
          </cell>
          <cell r="K86">
            <v>-126.83455539619936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-343.03136999999998</v>
          </cell>
          <cell r="Q86">
            <v>0</v>
          </cell>
          <cell r="R86">
            <v>-1329.8167241842953</v>
          </cell>
          <cell r="S86">
            <v>-1951.7115453567587</v>
          </cell>
          <cell r="T86">
            <v>0</v>
          </cell>
          <cell r="U86">
            <v>-615.74735999999996</v>
          </cell>
          <cell r="V86">
            <v>0</v>
          </cell>
          <cell r="W86">
            <v>-1135.6180300000001</v>
          </cell>
          <cell r="X86">
            <v>-128.51474999999999</v>
          </cell>
          <cell r="Y86">
            <v>-43.255189999999999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-10334.683958167931</v>
          </cell>
          <cell r="AN86">
            <v>-188.2473</v>
          </cell>
          <cell r="AO86">
            <v>-2057.92733</v>
          </cell>
          <cell r="AP86">
            <v>-696.35226</v>
          </cell>
          <cell r="AQ86">
            <v>-134.34980999999999</v>
          </cell>
          <cell r="AR86">
            <v>-57.474980000000002</v>
          </cell>
          <cell r="AS86">
            <v>-328.8135884894445</v>
          </cell>
          <cell r="AT86">
            <v>3.5134499999999997</v>
          </cell>
          <cell r="AU86">
            <v>-27.49729</v>
          </cell>
          <cell r="AV86">
            <v>-450.74984999999998</v>
          </cell>
          <cell r="AW86">
            <v>-224.98623000000001</v>
          </cell>
          <cell r="AX86">
            <v>0</v>
          </cell>
          <cell r="AY86">
            <v>-175.79314000000002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-4338.6783284894445</v>
          </cell>
          <cell r="BG86">
            <v>-3.8369799999999996</v>
          </cell>
          <cell r="BH86">
            <v>-15.650994980279672</v>
          </cell>
          <cell r="BI86">
            <v>0</v>
          </cell>
          <cell r="BJ86">
            <v>-15.902389999999999</v>
          </cell>
          <cell r="BK86">
            <v>-9.3246599999999997</v>
          </cell>
          <cell r="BL86">
            <v>-12.031040000000001</v>
          </cell>
          <cell r="BM86">
            <v>0</v>
          </cell>
          <cell r="BN86">
            <v>-361.00128000000001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-417.74734498027965</v>
          </cell>
          <cell r="BT86">
            <v>-828.84947999999997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-828.84947999999997</v>
          </cell>
          <cell r="CI86">
            <v>-15919.959111637654</v>
          </cell>
          <cell r="CJ86">
            <v>0</v>
          </cell>
          <cell r="CL86">
            <v>0</v>
          </cell>
          <cell r="CM86">
            <v>-15919.959111637654</v>
          </cell>
          <cell r="CN86">
            <v>-15919.959111637658</v>
          </cell>
          <cell r="CO86">
            <v>0</v>
          </cell>
          <cell r="CP86">
            <v>-15125.472519061388</v>
          </cell>
          <cell r="CR86">
            <v>-386.57009000000005</v>
          </cell>
          <cell r="CS86">
            <v>0</v>
          </cell>
          <cell r="CT86">
            <v>-14.769321582291457</v>
          </cell>
          <cell r="CU86">
            <v>0</v>
          </cell>
          <cell r="CV86">
            <v>0</v>
          </cell>
          <cell r="CW86">
            <v>0</v>
          </cell>
          <cell r="CX86">
            <v>-134.34980999999999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-328.130880243815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-9.3246599999999997</v>
          </cell>
          <cell r="DN86">
            <v>-15.902389999999999</v>
          </cell>
          <cell r="DO86">
            <v>0</v>
          </cell>
          <cell r="DP86">
            <v>-12.031040000000001</v>
          </cell>
          <cell r="DQ86">
            <v>0</v>
          </cell>
          <cell r="DR86">
            <v>0</v>
          </cell>
          <cell r="DS86">
            <v>-37.258089999999996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3.5134499999999997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-15.902389999999999</v>
          </cell>
          <cell r="EE86">
            <v>0</v>
          </cell>
          <cell r="EF86">
            <v>0</v>
          </cell>
          <cell r="EG86">
            <v>0</v>
          </cell>
          <cell r="EH86">
            <v>-9.3246599999999997</v>
          </cell>
          <cell r="EI86">
            <v>0</v>
          </cell>
          <cell r="EJ86">
            <v>0</v>
          </cell>
          <cell r="EK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-2006.64778</v>
          </cell>
          <cell r="EQ86">
            <v>-51.27955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-12.313810207009634</v>
          </cell>
          <cell r="EW86">
            <v>-126.83455539619936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-343.03136999999998</v>
          </cell>
          <cell r="FC86">
            <v>0</v>
          </cell>
          <cell r="FD86">
            <v>0</v>
          </cell>
          <cell r="FE86">
            <v>0</v>
          </cell>
          <cell r="FF86">
            <v>-482.17973560320894</v>
          </cell>
          <cell r="FG86">
            <v>0</v>
          </cell>
          <cell r="FH86">
            <v>-949.48710111150911</v>
          </cell>
          <cell r="FI86">
            <v>-9.7437500000000004</v>
          </cell>
          <cell r="FJ86">
            <v>-370.58587307278594</v>
          </cell>
          <cell r="FK86">
            <v>0</v>
          </cell>
          <cell r="FL86">
            <v>0</v>
          </cell>
          <cell r="FM86">
            <v>-1329.8167241842953</v>
          </cell>
          <cell r="FN86">
            <v>-1951.7115453567587</v>
          </cell>
          <cell r="FO86">
            <v>0</v>
          </cell>
          <cell r="FP86">
            <v>0</v>
          </cell>
          <cell r="FQ86">
            <v>-3281.5282695410542</v>
          </cell>
          <cell r="FR86">
            <v>0</v>
          </cell>
          <cell r="FS86">
            <v>-51.27955</v>
          </cell>
          <cell r="FT86">
            <v>51.27955</v>
          </cell>
          <cell r="FU86">
            <v>0</v>
          </cell>
          <cell r="FV86">
            <v>-252.55456000000001</v>
          </cell>
          <cell r="FW86">
            <v>0</v>
          </cell>
          <cell r="FX86">
            <v>-76.259028489444532</v>
          </cell>
          <cell r="FY86">
            <v>0</v>
          </cell>
          <cell r="GA86">
            <v>-1059.2478099999996</v>
          </cell>
          <cell r="GB86">
            <v>-30.039539999999999</v>
          </cell>
          <cell r="GC86">
            <v>-3238.8667500000001</v>
          </cell>
          <cell r="GD86">
            <v>0</v>
          </cell>
          <cell r="GE86">
            <v>0</v>
          </cell>
          <cell r="GF86">
            <v>-36.029760000000003</v>
          </cell>
          <cell r="GG86">
            <v>0</v>
          </cell>
          <cell r="GH86">
            <v>-141.49663000000001</v>
          </cell>
          <cell r="GI86">
            <v>-2177.3294000000001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-186.0338999999999</v>
          </cell>
          <cell r="GT86">
            <v>-17.460249999999998</v>
          </cell>
          <cell r="GU86">
            <v>0</v>
          </cell>
          <cell r="GW86">
            <v>-10334.683958167932</v>
          </cell>
          <cell r="GX86">
            <v>-4338.6783284894445</v>
          </cell>
          <cell r="GY86">
            <v>-417.74734498027971</v>
          </cell>
          <cell r="GZ86">
            <v>-828.84947999999997</v>
          </cell>
          <cell r="HA86">
            <v>1.8189894035458565E-12</v>
          </cell>
          <cell r="HB86">
            <v>0</v>
          </cell>
          <cell r="HC86">
            <v>5.6843418860808015E-14</v>
          </cell>
          <cell r="HE86">
            <v>-413.42559999999997</v>
          </cell>
          <cell r="HG86">
            <v>-2903.250941197562</v>
          </cell>
          <cell r="HH86">
            <v>-3238.8667500000001</v>
          </cell>
          <cell r="HJ86">
            <v>-413.42559999999997</v>
          </cell>
        </row>
        <row r="87">
          <cell r="B87" t="str">
            <v>1700.Machequip</v>
          </cell>
          <cell r="C87" t="str">
            <v>1700 - Machinery &amp; Equipment</v>
          </cell>
          <cell r="D87">
            <v>-4027.7539100000004</v>
          </cell>
          <cell r="E87">
            <v>0</v>
          </cell>
          <cell r="F87">
            <v>-704.81823999999995</v>
          </cell>
          <cell r="G87">
            <v>-533.07251320352532</v>
          </cell>
          <cell r="H87">
            <v>-2636.5710380064538</v>
          </cell>
          <cell r="I87">
            <v>0</v>
          </cell>
          <cell r="J87">
            <v>-1.1270096331215418</v>
          </cell>
          <cell r="K87">
            <v>-43.890130871280029</v>
          </cell>
          <cell r="L87">
            <v>-1.277535279165571</v>
          </cell>
          <cell r="M87">
            <v>0</v>
          </cell>
          <cell r="N87">
            <v>0</v>
          </cell>
          <cell r="O87">
            <v>-319.32701337003778</v>
          </cell>
          <cell r="P87">
            <v>-510.92748999999998</v>
          </cell>
          <cell r="Q87">
            <v>0</v>
          </cell>
          <cell r="R87">
            <v>-170.69861061312298</v>
          </cell>
          <cell r="S87">
            <v>-234.52942811043386</v>
          </cell>
          <cell r="T87">
            <v>0</v>
          </cell>
          <cell r="U87">
            <v>-908.26175999999998</v>
          </cell>
          <cell r="V87">
            <v>0</v>
          </cell>
          <cell r="W87">
            <v>-162.47617000000002</v>
          </cell>
          <cell r="X87">
            <v>-282.47212999999999</v>
          </cell>
          <cell r="Y87">
            <v>-105.21207000000001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-10642.41504908714</v>
          </cell>
          <cell r="AN87">
            <v>0</v>
          </cell>
          <cell r="AO87">
            <v>-19.497310000000002</v>
          </cell>
          <cell r="AP87">
            <v>-3083.2891600000003</v>
          </cell>
          <cell r="AQ87">
            <v>-192.86423000000002</v>
          </cell>
          <cell r="AR87">
            <v>0</v>
          </cell>
          <cell r="AS87">
            <v>-768.35849708546823</v>
          </cell>
          <cell r="AT87">
            <v>0</v>
          </cell>
          <cell r="AU87">
            <v>-73.031199999999998</v>
          </cell>
          <cell r="AV87">
            <v>-4.9109999999999996</v>
          </cell>
          <cell r="AW87">
            <v>-427.50435999999996</v>
          </cell>
          <cell r="AX87">
            <v>-2.6252600000000004</v>
          </cell>
          <cell r="AY87">
            <v>-0.67065999999999992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-4572.7516770854681</v>
          </cell>
          <cell r="BG87">
            <v>-876.45839000000012</v>
          </cell>
          <cell r="BH87">
            <v>-5026.3088293295095</v>
          </cell>
          <cell r="BI87">
            <v>-1135.04583</v>
          </cell>
          <cell r="BJ87">
            <v>-17562.674789999997</v>
          </cell>
          <cell r="BK87">
            <v>-4775.1330900000003</v>
          </cell>
          <cell r="BL87">
            <v>-106.55586</v>
          </cell>
          <cell r="BM87">
            <v>0</v>
          </cell>
          <cell r="BN87">
            <v>-5074.1442299999999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-34556.321019329509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I87">
            <v>-49771.48774550212</v>
          </cell>
          <cell r="CJ87">
            <v>0</v>
          </cell>
          <cell r="CL87">
            <v>0</v>
          </cell>
          <cell r="CM87">
            <v>-49771.48774550212</v>
          </cell>
          <cell r="CN87">
            <v>-49771.487745502112</v>
          </cell>
          <cell r="CO87">
            <v>0</v>
          </cell>
          <cell r="CP87">
            <v>-46328.727682920471</v>
          </cell>
          <cell r="CR87">
            <v>-525.33047999999997</v>
          </cell>
          <cell r="CS87">
            <v>0</v>
          </cell>
          <cell r="CT87">
            <v>-7.7420332035253132</v>
          </cell>
          <cell r="CU87">
            <v>0</v>
          </cell>
          <cell r="CV87">
            <v>0</v>
          </cell>
          <cell r="CW87">
            <v>0</v>
          </cell>
          <cell r="CX87">
            <v>-192.86423000000002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-4775.1330900000003</v>
          </cell>
          <cell r="DN87">
            <v>-17562.674789999997</v>
          </cell>
          <cell r="DO87">
            <v>0</v>
          </cell>
          <cell r="DP87">
            <v>-106.55586</v>
          </cell>
          <cell r="DQ87">
            <v>0</v>
          </cell>
          <cell r="DR87">
            <v>0</v>
          </cell>
          <cell r="DS87">
            <v>-22444.363739999997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-1523.0503200000001</v>
          </cell>
          <cell r="ED87">
            <v>-16039.624470000001</v>
          </cell>
          <cell r="EE87">
            <v>0</v>
          </cell>
          <cell r="EF87">
            <v>0</v>
          </cell>
          <cell r="EG87">
            <v>0</v>
          </cell>
          <cell r="EH87">
            <v>-4775.1330900000003</v>
          </cell>
          <cell r="EI87">
            <v>0</v>
          </cell>
          <cell r="EJ87">
            <v>0</v>
          </cell>
          <cell r="EK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-19.497310000000002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-1.1270096331215418</v>
          </cell>
          <cell r="EW87">
            <v>-43.890130871280029</v>
          </cell>
          <cell r="EX87">
            <v>-1.277535279165571</v>
          </cell>
          <cell r="EY87">
            <v>0</v>
          </cell>
          <cell r="EZ87">
            <v>0</v>
          </cell>
          <cell r="FA87">
            <v>-319.32701337003778</v>
          </cell>
          <cell r="FB87">
            <v>-510.92748999999998</v>
          </cell>
          <cell r="FC87">
            <v>0</v>
          </cell>
          <cell r="FD87">
            <v>0</v>
          </cell>
          <cell r="FE87">
            <v>0</v>
          </cell>
          <cell r="FF87">
            <v>-876.54917915360477</v>
          </cell>
          <cell r="FG87">
            <v>0</v>
          </cell>
          <cell r="FH87">
            <v>-147.14766045177484</v>
          </cell>
          <cell r="FI87">
            <v>0</v>
          </cell>
          <cell r="FJ87">
            <v>-23.550950161348151</v>
          </cell>
          <cell r="FK87">
            <v>0</v>
          </cell>
          <cell r="FL87">
            <v>0</v>
          </cell>
          <cell r="FM87">
            <v>-170.69861061312298</v>
          </cell>
          <cell r="FN87">
            <v>-234.52942811043386</v>
          </cell>
          <cell r="FO87">
            <v>0</v>
          </cell>
          <cell r="FP87">
            <v>0</v>
          </cell>
          <cell r="FQ87">
            <v>-405.22803872355684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-762.05431999999996</v>
          </cell>
          <cell r="FW87">
            <v>0</v>
          </cell>
          <cell r="FX87">
            <v>-6.3041770854683365</v>
          </cell>
          <cell r="FY87">
            <v>0</v>
          </cell>
          <cell r="GA87">
            <v>-164.15792999999999</v>
          </cell>
          <cell r="GB87">
            <v>-2.7493400000000006</v>
          </cell>
          <cell r="GC87">
            <v>-2941.3586500000001</v>
          </cell>
          <cell r="GD87">
            <v>0</v>
          </cell>
          <cell r="GE87">
            <v>0</v>
          </cell>
          <cell r="GF87">
            <v>-18.886689999999998</v>
          </cell>
          <cell r="GG87">
            <v>0</v>
          </cell>
          <cell r="GH87">
            <v>-48.963830000000002</v>
          </cell>
          <cell r="GI87">
            <v>-261.64103</v>
          </cell>
          <cell r="GJ87">
            <v>-1.4575400000000001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-191117.21750196762</v>
          </cell>
          <cell r="GR87">
            <v>0</v>
          </cell>
          <cell r="GS87">
            <v>-15.379040000000005</v>
          </cell>
          <cell r="GT87">
            <v>-5607.3501300000007</v>
          </cell>
          <cell r="GU87">
            <v>0</v>
          </cell>
          <cell r="GW87">
            <v>-10642.415049087142</v>
          </cell>
          <cell r="GX87">
            <v>-4572.7516770854681</v>
          </cell>
          <cell r="GY87">
            <v>-34556.321019329502</v>
          </cell>
          <cell r="GZ87">
            <v>0</v>
          </cell>
          <cell r="HA87">
            <v>1.8189894035458565E-12</v>
          </cell>
          <cell r="HB87">
            <v>0</v>
          </cell>
          <cell r="HC87">
            <v>7.2759576141834259E-12</v>
          </cell>
          <cell r="HE87">
            <v>-26.273439999999997</v>
          </cell>
          <cell r="HG87">
            <v>-2636.5710380064538</v>
          </cell>
          <cell r="HH87">
            <v>-2941.3586500000001</v>
          </cell>
          <cell r="HJ87">
            <v>-26.273439999999997</v>
          </cell>
        </row>
        <row r="88">
          <cell r="B88" t="str">
            <v>1700.Office</v>
          </cell>
          <cell r="C88" t="str">
            <v>1700 - Office Equipment</v>
          </cell>
          <cell r="D88">
            <v>-192.02782999999999</v>
          </cell>
          <cell r="E88">
            <v>-4.9748999999999999</v>
          </cell>
          <cell r="F88">
            <v>-29.017599999999998</v>
          </cell>
          <cell r="G88">
            <v>-262.47564</v>
          </cell>
          <cell r="H88">
            <v>-87.444281104338472</v>
          </cell>
          <cell r="I88">
            <v>-21.237092147723196</v>
          </cell>
          <cell r="J88">
            <v>0</v>
          </cell>
          <cell r="K88">
            <v>0</v>
          </cell>
          <cell r="L88">
            <v>-8.4991147339819442</v>
          </cell>
          <cell r="M88">
            <v>0</v>
          </cell>
          <cell r="N88">
            <v>-0.68434000000000006</v>
          </cell>
          <cell r="O88">
            <v>0</v>
          </cell>
          <cell r="P88">
            <v>-131.6481</v>
          </cell>
          <cell r="Q88">
            <v>-33.576799018318866</v>
          </cell>
          <cell r="R88">
            <v>-244.81244422732169</v>
          </cell>
          <cell r="S88">
            <v>-141.38347077805665</v>
          </cell>
          <cell r="T88">
            <v>0</v>
          </cell>
          <cell r="U88">
            <v>-643.47343000000001</v>
          </cell>
          <cell r="V88">
            <v>0</v>
          </cell>
          <cell r="W88">
            <v>-458.19684000000001</v>
          </cell>
          <cell r="X88">
            <v>-118.5522</v>
          </cell>
          <cell r="Y88">
            <v>-31.35239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-2409.3564720097406</v>
          </cell>
          <cell r="AN88">
            <v>-97.881169999999997</v>
          </cell>
          <cell r="AO88">
            <v>-255.47541000000001</v>
          </cell>
          <cell r="AP88">
            <v>-410.51796000000002</v>
          </cell>
          <cell r="AQ88">
            <v>-127.63258</v>
          </cell>
          <cell r="AR88">
            <v>-43.79027</v>
          </cell>
          <cell r="AS88">
            <v>-423.08765</v>
          </cell>
          <cell r="AT88">
            <v>-2.149445565520109</v>
          </cell>
          <cell r="AU88">
            <v>-44.905329999999999</v>
          </cell>
          <cell r="AV88">
            <v>-65.863009999999989</v>
          </cell>
          <cell r="AW88">
            <v>-87.064179999999993</v>
          </cell>
          <cell r="AX88">
            <v>0</v>
          </cell>
          <cell r="AY88">
            <v>-46.134129999999999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-1604.5011355655201</v>
          </cell>
          <cell r="BG88">
            <v>0</v>
          </cell>
          <cell r="BH88">
            <v>-4.2280476873431345</v>
          </cell>
          <cell r="BI88">
            <v>0</v>
          </cell>
          <cell r="BJ88">
            <v>-105.88021999999999</v>
          </cell>
          <cell r="BK88">
            <v>-226.52985999999999</v>
          </cell>
          <cell r="BL88">
            <v>0</v>
          </cell>
          <cell r="BM88">
            <v>0</v>
          </cell>
          <cell r="BN88">
            <v>-627.45567999999992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-964.09380768734309</v>
          </cell>
          <cell r="BT88">
            <v>-259.32429000000002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-259.32429000000002</v>
          </cell>
          <cell r="CI88">
            <v>-5237.2757052626039</v>
          </cell>
          <cell r="CJ88">
            <v>0</v>
          </cell>
          <cell r="CL88">
            <v>0</v>
          </cell>
          <cell r="CM88">
            <v>-5237.2757052626039</v>
          </cell>
          <cell r="CN88">
            <v>-5237.2757052626039</v>
          </cell>
          <cell r="CO88">
            <v>0</v>
          </cell>
          <cell r="CP88">
            <v>-5533.0036931721725</v>
          </cell>
          <cell r="CR88">
            <v>-262.47564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-127.63258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-21.237092147723196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-226.52985999999999</v>
          </cell>
          <cell r="DN88">
            <v>-105.88021999999999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-332.41007999999994</v>
          </cell>
          <cell r="DT88">
            <v>0</v>
          </cell>
          <cell r="DU88">
            <v>0</v>
          </cell>
          <cell r="DV88">
            <v>0</v>
          </cell>
          <cell r="DW88">
            <v>-1.96089</v>
          </cell>
          <cell r="DX88">
            <v>0</v>
          </cell>
          <cell r="DY88">
            <v>-0.18855556552010894</v>
          </cell>
          <cell r="DZ88">
            <v>0</v>
          </cell>
          <cell r="EA88">
            <v>0</v>
          </cell>
          <cell r="EB88">
            <v>0</v>
          </cell>
          <cell r="EC88">
            <v>-3.1619999999999999</v>
          </cell>
          <cell r="ED88">
            <v>-102.71822</v>
          </cell>
          <cell r="EE88">
            <v>0</v>
          </cell>
          <cell r="EF88">
            <v>0</v>
          </cell>
          <cell r="EG88">
            <v>0</v>
          </cell>
          <cell r="EH88">
            <v>-86.841520000000003</v>
          </cell>
          <cell r="EI88">
            <v>0</v>
          </cell>
          <cell r="EJ88">
            <v>-139.68833999999998</v>
          </cell>
          <cell r="EK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-255.47541000000001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-8.4991147339819442</v>
          </cell>
          <cell r="EY88">
            <v>0</v>
          </cell>
          <cell r="EZ88">
            <v>-0.68434000000000006</v>
          </cell>
          <cell r="FA88">
            <v>0</v>
          </cell>
          <cell r="FB88">
            <v>-131.6481</v>
          </cell>
          <cell r="FC88">
            <v>-33.576799018318866</v>
          </cell>
          <cell r="FD88">
            <v>0</v>
          </cell>
          <cell r="FE88">
            <v>0</v>
          </cell>
          <cell r="FF88">
            <v>-174.40835375230083</v>
          </cell>
          <cell r="FG88">
            <v>0</v>
          </cell>
          <cell r="FH88">
            <v>-233.52377196127651</v>
          </cell>
          <cell r="FI88">
            <v>-6.8325500000000003</v>
          </cell>
          <cell r="FJ88">
            <v>-4.4561222660451776</v>
          </cell>
          <cell r="FK88">
            <v>0</v>
          </cell>
          <cell r="FL88">
            <v>0</v>
          </cell>
          <cell r="FM88">
            <v>-244.81244422732169</v>
          </cell>
          <cell r="FN88">
            <v>-141.38347077805665</v>
          </cell>
          <cell r="FO88">
            <v>0</v>
          </cell>
          <cell r="FP88">
            <v>0</v>
          </cell>
          <cell r="FQ88">
            <v>-386.19591500537831</v>
          </cell>
          <cell r="FR88">
            <v>0</v>
          </cell>
          <cell r="FS88">
            <v>-0.68434000000000006</v>
          </cell>
          <cell r="FT88">
            <v>0.68434000000000006</v>
          </cell>
          <cell r="FU88">
            <v>0</v>
          </cell>
          <cell r="FV88">
            <v>-423.08765</v>
          </cell>
          <cell r="FW88">
            <v>0</v>
          </cell>
          <cell r="FX88">
            <v>0</v>
          </cell>
          <cell r="FY88">
            <v>0</v>
          </cell>
          <cell r="GA88">
            <v>-260.51912000000004</v>
          </cell>
          <cell r="GB88">
            <v>0</v>
          </cell>
          <cell r="GC88">
            <v>-97.552840000000003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-157.72739999999999</v>
          </cell>
          <cell r="GJ88">
            <v>-9.6966399999999986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-11.563829999999999</v>
          </cell>
          <cell r="GP88">
            <v>0</v>
          </cell>
          <cell r="GQ88">
            <v>0</v>
          </cell>
          <cell r="GR88">
            <v>-38.307769999999998</v>
          </cell>
          <cell r="GS88">
            <v>0</v>
          </cell>
          <cell r="GT88">
            <v>-4.7168100000000006</v>
          </cell>
          <cell r="GU88">
            <v>0</v>
          </cell>
          <cell r="GW88">
            <v>-2409.3564720097406</v>
          </cell>
          <cell r="GX88">
            <v>-1604.5011355655201</v>
          </cell>
          <cell r="GY88">
            <v>-964.09380768734309</v>
          </cell>
          <cell r="GZ88">
            <v>-259.32429000000002</v>
          </cell>
          <cell r="HA88">
            <v>0</v>
          </cell>
          <cell r="HB88">
            <v>0</v>
          </cell>
          <cell r="HC88">
            <v>0</v>
          </cell>
          <cell r="HE88">
            <v>-4.9712500000000004</v>
          </cell>
          <cell r="HG88">
            <v>-87.444281104338472</v>
          </cell>
          <cell r="HH88">
            <v>-97.552840000000003</v>
          </cell>
          <cell r="HJ88">
            <v>-4.9712500000000004</v>
          </cell>
        </row>
        <row r="89">
          <cell r="B89" t="str">
            <v>1700.Software</v>
          </cell>
          <cell r="C89" t="str">
            <v>1700 - Software</v>
          </cell>
          <cell r="D89">
            <v>-295.05008000000004</v>
          </cell>
          <cell r="E89">
            <v>-150</v>
          </cell>
          <cell r="F89">
            <v>-45.35416</v>
          </cell>
          <cell r="G89">
            <v>-290.73938909612627</v>
          </cell>
          <cell r="H89">
            <v>-500.42996593761211</v>
          </cell>
          <cell r="I89">
            <v>-382.10061633560417</v>
          </cell>
          <cell r="J89">
            <v>-101.65347407255589</v>
          </cell>
          <cell r="K89">
            <v>-696.7170043026174</v>
          </cell>
          <cell r="L89">
            <v>-4.7447629064773427</v>
          </cell>
          <cell r="M89">
            <v>-11.377695906432747</v>
          </cell>
          <cell r="N89">
            <v>0</v>
          </cell>
          <cell r="O89">
            <v>3.3416875164236937E-9</v>
          </cell>
          <cell r="P89">
            <v>-931.01566000000003</v>
          </cell>
          <cell r="Q89">
            <v>-103.57075992637391</v>
          </cell>
          <cell r="R89">
            <v>-1132.6718551954104</v>
          </cell>
          <cell r="S89">
            <v>-505.65274291860885</v>
          </cell>
          <cell r="T89">
            <v>0</v>
          </cell>
          <cell r="U89">
            <v>-934.28574000000003</v>
          </cell>
          <cell r="V89">
            <v>0</v>
          </cell>
          <cell r="W89">
            <v>-467.80705999999998</v>
          </cell>
          <cell r="X89">
            <v>-283.69283000000001</v>
          </cell>
          <cell r="Y89">
            <v>-37.279499999999999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-6874.1432965944769</v>
          </cell>
          <cell r="AN89">
            <v>-41.542790000000004</v>
          </cell>
          <cell r="AO89">
            <v>-882.18399999999997</v>
          </cell>
          <cell r="AP89">
            <v>-383.76292999999998</v>
          </cell>
          <cell r="AQ89">
            <v>-38.92577</v>
          </cell>
          <cell r="AR89">
            <v>-32.182380000000002</v>
          </cell>
          <cell r="AS89">
            <v>-355.27515684361555</v>
          </cell>
          <cell r="AT89">
            <v>-329.42500000000001</v>
          </cell>
          <cell r="AU89">
            <v>-15.914200000000001</v>
          </cell>
          <cell r="AV89">
            <v>-282.05677000000003</v>
          </cell>
          <cell r="AW89">
            <v>-72.045349999999999</v>
          </cell>
          <cell r="AX89">
            <v>-4.444</v>
          </cell>
          <cell r="AY89">
            <v>-140.25958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-2578.0179268436159</v>
          </cell>
          <cell r="BG89">
            <v>0</v>
          </cell>
          <cell r="BH89">
            <v>0</v>
          </cell>
          <cell r="BI89">
            <v>-21.58296</v>
          </cell>
          <cell r="BJ89">
            <v>-18.431229999999999</v>
          </cell>
          <cell r="BK89">
            <v>-2047.5653300000001</v>
          </cell>
          <cell r="BL89">
            <v>-1.54233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-2089.1218500000004</v>
          </cell>
          <cell r="BT89">
            <v>-15594.12732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-15594.12732</v>
          </cell>
          <cell r="CI89">
            <v>-27135.410393438091</v>
          </cell>
          <cell r="CJ89">
            <v>0</v>
          </cell>
          <cell r="CL89">
            <v>0</v>
          </cell>
          <cell r="CM89">
            <v>-27135.410393438091</v>
          </cell>
          <cell r="CN89">
            <v>-27135.410393438095</v>
          </cell>
          <cell r="CO89">
            <v>0</v>
          </cell>
          <cell r="CP89">
            <v>-25905.88877448842</v>
          </cell>
          <cell r="CR89">
            <v>-274.0686</v>
          </cell>
          <cell r="CS89">
            <v>0</v>
          </cell>
          <cell r="CT89">
            <v>-16.670789096126256</v>
          </cell>
          <cell r="CU89">
            <v>0</v>
          </cell>
          <cell r="CV89">
            <v>0</v>
          </cell>
          <cell r="CW89">
            <v>0</v>
          </cell>
          <cell r="CX89">
            <v>-38.92577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-366.43640193617784</v>
          </cell>
          <cell r="DD89">
            <v>-14.38257439942632</v>
          </cell>
          <cell r="DE89">
            <v>-1.2816400000000001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-2047.5653300000001</v>
          </cell>
          <cell r="DN89">
            <v>-18.431229999999999</v>
          </cell>
          <cell r="DO89">
            <v>0</v>
          </cell>
          <cell r="DP89">
            <v>-1.54233</v>
          </cell>
          <cell r="DQ89">
            <v>0</v>
          </cell>
          <cell r="DR89">
            <v>0</v>
          </cell>
          <cell r="DS89">
            <v>-2067.5388900000003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-329.42500000000001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-18.431229999999999</v>
          </cell>
          <cell r="EE89">
            <v>0</v>
          </cell>
          <cell r="EF89">
            <v>0</v>
          </cell>
          <cell r="EG89">
            <v>0</v>
          </cell>
          <cell r="EH89">
            <v>-1964.92779</v>
          </cell>
          <cell r="EI89">
            <v>0</v>
          </cell>
          <cell r="EJ89">
            <v>-82.637539999999987</v>
          </cell>
          <cell r="EK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-874.62755000000004</v>
          </cell>
          <cell r="EQ89">
            <v>-7.5564499999999999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-101.65347407255589</v>
          </cell>
          <cell r="EW89">
            <v>-696.7170043026174</v>
          </cell>
          <cell r="EX89">
            <v>-4.7447629064773427</v>
          </cell>
          <cell r="EY89">
            <v>-11.377695906432747</v>
          </cell>
          <cell r="EZ89">
            <v>0</v>
          </cell>
          <cell r="FA89">
            <v>3.3416875164236937E-9</v>
          </cell>
          <cell r="FB89">
            <v>-931.01566000000003</v>
          </cell>
          <cell r="FC89">
            <v>-103.57075992637391</v>
          </cell>
          <cell r="FD89">
            <v>0</v>
          </cell>
          <cell r="FE89">
            <v>0</v>
          </cell>
          <cell r="FF89">
            <v>-1849.0793571111155</v>
          </cell>
          <cell r="FG89">
            <v>0</v>
          </cell>
          <cell r="FH89">
            <v>-750.80648189315173</v>
          </cell>
          <cell r="FI89">
            <v>-8.2342600000000008</v>
          </cell>
          <cell r="FJ89">
            <v>-373.63111330225888</v>
          </cell>
          <cell r="FK89">
            <v>0</v>
          </cell>
          <cell r="FL89">
            <v>0</v>
          </cell>
          <cell r="FM89">
            <v>-1132.6718551954104</v>
          </cell>
          <cell r="FN89">
            <v>-505.65274291860885</v>
          </cell>
          <cell r="FO89">
            <v>0</v>
          </cell>
          <cell r="FP89">
            <v>0</v>
          </cell>
          <cell r="FQ89">
            <v>-1638.3245981140192</v>
          </cell>
          <cell r="FR89">
            <v>0</v>
          </cell>
          <cell r="FS89">
            <v>-7.5564499999999999</v>
          </cell>
          <cell r="FT89">
            <v>7.5564499999999999</v>
          </cell>
          <cell r="FU89">
            <v>0</v>
          </cell>
          <cell r="FV89">
            <v>-344.34255999999999</v>
          </cell>
          <cell r="FW89">
            <v>0</v>
          </cell>
          <cell r="FX89">
            <v>-10.932596843615505</v>
          </cell>
          <cell r="FY89">
            <v>0</v>
          </cell>
          <cell r="GA89">
            <v>-837.59971120000012</v>
          </cell>
          <cell r="GB89">
            <v>-247.98365000000004</v>
          </cell>
          <cell r="GC89">
            <v>-558.27967000000001</v>
          </cell>
          <cell r="GD89">
            <v>0</v>
          </cell>
          <cell r="GE89">
            <v>0</v>
          </cell>
          <cell r="GF89">
            <v>-40.668390000000002</v>
          </cell>
          <cell r="GG89">
            <v>0</v>
          </cell>
          <cell r="GH89">
            <v>-777.25748999999996</v>
          </cell>
          <cell r="GI89">
            <v>-564.10619999999994</v>
          </cell>
          <cell r="GJ89">
            <v>-5.4133000000000004</v>
          </cell>
          <cell r="GK89">
            <v>-6809.5510000000004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1.9999999785795806E-6</v>
          </cell>
          <cell r="GR89">
            <v>-118.16388000000001</v>
          </cell>
          <cell r="GS89">
            <v>-26.67007000000002</v>
          </cell>
          <cell r="GT89">
            <v>0</v>
          </cell>
          <cell r="GU89">
            <v>-16.045200000000001</v>
          </cell>
          <cell r="GW89">
            <v>-6874.1432965944769</v>
          </cell>
          <cell r="GX89">
            <v>-2578.0179268436159</v>
          </cell>
          <cell r="GY89">
            <v>-2089.12185</v>
          </cell>
          <cell r="GZ89">
            <v>-15594.12732</v>
          </cell>
          <cell r="HA89">
            <v>0</v>
          </cell>
          <cell r="HB89">
            <v>0</v>
          </cell>
          <cell r="HC89">
            <v>4.5474735088646412E-13</v>
          </cell>
          <cell r="HE89">
            <v>-416.82287000000002</v>
          </cell>
          <cell r="HG89">
            <v>-500.42996593761211</v>
          </cell>
          <cell r="HH89">
            <v>-558.27967000000001</v>
          </cell>
          <cell r="HJ89">
            <v>-416.82287000000002</v>
          </cell>
        </row>
        <row r="90">
          <cell r="B90" t="str">
            <v>1700.Vehicles</v>
          </cell>
          <cell r="C90" t="str">
            <v>1700 - Vehicles</v>
          </cell>
          <cell r="D90">
            <v>-1612.9733999999999</v>
          </cell>
          <cell r="E90">
            <v>0</v>
          </cell>
          <cell r="F90">
            <v>-369.23935</v>
          </cell>
          <cell r="G90">
            <v>-242.673103635991</v>
          </cell>
          <cell r="H90">
            <v>-514.66594657583357</v>
          </cell>
          <cell r="I90">
            <v>-11.017483976335605</v>
          </cell>
          <cell r="J90">
            <v>-52.367288378766148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-91.225100000000012</v>
          </cell>
          <cell r="Q90">
            <v>-5.141896748181261</v>
          </cell>
          <cell r="R90">
            <v>-1.6789171746145573</v>
          </cell>
          <cell r="S90">
            <v>-6.6332018644675514</v>
          </cell>
          <cell r="T90">
            <v>0</v>
          </cell>
          <cell r="U90">
            <v>84.68692999999999</v>
          </cell>
          <cell r="V90">
            <v>0</v>
          </cell>
          <cell r="W90">
            <v>-60.604999999999997</v>
          </cell>
          <cell r="X90">
            <v>-100.90039999999999</v>
          </cell>
          <cell r="Y90">
            <v>-183.68785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-3168.1220083541898</v>
          </cell>
          <cell r="AN90">
            <v>0</v>
          </cell>
          <cell r="AO90">
            <v>0</v>
          </cell>
          <cell r="AP90">
            <v>-2151.3122499999999</v>
          </cell>
          <cell r="AQ90">
            <v>-95.142390000000006</v>
          </cell>
          <cell r="AR90">
            <v>0</v>
          </cell>
          <cell r="AS90">
            <v>-80.597910926419345</v>
          </cell>
          <cell r="AT90">
            <v>0</v>
          </cell>
          <cell r="AU90">
            <v>-290.20103</v>
          </cell>
          <cell r="AV90">
            <v>-86.614999999999995</v>
          </cell>
          <cell r="AW90">
            <v>-131.58385999999999</v>
          </cell>
          <cell r="AX90">
            <v>-66.655050000000003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-2902.1074909264194</v>
          </cell>
          <cell r="BG90">
            <v>-735.19128000000057</v>
          </cell>
          <cell r="BH90">
            <v>-1161.8861599139475</v>
          </cell>
          <cell r="BI90">
            <v>-1031.9986200000001</v>
          </cell>
          <cell r="BJ90">
            <v>-4116.86967</v>
          </cell>
          <cell r="BK90">
            <v>-684.09798000000001</v>
          </cell>
          <cell r="BL90">
            <v>-183.26497000000001</v>
          </cell>
          <cell r="BM90">
            <v>0</v>
          </cell>
          <cell r="BN90">
            <v>-3964.2090400000002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-11877.517719913949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I90">
            <v>-17947.747219194556</v>
          </cell>
          <cell r="CJ90">
            <v>0</v>
          </cell>
          <cell r="CL90">
            <v>0</v>
          </cell>
          <cell r="CM90">
            <v>-17947.747219194556</v>
          </cell>
          <cell r="CN90">
            <v>-17947.747219194556</v>
          </cell>
          <cell r="CO90">
            <v>0</v>
          </cell>
          <cell r="CP90">
            <v>-15530.661754159364</v>
          </cell>
          <cell r="CR90">
            <v>-232.34816000000001</v>
          </cell>
          <cell r="CS90">
            <v>0</v>
          </cell>
          <cell r="CT90">
            <v>-10.324943635990984</v>
          </cell>
          <cell r="CU90">
            <v>0</v>
          </cell>
          <cell r="CV90">
            <v>0</v>
          </cell>
          <cell r="CW90">
            <v>0</v>
          </cell>
          <cell r="CX90">
            <v>-95.142390000000006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-5.2561939763356049</v>
          </cell>
          <cell r="DE90">
            <v>-5.7612899999999998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-684.09798000000001</v>
          </cell>
          <cell r="DN90">
            <v>-4116.86967</v>
          </cell>
          <cell r="DO90">
            <v>0</v>
          </cell>
          <cell r="DP90">
            <v>-183.26497000000001</v>
          </cell>
          <cell r="DQ90">
            <v>0</v>
          </cell>
          <cell r="DR90">
            <v>0</v>
          </cell>
          <cell r="DS90">
            <v>-4984.2326199999998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-723.83740999999998</v>
          </cell>
          <cell r="ED90">
            <v>-3393.03226</v>
          </cell>
          <cell r="EE90">
            <v>0</v>
          </cell>
          <cell r="EF90">
            <v>0</v>
          </cell>
          <cell r="EG90">
            <v>0</v>
          </cell>
          <cell r="EH90">
            <v>-684.09798000000001</v>
          </cell>
          <cell r="EI90">
            <v>0</v>
          </cell>
          <cell r="EJ90">
            <v>0</v>
          </cell>
          <cell r="EK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-52.367288378766148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-91.225100000000012</v>
          </cell>
          <cell r="FC90">
            <v>-5.141896748181261</v>
          </cell>
          <cell r="FD90">
            <v>0</v>
          </cell>
          <cell r="FE90">
            <v>0</v>
          </cell>
          <cell r="FF90">
            <v>-148.73428512694741</v>
          </cell>
          <cell r="FG90">
            <v>0</v>
          </cell>
          <cell r="FH90">
            <v>-1.6789171746145573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-1.6789171746145573</v>
          </cell>
          <cell r="FN90">
            <v>-6.6332018644675514</v>
          </cell>
          <cell r="FO90">
            <v>0</v>
          </cell>
          <cell r="FP90">
            <v>0</v>
          </cell>
          <cell r="FQ90">
            <v>-8.3121190390821091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-73.267789999999991</v>
          </cell>
          <cell r="FW90">
            <v>0</v>
          </cell>
          <cell r="FX90">
            <v>-7.3301209264193394</v>
          </cell>
          <cell r="FY90">
            <v>0</v>
          </cell>
          <cell r="GA90">
            <v>-1.873</v>
          </cell>
          <cell r="GB90">
            <v>-127.75</v>
          </cell>
          <cell r="GC90">
            <v>-574.16132999999991</v>
          </cell>
          <cell r="GD90">
            <v>0</v>
          </cell>
          <cell r="GE90">
            <v>0</v>
          </cell>
          <cell r="GF90">
            <v>-25.1877</v>
          </cell>
          <cell r="GG90">
            <v>0</v>
          </cell>
          <cell r="GH90">
            <v>0</v>
          </cell>
          <cell r="GI90">
            <v>-7.4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-5.86639</v>
          </cell>
          <cell r="GS90">
            <v>-17.881829999999976</v>
          </cell>
          <cell r="GT90">
            <v>-1296.2002</v>
          </cell>
          <cell r="GU90">
            <v>-5.86381</v>
          </cell>
          <cell r="GW90">
            <v>-3168.1220083541893</v>
          </cell>
          <cell r="GX90">
            <v>-2902.1074909264189</v>
          </cell>
          <cell r="GY90">
            <v>-11877.517719913949</v>
          </cell>
          <cell r="GZ90">
            <v>0</v>
          </cell>
          <cell r="HA90">
            <v>4.5474735088646412E-13</v>
          </cell>
          <cell r="HB90">
            <v>4.5474735088646412E-13</v>
          </cell>
          <cell r="HC90">
            <v>0</v>
          </cell>
          <cell r="HE90">
            <v>0</v>
          </cell>
          <cell r="HG90">
            <v>-514.66594657583357</v>
          </cell>
          <cell r="HH90">
            <v>-574.16132999999991</v>
          </cell>
          <cell r="HJ90">
            <v>0</v>
          </cell>
        </row>
        <row r="91">
          <cell r="A91" t="str">
            <v>Accumulated depreciation</v>
          </cell>
          <cell r="C91" t="str">
            <v/>
          </cell>
          <cell r="D91">
            <v>-7804.6452600000002</v>
          </cell>
          <cell r="E91">
            <v>-523.05070000000001</v>
          </cell>
          <cell r="F91">
            <v>-1120.6756</v>
          </cell>
          <cell r="G91">
            <v>-2699.6013219532692</v>
          </cell>
          <cell r="H91">
            <v>-8535.1175331660088</v>
          </cell>
          <cell r="I91">
            <v>-1739.4207623592686</v>
          </cell>
          <cell r="J91">
            <v>-218.77754457880721</v>
          </cell>
          <cell r="K91">
            <v>-1838.468411617067</v>
          </cell>
          <cell r="L91">
            <v>-29.480865982995887</v>
          </cell>
          <cell r="M91">
            <v>-225.78877025898078</v>
          </cell>
          <cell r="N91">
            <v>-4.7408199999999994</v>
          </cell>
          <cell r="O91">
            <v>-389.38591478022988</v>
          </cell>
          <cell r="P91">
            <v>-2883.1014</v>
          </cell>
          <cell r="Q91">
            <v>-389.54552546235425</v>
          </cell>
          <cell r="R91">
            <v>-7235.1297088418796</v>
          </cell>
          <cell r="S91">
            <v>-5981.9468088920776</v>
          </cell>
          <cell r="T91">
            <v>0</v>
          </cell>
          <cell r="U91">
            <v>-7128.5150700000013</v>
          </cell>
          <cell r="V91">
            <v>0</v>
          </cell>
          <cell r="W91">
            <v>-5222.02855</v>
          </cell>
          <cell r="X91">
            <v>-1853.3961600000002</v>
          </cell>
          <cell r="Y91">
            <v>-769.47493000000009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-56592.291657892936</v>
          </cell>
          <cell r="AN91">
            <v>-875.90013999999996</v>
          </cell>
          <cell r="AO91">
            <v>-4170.48344</v>
          </cell>
          <cell r="AP91">
            <v>-7962.7642100000003</v>
          </cell>
          <cell r="AQ91">
            <v>-1205.7024500000002</v>
          </cell>
          <cell r="AR91">
            <v>-258.12723</v>
          </cell>
          <cell r="AS91">
            <v>-4681.14079558516</v>
          </cell>
          <cell r="AT91">
            <v>-396.81725894103067</v>
          </cell>
          <cell r="AU91">
            <v>-813.20090000000005</v>
          </cell>
          <cell r="AV91">
            <v>-507.89963000000006</v>
          </cell>
          <cell r="AW91">
            <v>-1318.0068000000001</v>
          </cell>
          <cell r="AX91">
            <v>-73.724310000000003</v>
          </cell>
          <cell r="AY91">
            <v>-604.03385000000003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-22867.801014526191</v>
          </cell>
          <cell r="BG91">
            <v>-1589.6798400000007</v>
          </cell>
          <cell r="BH91">
            <v>-6226.6529849408389</v>
          </cell>
          <cell r="BI91">
            <v>-2230.5349100000003</v>
          </cell>
          <cell r="BJ91">
            <v>-22340.459129999996</v>
          </cell>
          <cell r="BK91">
            <v>-14040.85079</v>
          </cell>
          <cell r="BL91">
            <v>-305.51197999999999</v>
          </cell>
          <cell r="BM91">
            <v>0</v>
          </cell>
          <cell r="BN91">
            <v>-10026.810230000001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-56760.499864940844</v>
          </cell>
          <cell r="BT91">
            <v>-22720.262879999998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-22720.262879999998</v>
          </cell>
          <cell r="CH91">
            <v>0</v>
          </cell>
          <cell r="CI91">
            <v>-158940.85541735997</v>
          </cell>
          <cell r="CJ91">
            <v>0</v>
          </cell>
          <cell r="CK91">
            <v>0</v>
          </cell>
          <cell r="CL91">
            <v>0</v>
          </cell>
          <cell r="CM91">
            <v>-158940.85541735997</v>
          </cell>
          <cell r="CN91">
            <v>-158940.85541735997</v>
          </cell>
          <cell r="CO91">
            <v>0</v>
          </cell>
          <cell r="CP91">
            <v>-154139.69238531598</v>
          </cell>
          <cell r="CQ91">
            <v>-4801.1630320439872</v>
          </cell>
          <cell r="CR91">
            <v>-2618.7733900000003</v>
          </cell>
          <cell r="CS91">
            <v>0</v>
          </cell>
          <cell r="CT91">
            <v>-80.827931953269115</v>
          </cell>
          <cell r="CU91">
            <v>0</v>
          </cell>
          <cell r="CV91">
            <v>0</v>
          </cell>
          <cell r="CW91">
            <v>0</v>
          </cell>
          <cell r="CX91">
            <v>-1205.7024500000002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-1664.277805665113</v>
          </cell>
          <cell r="DD91">
            <v>-64.809976694155623</v>
          </cell>
          <cell r="DE91">
            <v>-10.332979999999999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-14040.85079</v>
          </cell>
          <cell r="DN91">
            <v>-22340.459129999996</v>
          </cell>
          <cell r="DO91">
            <v>0</v>
          </cell>
          <cell r="DP91">
            <v>-305.51197999999999</v>
          </cell>
          <cell r="DQ91">
            <v>0</v>
          </cell>
          <cell r="DR91">
            <v>0</v>
          </cell>
          <cell r="DS91">
            <v>-36686.821899999995</v>
          </cell>
          <cell r="DT91">
            <v>0</v>
          </cell>
          <cell r="DU91">
            <v>0</v>
          </cell>
          <cell r="DV91">
            <v>0</v>
          </cell>
          <cell r="DW91">
            <v>-33.749920000000003</v>
          </cell>
          <cell r="DX91">
            <v>-343.59457000000003</v>
          </cell>
          <cell r="DY91">
            <v>-19.472768941030679</v>
          </cell>
          <cell r="DZ91">
            <v>0</v>
          </cell>
          <cell r="EA91">
            <v>0</v>
          </cell>
          <cell r="EB91">
            <v>0</v>
          </cell>
          <cell r="EC91">
            <v>-2369.5620100000001</v>
          </cell>
          <cell r="ED91">
            <v>-19970.897119999998</v>
          </cell>
          <cell r="EE91">
            <v>0</v>
          </cell>
          <cell r="EF91">
            <v>0</v>
          </cell>
          <cell r="EG91">
            <v>0</v>
          </cell>
          <cell r="EH91">
            <v>-13642.33329</v>
          </cell>
          <cell r="EI91">
            <v>0</v>
          </cell>
          <cell r="EJ91">
            <v>-398.51749999999998</v>
          </cell>
          <cell r="EK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-4095.8940700000003</v>
          </cell>
          <cell r="EQ91">
            <v>-74.589370000000002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-218.77754457880721</v>
          </cell>
          <cell r="EW91">
            <v>-1838.468411617067</v>
          </cell>
          <cell r="EX91">
            <v>-29.480865982995887</v>
          </cell>
          <cell r="EY91">
            <v>-225.78877025898078</v>
          </cell>
          <cell r="EZ91">
            <v>-4.7408199999999994</v>
          </cell>
          <cell r="FA91">
            <v>-389.38591478022988</v>
          </cell>
          <cell r="FB91">
            <v>-2883.1014</v>
          </cell>
          <cell r="FC91">
            <v>-389.54552546235425</v>
          </cell>
          <cell r="FD91">
            <v>0</v>
          </cell>
          <cell r="FE91">
            <v>0</v>
          </cell>
          <cell r="FF91">
            <v>-5979.2892526804344</v>
          </cell>
          <cell r="FG91">
            <v>0</v>
          </cell>
          <cell r="FH91">
            <v>-5393.3433051272859</v>
          </cell>
          <cell r="FI91">
            <v>-108.63064000000001</v>
          </cell>
          <cell r="FJ91">
            <v>-1733.1557637145929</v>
          </cell>
          <cell r="FK91">
            <v>0</v>
          </cell>
          <cell r="FL91">
            <v>0</v>
          </cell>
          <cell r="FM91">
            <v>-7235.1297088418796</v>
          </cell>
          <cell r="FN91">
            <v>-5981.9468088920776</v>
          </cell>
          <cell r="FO91">
            <v>0</v>
          </cell>
          <cell r="FP91">
            <v>0</v>
          </cell>
          <cell r="FQ91">
            <v>-13217.076517733956</v>
          </cell>
          <cell r="FR91">
            <v>0</v>
          </cell>
          <cell r="FS91">
            <v>-79.330190000000002</v>
          </cell>
          <cell r="FT91">
            <v>79.330190000000002</v>
          </cell>
          <cell r="FU91">
            <v>0</v>
          </cell>
          <cell r="FV91">
            <v>-4547.2735400000001</v>
          </cell>
          <cell r="FW91">
            <v>0</v>
          </cell>
          <cell r="FX91">
            <v>-133.86725558516088</v>
          </cell>
          <cell r="FY91">
            <v>0</v>
          </cell>
          <cell r="GA91">
            <v>-6016.8137911999993</v>
          </cell>
          <cell r="GB91">
            <v>-533.70782000000008</v>
          </cell>
          <cell r="GC91">
            <v>-9521.7771199999988</v>
          </cell>
          <cell r="GD91">
            <v>0</v>
          </cell>
          <cell r="GE91">
            <v>0</v>
          </cell>
          <cell r="GF91">
            <v>-197.17973999999998</v>
          </cell>
          <cell r="GG91">
            <v>0</v>
          </cell>
          <cell r="GH91">
            <v>-2050.9953599999999</v>
          </cell>
          <cell r="GI91">
            <v>-6673.4598599999999</v>
          </cell>
          <cell r="GJ91">
            <v>-33.634720000000002</v>
          </cell>
          <cell r="GK91">
            <v>-135134.579</v>
          </cell>
          <cell r="GL91">
            <v>0</v>
          </cell>
          <cell r="GM91">
            <v>0</v>
          </cell>
          <cell r="GN91">
            <v>0</v>
          </cell>
          <cell r="GO91">
            <v>-1194.2357100000002</v>
          </cell>
          <cell r="GP91">
            <v>0</v>
          </cell>
          <cell r="GQ91">
            <v>-233047.46999596764</v>
          </cell>
          <cell r="GR91">
            <v>-444.43249000000009</v>
          </cell>
          <cell r="GS91">
            <v>-326.56916999999993</v>
          </cell>
          <cell r="GT91">
            <v>-6946.4540700000007</v>
          </cell>
          <cell r="GU91">
            <v>-72.30201000000001</v>
          </cell>
          <cell r="GW91">
            <v>-56592.291657892943</v>
          </cell>
          <cell r="GX91">
            <v>-22867.801014526187</v>
          </cell>
          <cell r="GY91">
            <v>-56760.499864940837</v>
          </cell>
          <cell r="GZ91">
            <v>-22720.262879999998</v>
          </cell>
          <cell r="HA91">
            <v>7.2759576141834259E-12</v>
          </cell>
          <cell r="HB91">
            <v>3.637978807091713E-12</v>
          </cell>
          <cell r="HC91">
            <v>7.2759576141834259E-12</v>
          </cell>
          <cell r="HE91">
            <v>-1933.50857</v>
          </cell>
          <cell r="HG91">
            <v>-8535.1175331660088</v>
          </cell>
          <cell r="HH91">
            <v>-9521.7771199999988</v>
          </cell>
          <cell r="HJ91">
            <v>-1933.50857</v>
          </cell>
        </row>
        <row r="92">
          <cell r="A92" t="str">
            <v>PROPERTY AND EQUIPMENT - NET</v>
          </cell>
          <cell r="C92" t="str">
            <v/>
          </cell>
          <cell r="D92">
            <v>788.53416000000016</v>
          </cell>
          <cell r="E92">
            <v>70.824699999999893</v>
          </cell>
          <cell r="F92">
            <v>834.65876999999978</v>
          </cell>
          <cell r="G92">
            <v>1128.4035262615284</v>
          </cell>
          <cell r="H92">
            <v>6082.9327178200074</v>
          </cell>
          <cell r="I92">
            <v>1270.2526265256363</v>
          </cell>
          <cell r="J92">
            <v>193.76491084238577</v>
          </cell>
          <cell r="K92">
            <v>89.239682681965178</v>
          </cell>
          <cell r="L92">
            <v>24.77348584450872</v>
          </cell>
          <cell r="M92">
            <v>0</v>
          </cell>
          <cell r="N92">
            <v>2.5939400000000008</v>
          </cell>
          <cell r="O92">
            <v>18.275974950764294</v>
          </cell>
          <cell r="P92">
            <v>801.30604000000039</v>
          </cell>
          <cell r="Q92">
            <v>234.50290998334651</v>
          </cell>
          <cell r="R92">
            <v>2222.541511989959</v>
          </cell>
          <cell r="S92">
            <v>2177.636061312297</v>
          </cell>
          <cell r="T92">
            <v>0</v>
          </cell>
          <cell r="U92">
            <v>1113.9438699999992</v>
          </cell>
          <cell r="V92">
            <v>0</v>
          </cell>
          <cell r="W92">
            <v>234.77202999999918</v>
          </cell>
          <cell r="X92">
            <v>176.28302999999983</v>
          </cell>
          <cell r="Y92">
            <v>334.04755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-186.01074974947622</v>
          </cell>
          <cell r="AM92">
            <v>17613.276748462922</v>
          </cell>
          <cell r="AN92">
            <v>960.92226000000005</v>
          </cell>
          <cell r="AO92">
            <v>193.08363999999983</v>
          </cell>
          <cell r="AP92">
            <v>2029.1206199999988</v>
          </cell>
          <cell r="AQ92">
            <v>254.77052999999955</v>
          </cell>
          <cell r="AR92">
            <v>109.64330000000001</v>
          </cell>
          <cell r="AS92">
            <v>570.1993027054732</v>
          </cell>
          <cell r="AT92">
            <v>84.102345242994602</v>
          </cell>
          <cell r="AU92">
            <v>173.75506999999982</v>
          </cell>
          <cell r="AV92">
            <v>127.51898</v>
          </cell>
          <cell r="AW92">
            <v>851.10867999999982</v>
          </cell>
          <cell r="AX92">
            <v>67.378410000000002</v>
          </cell>
          <cell r="AY92">
            <v>611.41325000000006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6033.016387948468</v>
          </cell>
          <cell r="BG92">
            <v>3602.7648799999988</v>
          </cell>
          <cell r="BH92">
            <v>23432.082162065257</v>
          </cell>
          <cell r="BI92">
            <v>1404.7522899999994</v>
          </cell>
          <cell r="BJ92">
            <v>6128.5100200000015</v>
          </cell>
          <cell r="BK92">
            <v>1934.8512899999987</v>
          </cell>
          <cell r="BL92">
            <v>595.79939999999988</v>
          </cell>
          <cell r="BM92">
            <v>0</v>
          </cell>
          <cell r="BN92">
            <v>7213.9233199999999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44312.683362065254</v>
          </cell>
          <cell r="BT92">
            <v>5905.9821000000011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5905.9821000000011</v>
          </cell>
          <cell r="CH92">
            <v>0</v>
          </cell>
          <cell r="CI92">
            <v>73864.95859847666</v>
          </cell>
          <cell r="CJ92">
            <v>0</v>
          </cell>
          <cell r="CK92">
            <v>0</v>
          </cell>
          <cell r="CL92">
            <v>0</v>
          </cell>
          <cell r="CM92">
            <v>73864.95859847666</v>
          </cell>
          <cell r="CN92">
            <v>73864.95859847666</v>
          </cell>
          <cell r="CO92">
            <v>0</v>
          </cell>
          <cell r="CP92">
            <v>88026.156423035107</v>
          </cell>
          <cell r="CQ92">
            <v>-14161.197824558447</v>
          </cell>
          <cell r="CR92">
            <v>958.88896999999906</v>
          </cell>
          <cell r="CS92">
            <v>0</v>
          </cell>
          <cell r="CT92">
            <v>169.51455626152907</v>
          </cell>
          <cell r="CU92">
            <v>0</v>
          </cell>
          <cell r="CV92">
            <v>0</v>
          </cell>
          <cell r="CW92">
            <v>0</v>
          </cell>
          <cell r="CX92">
            <v>254.77052999999955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1158.8792398709213</v>
          </cell>
          <cell r="DD92">
            <v>86.511966654714954</v>
          </cell>
          <cell r="DE92">
            <v>24.861420000000003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1934.8512899999987</v>
          </cell>
          <cell r="DN92">
            <v>6128.5100200000015</v>
          </cell>
          <cell r="DO92">
            <v>0</v>
          </cell>
          <cell r="DP92">
            <v>595.79939999999988</v>
          </cell>
          <cell r="DQ92">
            <v>0</v>
          </cell>
          <cell r="DR92">
            <v>0</v>
          </cell>
          <cell r="DS92">
            <v>8659.1607100000037</v>
          </cell>
          <cell r="DT92">
            <v>0</v>
          </cell>
          <cell r="DU92">
            <v>0</v>
          </cell>
          <cell r="DV92">
            <v>0</v>
          </cell>
          <cell r="DW92">
            <v>31.291120000000006</v>
          </cell>
          <cell r="DX92">
            <v>48.051589999999919</v>
          </cell>
          <cell r="DY92">
            <v>4.7596352429946904</v>
          </cell>
          <cell r="DZ92">
            <v>0</v>
          </cell>
          <cell r="EA92">
            <v>0</v>
          </cell>
          <cell r="EB92">
            <v>0</v>
          </cell>
          <cell r="EC92">
            <v>2099.0847399999998</v>
          </cell>
          <cell r="ED92">
            <v>4029.4252799999958</v>
          </cell>
          <cell r="EE92">
            <v>0</v>
          </cell>
          <cell r="EF92">
            <v>0</v>
          </cell>
          <cell r="EG92">
            <v>0</v>
          </cell>
          <cell r="EH92">
            <v>1930.5351900000005</v>
          </cell>
          <cell r="EI92">
            <v>0</v>
          </cell>
          <cell r="EJ92">
            <v>4.3161000000000058</v>
          </cell>
          <cell r="EK92">
            <v>0</v>
          </cell>
          <cell r="EM92">
            <v>0</v>
          </cell>
          <cell r="EN92">
            <v>0</v>
          </cell>
          <cell r="EO92">
            <v>1.8189894035458565E-12</v>
          </cell>
          <cell r="EP92">
            <v>171.51434999999947</v>
          </cell>
          <cell r="EQ92">
            <v>21.569289999999995</v>
          </cell>
          <cell r="ER92">
            <v>0</v>
          </cell>
          <cell r="ES92">
            <v>0</v>
          </cell>
          <cell r="ET92">
            <v>0</v>
          </cell>
          <cell r="EU92">
            <v>-3.694822225952521E-13</v>
          </cell>
          <cell r="EV92">
            <v>193.76491084238577</v>
          </cell>
          <cell r="EW92">
            <v>89.239682681965178</v>
          </cell>
          <cell r="EX92">
            <v>24.77348584450872</v>
          </cell>
          <cell r="EY92">
            <v>0</v>
          </cell>
          <cell r="EZ92">
            <v>2.5939400000000008</v>
          </cell>
          <cell r="FA92">
            <v>18.275974950764294</v>
          </cell>
          <cell r="FB92">
            <v>801.30604000000039</v>
          </cell>
          <cell r="FC92">
            <v>234.50290998334651</v>
          </cell>
          <cell r="FD92">
            <v>0</v>
          </cell>
          <cell r="FE92">
            <v>0</v>
          </cell>
          <cell r="FF92">
            <v>1364.4569443029714</v>
          </cell>
          <cell r="FG92">
            <v>0</v>
          </cell>
          <cell r="FH92">
            <v>1877.5050735030472</v>
          </cell>
          <cell r="FI92">
            <v>65.346460000000022</v>
          </cell>
          <cell r="FJ92">
            <v>279.68997848691311</v>
          </cell>
          <cell r="FK92">
            <v>0</v>
          </cell>
          <cell r="FL92">
            <v>0</v>
          </cell>
          <cell r="FM92">
            <v>2222.541511989959</v>
          </cell>
          <cell r="FN92">
            <v>2177.636061312297</v>
          </cell>
          <cell r="FO92">
            <v>0</v>
          </cell>
          <cell r="FP92">
            <v>0</v>
          </cell>
          <cell r="FQ92">
            <v>4400.1775733022587</v>
          </cell>
          <cell r="FR92">
            <v>0</v>
          </cell>
          <cell r="FS92">
            <v>24.163229999999999</v>
          </cell>
          <cell r="FT92">
            <v>-24.163229999999999</v>
          </cell>
          <cell r="FU92">
            <v>0</v>
          </cell>
          <cell r="FV92">
            <v>336.37009999999918</v>
          </cell>
          <cell r="FW92">
            <v>0</v>
          </cell>
          <cell r="FX92">
            <v>233.82920270547248</v>
          </cell>
          <cell r="FY92">
            <v>-1.5916157281026244E-12</v>
          </cell>
          <cell r="GA92">
            <v>2094.5446600000023</v>
          </cell>
          <cell r="GB92">
            <v>472.68949999999995</v>
          </cell>
          <cell r="GC92">
            <v>6786.1197400000019</v>
          </cell>
          <cell r="GD92">
            <v>0</v>
          </cell>
          <cell r="GE92">
            <v>0</v>
          </cell>
          <cell r="GF92">
            <v>413.53075999999993</v>
          </cell>
          <cell r="GG92">
            <v>0</v>
          </cell>
          <cell r="GH92">
            <v>99.555789999999888</v>
          </cell>
          <cell r="GI92">
            <v>2429.3707899999999</v>
          </cell>
          <cell r="GJ92">
            <v>28.264070000000004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291.90129000000002</v>
          </cell>
          <cell r="GP92">
            <v>0</v>
          </cell>
          <cell r="GQ92">
            <v>10938.171008032368</v>
          </cell>
          <cell r="GR92">
            <v>267.5443699999999</v>
          </cell>
          <cell r="GS92">
            <v>570.42633999999998</v>
          </cell>
          <cell r="GT92">
            <v>26140.830859999995</v>
          </cell>
          <cell r="GU92">
            <v>96.512749999999997</v>
          </cell>
          <cell r="GW92">
            <v>17613.276748462929</v>
          </cell>
          <cell r="GX92">
            <v>6033.0163879484717</v>
          </cell>
          <cell r="GY92">
            <v>44312.683362065247</v>
          </cell>
          <cell r="GZ92">
            <v>5905.9821000000011</v>
          </cell>
          <cell r="HA92">
            <v>7.2759576141834259E-12</v>
          </cell>
          <cell r="HB92">
            <v>3.637978807091713E-12</v>
          </cell>
          <cell r="HC92">
            <v>7.2759576141834259E-12</v>
          </cell>
          <cell r="HE92">
            <v>312.02214000000004</v>
          </cell>
          <cell r="HG92">
            <v>6082.9327178200074</v>
          </cell>
          <cell r="HH92">
            <v>6786.1197400000019</v>
          </cell>
          <cell r="HJ92">
            <v>312.02214000000004</v>
          </cell>
        </row>
        <row r="93">
          <cell r="CW93">
            <v>0</v>
          </cell>
          <cell r="CZ93">
            <v>0</v>
          </cell>
          <cell r="DL93">
            <v>0</v>
          </cell>
          <cell r="DT93">
            <v>0</v>
          </cell>
          <cell r="EO93">
            <v>0</v>
          </cell>
          <cell r="EU93">
            <v>0</v>
          </cell>
          <cell r="FG93">
            <v>0</v>
          </cell>
          <cell r="FL93">
            <v>0</v>
          </cell>
          <cell r="FR93">
            <v>0</v>
          </cell>
          <cell r="FU93">
            <v>0</v>
          </cell>
          <cell r="FY93">
            <v>0</v>
          </cell>
          <cell r="HA93">
            <v>0</v>
          </cell>
          <cell r="HB93">
            <v>0</v>
          </cell>
          <cell r="HC93">
            <v>0</v>
          </cell>
        </row>
        <row r="94">
          <cell r="B94" t="str">
            <v>1595</v>
          </cell>
          <cell r="C94" t="str">
            <v>Deferred Tax Asset - LT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473.56489781283614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-25.514300751879698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448.05059706095642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-6.5689999999999998E-2</v>
          </cell>
          <cell r="BU94">
            <v>0</v>
          </cell>
          <cell r="BV94">
            <v>0</v>
          </cell>
          <cell r="BW94">
            <v>-473.56400143420581</v>
          </cell>
          <cell r="BX94">
            <v>25.514300751879698</v>
          </cell>
          <cell r="BY94">
            <v>0</v>
          </cell>
          <cell r="BZ94">
            <v>0</v>
          </cell>
          <cell r="CA94">
            <v>0</v>
          </cell>
          <cell r="CB94">
            <v>6.5338978128333114E-2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-448.05005170419776</v>
          </cell>
          <cell r="CI94">
            <v>5.4535675866418387E-4</v>
          </cell>
          <cell r="CJ94">
            <v>0</v>
          </cell>
          <cell r="CL94">
            <v>0</v>
          </cell>
          <cell r="CM94">
            <v>5.4535675866418387E-4</v>
          </cell>
          <cell r="CN94">
            <v>5.4535675869556144E-4</v>
          </cell>
          <cell r="CO94">
            <v>-3.1377569813251238E-14</v>
          </cell>
          <cell r="CP94">
            <v>-6.5689889384666453E-2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473.56489781283614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-25.514300751879698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-25.514300751879698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-15270.308999999999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W94">
            <v>448.05059706095648</v>
          </cell>
          <cell r="GX94">
            <v>0</v>
          </cell>
          <cell r="GY94">
            <v>0</v>
          </cell>
          <cell r="GZ94">
            <v>-448.05005170419776</v>
          </cell>
          <cell r="HA94">
            <v>5.6843418860808015E-14</v>
          </cell>
          <cell r="HB94">
            <v>0</v>
          </cell>
          <cell r="HC94">
            <v>0</v>
          </cell>
          <cell r="HE94">
            <v>0</v>
          </cell>
          <cell r="HG94">
            <v>0</v>
          </cell>
          <cell r="HH94">
            <v>0</v>
          </cell>
          <cell r="HJ94">
            <v>0</v>
          </cell>
        </row>
        <row r="95">
          <cell r="A95" t="str">
            <v>Deferred tax asset - LT</v>
          </cell>
          <cell r="C95" t="str">
            <v/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473.56489781283614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-25.514300751879698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448.05059706095642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-6.5689999999999998E-2</v>
          </cell>
          <cell r="BU95">
            <v>0</v>
          </cell>
          <cell r="BV95">
            <v>0</v>
          </cell>
          <cell r="BW95">
            <v>-473.56400143420581</v>
          </cell>
          <cell r="BX95">
            <v>25.514300751879698</v>
          </cell>
          <cell r="BY95">
            <v>0</v>
          </cell>
          <cell r="BZ95">
            <v>0</v>
          </cell>
          <cell r="CA95">
            <v>0</v>
          </cell>
          <cell r="CB95">
            <v>6.5338978128333114E-2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-448.05005170419776</v>
          </cell>
          <cell r="CH95">
            <v>0</v>
          </cell>
          <cell r="CI95">
            <v>5.4535675866418387E-4</v>
          </cell>
          <cell r="CJ95">
            <v>0</v>
          </cell>
          <cell r="CK95">
            <v>0</v>
          </cell>
          <cell r="CL95">
            <v>0</v>
          </cell>
          <cell r="CM95">
            <v>5.4535675866418387E-4</v>
          </cell>
          <cell r="CN95">
            <v>5.4535675869556144E-4</v>
          </cell>
          <cell r="CO95">
            <v>-3.1377569813251238E-14</v>
          </cell>
          <cell r="CP95">
            <v>-6.5689889384666453E-2</v>
          </cell>
          <cell r="CQ95">
            <v>6.6235246143362014E-2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473.56489781283614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-25.514300751879698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-25.514300751879698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-15270.308999999999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W95">
            <v>448.05059706095648</v>
          </cell>
          <cell r="GX95">
            <v>0</v>
          </cell>
          <cell r="GY95">
            <v>0</v>
          </cell>
          <cell r="GZ95">
            <v>-448.05005170419776</v>
          </cell>
          <cell r="HA95">
            <v>5.6843418860808015E-14</v>
          </cell>
          <cell r="HB95">
            <v>0</v>
          </cell>
          <cell r="HC95">
            <v>0</v>
          </cell>
          <cell r="HE95">
            <v>0</v>
          </cell>
          <cell r="HG95">
            <v>0</v>
          </cell>
          <cell r="HH95">
            <v>0</v>
          </cell>
          <cell r="HJ95">
            <v>0</v>
          </cell>
        </row>
        <row r="96">
          <cell r="B96" t="str">
            <v>1596</v>
          </cell>
          <cell r="C96" t="str">
            <v>Income Tax Rec - LT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I96">
            <v>0</v>
          </cell>
          <cell r="CJ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E96">
            <v>0</v>
          </cell>
          <cell r="HG96">
            <v>0</v>
          </cell>
          <cell r="HH96">
            <v>0</v>
          </cell>
          <cell r="HJ96">
            <v>0</v>
          </cell>
        </row>
        <row r="97">
          <cell r="A97" t="str">
            <v>Income tax receivable - LT</v>
          </cell>
          <cell r="C97" t="str">
            <v/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E97">
            <v>0</v>
          </cell>
          <cell r="HG97">
            <v>0</v>
          </cell>
          <cell r="HH97">
            <v>0</v>
          </cell>
          <cell r="HJ97">
            <v>0</v>
          </cell>
        </row>
        <row r="98">
          <cell r="B98">
            <v>1820</v>
          </cell>
          <cell r="C98" t="str">
            <v>Goodwill</v>
          </cell>
          <cell r="D98">
            <v>0</v>
          </cell>
          <cell r="E98">
            <v>0</v>
          </cell>
          <cell r="F98">
            <v>0</v>
          </cell>
          <cell r="G98">
            <v>843.04980528796898</v>
          </cell>
          <cell r="H98">
            <v>35278.862863033348</v>
          </cell>
          <cell r="I98">
            <v>15614.599884700609</v>
          </cell>
          <cell r="J98">
            <v>6218.6202090592351</v>
          </cell>
          <cell r="K98">
            <v>41995.908927931159</v>
          </cell>
          <cell r="L98">
            <v>0</v>
          </cell>
          <cell r="M98">
            <v>0</v>
          </cell>
          <cell r="N98">
            <v>0</v>
          </cell>
          <cell r="O98">
            <v>3829.3778478696736</v>
          </cell>
          <cell r="P98">
            <v>0</v>
          </cell>
          <cell r="Q98">
            <v>12362.973599789641</v>
          </cell>
          <cell r="R98">
            <v>117078.81186805306</v>
          </cell>
          <cell r="S98">
            <v>14000.401138400868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-247222.60614412557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2433.5888501742165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-2433.5888501742165</v>
          </cell>
          <cell r="BE98">
            <v>0</v>
          </cell>
          <cell r="BG98">
            <v>0</v>
          </cell>
          <cell r="BH98">
            <v>54661.670464324132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-54661.670464324132</v>
          </cell>
          <cell r="BS98">
            <v>0</v>
          </cell>
          <cell r="BT98">
            <v>389871.92554789264</v>
          </cell>
          <cell r="BU98">
            <v>0</v>
          </cell>
          <cell r="BV98">
            <v>-963.74574262881731</v>
          </cell>
          <cell r="BW98">
            <v>23079.410334912784</v>
          </cell>
          <cell r="BX98">
            <v>-785.59343273015884</v>
          </cell>
          <cell r="BY98">
            <v>-1330.1444693752296</v>
          </cell>
          <cell r="BZ98">
            <v>0</v>
          </cell>
          <cell r="CA98">
            <v>0</v>
          </cell>
          <cell r="CB98">
            <v>304317.86545862391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714189.71769669512</v>
          </cell>
          <cell r="CI98">
            <v>714189.71769669512</v>
          </cell>
          <cell r="CJ98">
            <v>0</v>
          </cell>
          <cell r="CL98">
            <v>0</v>
          </cell>
          <cell r="CM98">
            <v>714189.71769669512</v>
          </cell>
          <cell r="CN98">
            <v>714189.71769669501</v>
          </cell>
          <cell r="CO98">
            <v>0</v>
          </cell>
          <cell r="CP98">
            <v>722791.68816462089</v>
          </cell>
          <cell r="CQ98">
            <v>-8601.9704679258866</v>
          </cell>
          <cell r="CR98">
            <v>0</v>
          </cell>
          <cell r="CS98">
            <v>0</v>
          </cell>
          <cell r="CT98">
            <v>843.04980528796898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10547.41484403012</v>
          </cell>
          <cell r="DD98">
            <v>5039.8661706704916</v>
          </cell>
          <cell r="DE98">
            <v>27.31887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6218.6202090592351</v>
          </cell>
          <cell r="EW98">
            <v>41995.908927931159</v>
          </cell>
          <cell r="EX98">
            <v>0</v>
          </cell>
          <cell r="EY98">
            <v>0</v>
          </cell>
          <cell r="EZ98">
            <v>0</v>
          </cell>
          <cell r="FA98">
            <v>3829.3778478696736</v>
          </cell>
          <cell r="FB98">
            <v>0</v>
          </cell>
          <cell r="FC98">
            <v>12362.973599789641</v>
          </cell>
          <cell r="FD98">
            <v>0</v>
          </cell>
          <cell r="FE98">
            <v>0</v>
          </cell>
          <cell r="FF98">
            <v>64406.880584649713</v>
          </cell>
          <cell r="FG98">
            <v>0</v>
          </cell>
          <cell r="FH98">
            <v>117078.81186805306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117078.81186805306</v>
          </cell>
          <cell r="FN98">
            <v>14000.401138400868</v>
          </cell>
          <cell r="FO98">
            <v>0</v>
          </cell>
          <cell r="FP98">
            <v>0</v>
          </cell>
          <cell r="FQ98">
            <v>131079.21300645394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2433.5888501742165</v>
          </cell>
          <cell r="FY98">
            <v>0</v>
          </cell>
          <cell r="GA98">
            <v>130613.12251999999</v>
          </cell>
          <cell r="GB98">
            <v>15170.324000000001</v>
          </cell>
          <cell r="GC98">
            <v>39357.099409999995</v>
          </cell>
          <cell r="GD98">
            <v>0</v>
          </cell>
          <cell r="GE98">
            <v>0</v>
          </cell>
          <cell r="GF98">
            <v>2056.62</v>
          </cell>
          <cell r="GG98">
            <v>0</v>
          </cell>
          <cell r="GH98">
            <v>46850.635999999999</v>
          </cell>
          <cell r="GI98">
            <v>15618.847510000005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2291882.6419499996</v>
          </cell>
          <cell r="GR98">
            <v>14104.916580000001</v>
          </cell>
          <cell r="GS98">
            <v>5936.74</v>
          </cell>
          <cell r="GT98">
            <v>60980.559569999998</v>
          </cell>
          <cell r="GU98">
            <v>5622.4746999999998</v>
          </cell>
          <cell r="GW98">
            <v>0</v>
          </cell>
          <cell r="GX98">
            <v>0</v>
          </cell>
          <cell r="GY98">
            <v>0</v>
          </cell>
          <cell r="GZ98">
            <v>714189.71769669512</v>
          </cell>
          <cell r="HA98">
            <v>0</v>
          </cell>
          <cell r="HB98">
            <v>0</v>
          </cell>
          <cell r="HC98">
            <v>0</v>
          </cell>
          <cell r="HE98">
            <v>0</v>
          </cell>
          <cell r="HG98">
            <v>35278.862863033348</v>
          </cell>
          <cell r="HH98">
            <v>39357.099409999995</v>
          </cell>
          <cell r="HJ98">
            <v>0</v>
          </cell>
        </row>
        <row r="99">
          <cell r="B99" t="str">
            <v>1825</v>
          </cell>
          <cell r="C99" t="str">
            <v>Excess Purchase Price Holding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I99">
            <v>0</v>
          </cell>
          <cell r="CJ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E99">
            <v>0</v>
          </cell>
          <cell r="HG99">
            <v>0</v>
          </cell>
          <cell r="HH99">
            <v>0</v>
          </cell>
          <cell r="HJ99">
            <v>0</v>
          </cell>
        </row>
        <row r="100">
          <cell r="A100" t="str">
            <v>Goodwill</v>
          </cell>
          <cell r="C100" t="str">
            <v/>
          </cell>
          <cell r="D100">
            <v>0</v>
          </cell>
          <cell r="E100">
            <v>0</v>
          </cell>
          <cell r="F100">
            <v>0</v>
          </cell>
          <cell r="G100">
            <v>843.04980528796898</v>
          </cell>
          <cell r="H100">
            <v>35278.862863033348</v>
          </cell>
          <cell r="I100">
            <v>15614.599884700609</v>
          </cell>
          <cell r="J100">
            <v>6218.6202090592351</v>
          </cell>
          <cell r="K100">
            <v>41995.908927931159</v>
          </cell>
          <cell r="L100">
            <v>0</v>
          </cell>
          <cell r="M100">
            <v>0</v>
          </cell>
          <cell r="N100">
            <v>0</v>
          </cell>
          <cell r="O100">
            <v>3829.3778478696736</v>
          </cell>
          <cell r="P100">
            <v>0</v>
          </cell>
          <cell r="Q100">
            <v>12362.973599789641</v>
          </cell>
          <cell r="R100">
            <v>117078.81186805306</v>
          </cell>
          <cell r="S100">
            <v>14000.401138400868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-247222.60614412557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2433.5888501742165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-2433.5888501742165</v>
          </cell>
          <cell r="BE100">
            <v>0</v>
          </cell>
          <cell r="BG100">
            <v>0</v>
          </cell>
          <cell r="BH100">
            <v>54661.670464324132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-54661.670464324132</v>
          </cell>
          <cell r="BS100">
            <v>0</v>
          </cell>
          <cell r="BT100">
            <v>389871.92554789264</v>
          </cell>
          <cell r="BU100">
            <v>0</v>
          </cell>
          <cell r="BV100">
            <v>-963.74574262881731</v>
          </cell>
          <cell r="BW100">
            <v>23079.410334912784</v>
          </cell>
          <cell r="BX100">
            <v>-785.59343273015884</v>
          </cell>
          <cell r="BY100">
            <v>-1330.1444693752296</v>
          </cell>
          <cell r="BZ100">
            <v>0</v>
          </cell>
          <cell r="CA100">
            <v>0</v>
          </cell>
          <cell r="CB100">
            <v>304317.86545862391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714189.71769669512</v>
          </cell>
          <cell r="CH100">
            <v>0</v>
          </cell>
          <cell r="CI100">
            <v>714189.71769669512</v>
          </cell>
          <cell r="CJ100">
            <v>0</v>
          </cell>
          <cell r="CK100">
            <v>0</v>
          </cell>
          <cell r="CL100">
            <v>0</v>
          </cell>
          <cell r="CM100">
            <v>714189.71769669512</v>
          </cell>
          <cell r="CN100">
            <v>714189.71769669501</v>
          </cell>
          <cell r="CO100">
            <v>0</v>
          </cell>
          <cell r="CP100">
            <v>722791.68816462089</v>
          </cell>
          <cell r="CQ100">
            <v>-8601.9704679258866</v>
          </cell>
          <cell r="CR100">
            <v>0</v>
          </cell>
          <cell r="CS100">
            <v>0</v>
          </cell>
          <cell r="CT100">
            <v>843.04980528796898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10547.41484403012</v>
          </cell>
          <cell r="DD100">
            <v>5039.8661706704916</v>
          </cell>
          <cell r="DE100">
            <v>27.31887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6218.6202090592351</v>
          </cell>
          <cell r="EW100">
            <v>41995.908927931159</v>
          </cell>
          <cell r="EX100">
            <v>0</v>
          </cell>
          <cell r="EY100">
            <v>0</v>
          </cell>
          <cell r="EZ100">
            <v>0</v>
          </cell>
          <cell r="FA100">
            <v>3829.3778478696736</v>
          </cell>
          <cell r="FB100">
            <v>0</v>
          </cell>
          <cell r="FC100">
            <v>12362.973599789641</v>
          </cell>
          <cell r="FD100">
            <v>0</v>
          </cell>
          <cell r="FE100">
            <v>0</v>
          </cell>
          <cell r="FF100">
            <v>64406.880584649713</v>
          </cell>
          <cell r="FG100">
            <v>0</v>
          </cell>
          <cell r="FH100">
            <v>117078.81186805306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117078.81186805306</v>
          </cell>
          <cell r="FN100">
            <v>14000.401138400868</v>
          </cell>
          <cell r="FO100">
            <v>0</v>
          </cell>
          <cell r="FP100">
            <v>0</v>
          </cell>
          <cell r="FQ100">
            <v>131079.21300645394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2433.5888501742165</v>
          </cell>
          <cell r="FY100">
            <v>0</v>
          </cell>
          <cell r="GA100">
            <v>130613.12251999999</v>
          </cell>
          <cell r="GB100">
            <v>15170.324000000001</v>
          </cell>
          <cell r="GC100">
            <v>39357.099409999995</v>
          </cell>
          <cell r="GD100">
            <v>0</v>
          </cell>
          <cell r="GE100">
            <v>0</v>
          </cell>
          <cell r="GF100">
            <v>2056.62</v>
          </cell>
          <cell r="GG100">
            <v>0</v>
          </cell>
          <cell r="GH100">
            <v>46850.635999999999</v>
          </cell>
          <cell r="GI100">
            <v>15618.847510000005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2291882.6419499996</v>
          </cell>
          <cell r="GR100">
            <v>14104.916580000001</v>
          </cell>
          <cell r="GS100">
            <v>5936.74</v>
          </cell>
          <cell r="GT100">
            <v>60980.559569999998</v>
          </cell>
          <cell r="GU100">
            <v>5622.4746999999998</v>
          </cell>
          <cell r="GW100">
            <v>0</v>
          </cell>
          <cell r="GX100">
            <v>0</v>
          </cell>
          <cell r="GY100">
            <v>0</v>
          </cell>
          <cell r="GZ100">
            <v>714189.71769669512</v>
          </cell>
          <cell r="HA100">
            <v>0</v>
          </cell>
          <cell r="HB100">
            <v>0</v>
          </cell>
          <cell r="HC100">
            <v>0</v>
          </cell>
          <cell r="HE100">
            <v>0</v>
          </cell>
          <cell r="HG100">
            <v>35278.862863033348</v>
          </cell>
          <cell r="HH100">
            <v>39357.099409999995</v>
          </cell>
          <cell r="HJ100">
            <v>0</v>
          </cell>
        </row>
        <row r="101">
          <cell r="B101" t="str">
            <v>1818</v>
          </cell>
          <cell r="C101" t="str">
            <v>Intangible Asset</v>
          </cell>
          <cell r="D101">
            <v>0</v>
          </cell>
          <cell r="E101">
            <v>0</v>
          </cell>
          <cell r="F101">
            <v>0</v>
          </cell>
          <cell r="G101">
            <v>1144.9067431850792</v>
          </cell>
          <cell r="H101">
            <v>14284.689852993906</v>
          </cell>
          <cell r="I101">
            <v>16815.166726425246</v>
          </cell>
          <cell r="J101">
            <v>5478.5816765730688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1987.5839598997491</v>
          </cell>
          <cell r="P101">
            <v>0</v>
          </cell>
          <cell r="Q101">
            <v>4563.0642475238847</v>
          </cell>
          <cell r="R101">
            <v>32257.977769809972</v>
          </cell>
          <cell r="S101">
            <v>16435.102187163859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-92967.073163574765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660.38122566099628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-660.38122566099628</v>
          </cell>
          <cell r="BE101">
            <v>0</v>
          </cell>
          <cell r="BG101">
            <v>0</v>
          </cell>
          <cell r="BH101">
            <v>17139.490139835067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-17139.490139835067</v>
          </cell>
          <cell r="BS101">
            <v>0</v>
          </cell>
          <cell r="BT101">
            <v>53401.084049999998</v>
          </cell>
          <cell r="BU101">
            <v>0</v>
          </cell>
          <cell r="BV101">
            <v>-2109.8585775773727</v>
          </cell>
          <cell r="BW101">
            <v>-33182.923987092152</v>
          </cell>
          <cell r="BX101">
            <v>-476.5714285714285</v>
          </cell>
          <cell r="BY101">
            <v>-915.0670523271101</v>
          </cell>
          <cell r="BZ101">
            <v>0</v>
          </cell>
          <cell r="CA101">
            <v>0</v>
          </cell>
          <cell r="CB101">
            <v>110766.94452907082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127483.60753350276</v>
          </cell>
          <cell r="CI101">
            <v>127483.60753350276</v>
          </cell>
          <cell r="CJ101">
            <v>0</v>
          </cell>
          <cell r="CL101">
            <v>0</v>
          </cell>
          <cell r="CM101">
            <v>127483.60753350276</v>
          </cell>
          <cell r="CN101">
            <v>127483.60753350276</v>
          </cell>
          <cell r="CO101">
            <v>0</v>
          </cell>
          <cell r="CP101">
            <v>208171.97041045682</v>
          </cell>
          <cell r="CQ101">
            <v>-80688.362876954066</v>
          </cell>
          <cell r="CR101">
            <v>0</v>
          </cell>
          <cell r="CS101">
            <v>0</v>
          </cell>
          <cell r="CT101">
            <v>1144.9067431850792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14771.423449264972</v>
          </cell>
          <cell r="DD101">
            <v>2043.7432771602728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5478.5816765730688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1987.5839598997491</v>
          </cell>
          <cell r="FB101">
            <v>0</v>
          </cell>
          <cell r="FC101">
            <v>4563.0642475238847</v>
          </cell>
          <cell r="FD101">
            <v>0</v>
          </cell>
          <cell r="FE101">
            <v>0</v>
          </cell>
          <cell r="FF101">
            <v>12029.229883996701</v>
          </cell>
          <cell r="FG101">
            <v>0</v>
          </cell>
          <cell r="FH101">
            <v>32018.644675510939</v>
          </cell>
          <cell r="FI101">
            <v>0</v>
          </cell>
          <cell r="FJ101">
            <v>239.33309429903193</v>
          </cell>
          <cell r="FK101">
            <v>0</v>
          </cell>
          <cell r="FL101">
            <v>0</v>
          </cell>
          <cell r="FM101">
            <v>32257.977769809972</v>
          </cell>
          <cell r="FN101">
            <v>16435.102187163859</v>
          </cell>
          <cell r="FO101">
            <v>0</v>
          </cell>
          <cell r="FP101">
            <v>0</v>
          </cell>
          <cell r="FQ101">
            <v>48693.07995697383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660.38122566099628</v>
          </cell>
          <cell r="FY101">
            <v>0</v>
          </cell>
          <cell r="GA101">
            <v>35720</v>
          </cell>
          <cell r="GB101">
            <v>13365</v>
          </cell>
          <cell r="GC101">
            <v>15936</v>
          </cell>
          <cell r="GD101">
            <v>0</v>
          </cell>
          <cell r="GE101">
            <v>0</v>
          </cell>
          <cell r="GF101">
            <v>2793</v>
          </cell>
          <cell r="GG101">
            <v>0</v>
          </cell>
          <cell r="GH101">
            <v>0</v>
          </cell>
          <cell r="GI101">
            <v>18335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1189569</v>
          </cell>
          <cell r="GR101">
            <v>5206</v>
          </cell>
          <cell r="GS101">
            <v>1611</v>
          </cell>
          <cell r="GT101">
            <v>19120.815200000001</v>
          </cell>
          <cell r="GU101">
            <v>2280</v>
          </cell>
          <cell r="GW101">
            <v>6.9849193096160886E-12</v>
          </cell>
          <cell r="GX101">
            <v>0</v>
          </cell>
          <cell r="GY101">
            <v>3.4924596548080445E-13</v>
          </cell>
          <cell r="GZ101">
            <v>127483.60753350279</v>
          </cell>
          <cell r="HA101">
            <v>6.9849193096160886E-12</v>
          </cell>
          <cell r="HB101">
            <v>0</v>
          </cell>
          <cell r="HC101">
            <v>3.4924596548080445E-13</v>
          </cell>
          <cell r="HE101">
            <v>267</v>
          </cell>
          <cell r="HG101">
            <v>14284.689852993906</v>
          </cell>
          <cell r="HH101">
            <v>15936</v>
          </cell>
          <cell r="HJ101">
            <v>267</v>
          </cell>
        </row>
        <row r="102">
          <cell r="B102" t="str">
            <v>1818.CUST</v>
          </cell>
          <cell r="C102" t="str">
            <v>1818 - Customer list</v>
          </cell>
          <cell r="D102">
            <v>0</v>
          </cell>
          <cell r="E102">
            <v>0</v>
          </cell>
          <cell r="F102">
            <v>0</v>
          </cell>
          <cell r="G102">
            <v>419.34822709571642</v>
          </cell>
          <cell r="H102">
            <v>8487.8092506274661</v>
          </cell>
          <cell r="I102">
            <v>13548.762997490141</v>
          </cell>
          <cell r="J102">
            <v>3619.5941791350692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1492.972431077694</v>
          </cell>
          <cell r="P102">
            <v>0</v>
          </cell>
          <cell r="Q102">
            <v>3647.9971951967741</v>
          </cell>
          <cell r="R102">
            <v>19228.217999282901</v>
          </cell>
          <cell r="S102">
            <v>10761.025457153102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-61205.727737058864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153.31010452961675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-153.31010452961675</v>
          </cell>
          <cell r="BE102">
            <v>0</v>
          </cell>
          <cell r="BG102">
            <v>0</v>
          </cell>
          <cell r="BH102">
            <v>8636.5589817138753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-8636.5589817138753</v>
          </cell>
          <cell r="BS102">
            <v>0</v>
          </cell>
          <cell r="BT102">
            <v>52687.084000000003</v>
          </cell>
          <cell r="BU102">
            <v>0</v>
          </cell>
          <cell r="BV102">
            <v>0</v>
          </cell>
          <cell r="BW102">
            <v>-485.83721764073147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69995.59682330236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122196.84360566163</v>
          </cell>
          <cell r="CI102">
            <v>122196.84360566163</v>
          </cell>
          <cell r="CJ102">
            <v>0</v>
          </cell>
          <cell r="CL102">
            <v>0</v>
          </cell>
          <cell r="CM102">
            <v>122196.84360566163</v>
          </cell>
          <cell r="CN102">
            <v>122196.84360566163</v>
          </cell>
          <cell r="CO102">
            <v>0</v>
          </cell>
          <cell r="CP102">
            <v>128839.46036079474</v>
          </cell>
          <cell r="CQ102">
            <v>-6642.6167551331018</v>
          </cell>
          <cell r="CR102">
            <v>0</v>
          </cell>
          <cell r="CS102">
            <v>0</v>
          </cell>
          <cell r="CT102">
            <v>419.34822709571642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12480.279670132664</v>
          </cell>
          <cell r="DD102">
            <v>1068.4833273574759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3619.5941791350692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1492.972431077694</v>
          </cell>
          <cell r="FB102">
            <v>0</v>
          </cell>
          <cell r="FC102">
            <v>3647.9971951967741</v>
          </cell>
          <cell r="FD102">
            <v>0</v>
          </cell>
          <cell r="FE102">
            <v>0</v>
          </cell>
          <cell r="FF102">
            <v>8760.563805409538</v>
          </cell>
          <cell r="FG102">
            <v>0</v>
          </cell>
          <cell r="FH102">
            <v>18988.884904983868</v>
          </cell>
          <cell r="FI102">
            <v>0</v>
          </cell>
          <cell r="FJ102">
            <v>239.33309429903193</v>
          </cell>
          <cell r="FK102">
            <v>0</v>
          </cell>
          <cell r="FL102">
            <v>0</v>
          </cell>
          <cell r="FM102">
            <v>19228.217999282901</v>
          </cell>
          <cell r="FN102">
            <v>10761.025457153102</v>
          </cell>
          <cell r="FO102">
            <v>0</v>
          </cell>
          <cell r="FP102">
            <v>0</v>
          </cell>
          <cell r="FQ102">
            <v>29989.243456436001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153.31010452961675</v>
          </cell>
          <cell r="FY102">
            <v>0</v>
          </cell>
          <cell r="GA102">
            <v>21184</v>
          </cell>
          <cell r="GB102">
            <v>8830</v>
          </cell>
          <cell r="GC102">
            <v>9469</v>
          </cell>
          <cell r="GD102">
            <v>0</v>
          </cell>
          <cell r="GE102">
            <v>0</v>
          </cell>
          <cell r="GF102">
            <v>1023</v>
          </cell>
          <cell r="GG102">
            <v>0</v>
          </cell>
          <cell r="GH102">
            <v>0</v>
          </cell>
          <cell r="GI102">
            <v>12005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893544</v>
          </cell>
          <cell r="GR102">
            <v>4162</v>
          </cell>
          <cell r="GS102">
            <v>374</v>
          </cell>
          <cell r="GT102">
            <v>9634.9452000000001</v>
          </cell>
          <cell r="GU102">
            <v>1192</v>
          </cell>
          <cell r="GW102">
            <v>0</v>
          </cell>
          <cell r="GX102">
            <v>0</v>
          </cell>
          <cell r="GY102">
            <v>0</v>
          </cell>
          <cell r="GZ102">
            <v>122196.84360566163</v>
          </cell>
          <cell r="HA102">
            <v>0</v>
          </cell>
          <cell r="HB102">
            <v>0</v>
          </cell>
          <cell r="HC102">
            <v>0</v>
          </cell>
          <cell r="HE102">
            <v>267</v>
          </cell>
          <cell r="HG102">
            <v>8487.8092506274661</v>
          </cell>
          <cell r="HH102">
            <v>9469</v>
          </cell>
          <cell r="HJ102">
            <v>267</v>
          </cell>
        </row>
        <row r="103">
          <cell r="B103" t="str">
            <v>1818.COV</v>
          </cell>
          <cell r="C103" t="str">
            <v>1818 - Covenant not to compete</v>
          </cell>
          <cell r="D103">
            <v>0</v>
          </cell>
          <cell r="E103">
            <v>0</v>
          </cell>
          <cell r="F103">
            <v>0</v>
          </cell>
          <cell r="G103">
            <v>430.41606886657104</v>
          </cell>
          <cell r="H103">
            <v>112.04732879168161</v>
          </cell>
          <cell r="I103">
            <v>328.07457870204377</v>
          </cell>
          <cell r="J103">
            <v>28.284484525517527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18.040100250626566</v>
          </cell>
          <cell r="P103">
            <v>0</v>
          </cell>
          <cell r="Q103">
            <v>16.653519151547027</v>
          </cell>
          <cell r="R103">
            <v>824.66833990677662</v>
          </cell>
          <cell r="S103">
            <v>1788.2753675152385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-3546.4597877100027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2.4595203935232637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-2.4595203935232637</v>
          </cell>
          <cell r="BE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278.9999900000002</v>
          </cell>
          <cell r="BU103">
            <v>0</v>
          </cell>
          <cell r="BV103">
            <v>0</v>
          </cell>
          <cell r="BW103">
            <v>-2724.991036213697</v>
          </cell>
          <cell r="BX103">
            <v>0</v>
          </cell>
          <cell r="BY103">
            <v>-16.653519151547027</v>
          </cell>
          <cell r="BZ103">
            <v>0</v>
          </cell>
          <cell r="CA103">
            <v>0</v>
          </cell>
          <cell r="CB103">
            <v>3548.919308103526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1086.2747427382819</v>
          </cell>
          <cell r="CI103">
            <v>1086.2747427382819</v>
          </cell>
          <cell r="CJ103">
            <v>0</v>
          </cell>
          <cell r="CL103">
            <v>0</v>
          </cell>
          <cell r="CM103">
            <v>1086.2747427382819</v>
          </cell>
          <cell r="CN103">
            <v>1086.2747427382824</v>
          </cell>
          <cell r="CO103">
            <v>0</v>
          </cell>
          <cell r="CP103">
            <v>6160.4428923870228</v>
          </cell>
          <cell r="CQ103">
            <v>-5074.1681496487399</v>
          </cell>
          <cell r="CR103">
            <v>0</v>
          </cell>
          <cell r="CS103">
            <v>0</v>
          </cell>
          <cell r="CT103">
            <v>430.41606886657104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232.16206525636429</v>
          </cell>
          <cell r="DD103">
            <v>95.912513445679465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28.284484525517527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18.040100250626566</v>
          </cell>
          <cell r="FB103">
            <v>0</v>
          </cell>
          <cell r="FC103">
            <v>16.653519151547027</v>
          </cell>
          <cell r="FD103">
            <v>0</v>
          </cell>
          <cell r="FE103">
            <v>0</v>
          </cell>
          <cell r="FF103">
            <v>62.978103927691116</v>
          </cell>
          <cell r="FG103">
            <v>0</v>
          </cell>
          <cell r="FH103">
            <v>824.66833990677662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824.66833990677662</v>
          </cell>
          <cell r="FN103">
            <v>1788.2753675152385</v>
          </cell>
          <cell r="FO103">
            <v>0</v>
          </cell>
          <cell r="FP103">
            <v>0</v>
          </cell>
          <cell r="FQ103">
            <v>2612.9437074220154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2.4595203935232637</v>
          </cell>
          <cell r="FY103">
            <v>0</v>
          </cell>
          <cell r="GA103">
            <v>920</v>
          </cell>
          <cell r="GB103">
            <v>69</v>
          </cell>
          <cell r="GC103">
            <v>125</v>
          </cell>
          <cell r="GD103">
            <v>0</v>
          </cell>
          <cell r="GE103">
            <v>0</v>
          </cell>
          <cell r="GF103">
            <v>1050</v>
          </cell>
          <cell r="GG103">
            <v>0</v>
          </cell>
          <cell r="GH103">
            <v>0</v>
          </cell>
          <cell r="GI103">
            <v>1995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10797</v>
          </cell>
          <cell r="GR103">
            <v>19</v>
          </cell>
          <cell r="GS103">
            <v>6</v>
          </cell>
          <cell r="GT103">
            <v>0</v>
          </cell>
          <cell r="GU103">
            <v>107</v>
          </cell>
          <cell r="GW103">
            <v>0</v>
          </cell>
          <cell r="GX103">
            <v>0</v>
          </cell>
          <cell r="GY103">
            <v>0</v>
          </cell>
          <cell r="GZ103">
            <v>1086.2747427382824</v>
          </cell>
          <cell r="HA103">
            <v>0</v>
          </cell>
          <cell r="HB103">
            <v>0</v>
          </cell>
          <cell r="HC103">
            <v>0</v>
          </cell>
          <cell r="HE103">
            <v>0</v>
          </cell>
          <cell r="HG103">
            <v>112.04732879168161</v>
          </cell>
          <cell r="HH103">
            <v>125</v>
          </cell>
          <cell r="HJ103">
            <v>0</v>
          </cell>
        </row>
        <row r="104">
          <cell r="B104" t="str">
            <v>1818.BL</v>
          </cell>
          <cell r="C104" t="str">
            <v>1818 - Backlog</v>
          </cell>
          <cell r="D104">
            <v>0</v>
          </cell>
          <cell r="E104">
            <v>0</v>
          </cell>
          <cell r="F104">
            <v>0</v>
          </cell>
          <cell r="G104">
            <v>279.15556466489039</v>
          </cell>
          <cell r="H104">
            <v>5497.4901398350657</v>
          </cell>
          <cell r="I104">
            <v>2664.9336679813555</v>
          </cell>
          <cell r="J104">
            <v>1830.7030129124823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445.96992481203006</v>
          </cell>
          <cell r="P104">
            <v>0</v>
          </cell>
          <cell r="Q104">
            <v>829.16995354544656</v>
          </cell>
          <cell r="R104">
            <v>10236.643958408031</v>
          </cell>
          <cell r="S104">
            <v>3885.8013624955183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-25669.867584654821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490.67431850789103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-490.67431850789103</v>
          </cell>
          <cell r="BE104">
            <v>0</v>
          </cell>
          <cell r="BG104">
            <v>0</v>
          </cell>
          <cell r="BH104">
            <v>7680.0555754750812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-7680.0555754750812</v>
          </cell>
          <cell r="BS104">
            <v>0</v>
          </cell>
          <cell r="BT104">
            <v>5.9999998658895494E-5</v>
          </cell>
          <cell r="BU104">
            <v>0</v>
          </cell>
          <cell r="BV104">
            <v>-2109.8585775773727</v>
          </cell>
          <cell r="BW104">
            <v>-29172.525994980278</v>
          </cell>
          <cell r="BX104">
            <v>-445.96992481203006</v>
          </cell>
          <cell r="BY104">
            <v>-829.16995354544656</v>
          </cell>
          <cell r="BZ104">
            <v>0</v>
          </cell>
          <cell r="CA104">
            <v>0</v>
          </cell>
          <cell r="CB104">
            <v>33840.597478637792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1283.0730877226633</v>
          </cell>
          <cell r="CI104">
            <v>1283.0730877226633</v>
          </cell>
          <cell r="CJ104">
            <v>0</v>
          </cell>
          <cell r="CL104">
            <v>0</v>
          </cell>
          <cell r="CM104">
            <v>1283.0730877226633</v>
          </cell>
          <cell r="CN104">
            <v>1283.0730877226629</v>
          </cell>
          <cell r="CO104">
            <v>0</v>
          </cell>
          <cell r="CP104">
            <v>68968.451640706175</v>
          </cell>
          <cell r="CQ104">
            <v>-67685.378552983515</v>
          </cell>
          <cell r="CR104">
            <v>0</v>
          </cell>
          <cell r="CS104">
            <v>0</v>
          </cell>
          <cell r="CT104">
            <v>279.15556466489039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1872.534958766583</v>
          </cell>
          <cell r="DD104">
            <v>792.39870921477234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1830.7030129124823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445.96992481203006</v>
          </cell>
          <cell r="FB104">
            <v>0</v>
          </cell>
          <cell r="FC104">
            <v>829.16995354544656</v>
          </cell>
          <cell r="FD104">
            <v>0</v>
          </cell>
          <cell r="FE104">
            <v>0</v>
          </cell>
          <cell r="FF104">
            <v>3105.8428912699587</v>
          </cell>
          <cell r="FG104">
            <v>0</v>
          </cell>
          <cell r="FH104">
            <v>10236.643958408031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10236.643958408031</v>
          </cell>
          <cell r="FN104">
            <v>3885.8013624955183</v>
          </cell>
          <cell r="FO104">
            <v>0</v>
          </cell>
          <cell r="FP104">
            <v>0</v>
          </cell>
          <cell r="FQ104">
            <v>14122.445320903551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490.67431850789103</v>
          </cell>
          <cell r="FY104">
            <v>0</v>
          </cell>
          <cell r="GA104">
            <v>11420</v>
          </cell>
          <cell r="GB104">
            <v>4466</v>
          </cell>
          <cell r="GC104">
            <v>6133</v>
          </cell>
          <cell r="GD104">
            <v>0</v>
          </cell>
          <cell r="GE104">
            <v>0</v>
          </cell>
          <cell r="GF104">
            <v>681</v>
          </cell>
          <cell r="GG104">
            <v>0</v>
          </cell>
          <cell r="GH104">
            <v>0</v>
          </cell>
          <cell r="GI104">
            <v>4335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266913</v>
          </cell>
          <cell r="GR104">
            <v>946</v>
          </cell>
          <cell r="GS104">
            <v>1197</v>
          </cell>
          <cell r="GT104">
            <v>8567.8700000000008</v>
          </cell>
          <cell r="GU104">
            <v>884</v>
          </cell>
          <cell r="GW104">
            <v>0</v>
          </cell>
          <cell r="GX104">
            <v>0</v>
          </cell>
          <cell r="GY104">
            <v>0</v>
          </cell>
          <cell r="GZ104">
            <v>1283.0730877226629</v>
          </cell>
          <cell r="HA104">
            <v>0</v>
          </cell>
          <cell r="HB104">
            <v>0</v>
          </cell>
          <cell r="HC104">
            <v>0</v>
          </cell>
          <cell r="HE104">
            <v>0</v>
          </cell>
          <cell r="HG104">
            <v>5497.4901398350657</v>
          </cell>
          <cell r="HH104">
            <v>6133</v>
          </cell>
          <cell r="HJ104">
            <v>0</v>
          </cell>
        </row>
        <row r="105">
          <cell r="B105" t="str">
            <v>1818.SW</v>
          </cell>
          <cell r="C105" t="str">
            <v>1818 - Software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1434.2058085335245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-1434.2058085335245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1434.2058085335245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1434.2058085335245</v>
          </cell>
          <cell r="CI105">
            <v>1434.2058085335245</v>
          </cell>
          <cell r="CJ105">
            <v>0</v>
          </cell>
          <cell r="CL105">
            <v>0</v>
          </cell>
          <cell r="CM105">
            <v>1434.2058085335245</v>
          </cell>
          <cell r="CN105">
            <v>1434.2058085335245</v>
          </cell>
          <cell r="CO105">
            <v>0</v>
          </cell>
          <cell r="CP105">
            <v>1552.4936929943722</v>
          </cell>
          <cell r="CQ105">
            <v>-118.28788446084764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1434.2058085335245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1434.2058085335245</v>
          </cell>
          <cell r="FN105">
            <v>0</v>
          </cell>
          <cell r="FO105">
            <v>0</v>
          </cell>
          <cell r="FP105">
            <v>0</v>
          </cell>
          <cell r="FQ105">
            <v>1434.2058085335245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GA105">
            <v>1600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1434.2058085335245</v>
          </cell>
          <cell r="HA105">
            <v>0</v>
          </cell>
          <cell r="HB105">
            <v>0</v>
          </cell>
          <cell r="HC105">
            <v>0</v>
          </cell>
          <cell r="HE105">
            <v>0</v>
          </cell>
          <cell r="HG105">
            <v>0</v>
          </cell>
          <cell r="HH105">
            <v>0</v>
          </cell>
          <cell r="HJ105">
            <v>0</v>
          </cell>
        </row>
        <row r="106">
          <cell r="B106" t="str">
            <v>1818.OTH</v>
          </cell>
          <cell r="C106" t="str">
            <v>1818 - Other</v>
          </cell>
          <cell r="D106">
            <v>0</v>
          </cell>
          <cell r="E106">
            <v>0</v>
          </cell>
          <cell r="F106">
            <v>0</v>
          </cell>
          <cell r="G106">
            <v>15.986882557901211</v>
          </cell>
          <cell r="H106">
            <v>187.34313373969167</v>
          </cell>
          <cell r="I106">
            <v>273.39548225170313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30.601503759398497</v>
          </cell>
          <cell r="P106">
            <v>0</v>
          </cell>
          <cell r="Q106">
            <v>69.243579630116571</v>
          </cell>
          <cell r="R106">
            <v>534.24166367873795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-1110.812245617549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13.93728222996516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-13.93728222996516</v>
          </cell>
          <cell r="BE106">
            <v>0</v>
          </cell>
          <cell r="BG106">
            <v>0</v>
          </cell>
          <cell r="BH106">
            <v>822.87558264610971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-822.87558264610971</v>
          </cell>
          <cell r="BS106">
            <v>0</v>
          </cell>
          <cell r="BT106">
            <v>435</v>
          </cell>
          <cell r="BU106">
            <v>0</v>
          </cell>
          <cell r="BV106">
            <v>0</v>
          </cell>
          <cell r="BW106">
            <v>-799.56973825743989</v>
          </cell>
          <cell r="BX106">
            <v>-30.601503759398497</v>
          </cell>
          <cell r="BY106">
            <v>-69.243579630116571</v>
          </cell>
          <cell r="BZ106">
            <v>0</v>
          </cell>
          <cell r="CA106">
            <v>0</v>
          </cell>
          <cell r="CB106">
            <v>1947.6251104936237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1483.2102888466686</v>
          </cell>
          <cell r="CI106">
            <v>1483.2102888466686</v>
          </cell>
          <cell r="CJ106">
            <v>0</v>
          </cell>
          <cell r="CL106">
            <v>0</v>
          </cell>
          <cell r="CM106">
            <v>1483.2102888466686</v>
          </cell>
          <cell r="CN106">
            <v>1483.2102888466688</v>
          </cell>
          <cell r="CO106">
            <v>0</v>
          </cell>
          <cell r="CP106">
            <v>2651.1218235745</v>
          </cell>
          <cell r="CQ106">
            <v>-1167.9115347278312</v>
          </cell>
          <cell r="CR106">
            <v>0</v>
          </cell>
          <cell r="CS106">
            <v>0</v>
          </cell>
          <cell r="CT106">
            <v>15.986882557901211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186.44675510935821</v>
          </cell>
          <cell r="DD106">
            <v>86.948727142344922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30.601503759398497</v>
          </cell>
          <cell r="FB106">
            <v>0</v>
          </cell>
          <cell r="FC106">
            <v>69.243579630116571</v>
          </cell>
          <cell r="FD106">
            <v>0</v>
          </cell>
          <cell r="FE106">
            <v>0</v>
          </cell>
          <cell r="FF106">
            <v>99.845083389515054</v>
          </cell>
          <cell r="FG106">
            <v>0</v>
          </cell>
          <cell r="FH106">
            <v>534.24166367873795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534.24166367873795</v>
          </cell>
          <cell r="FN106">
            <v>0</v>
          </cell>
          <cell r="FO106">
            <v>0</v>
          </cell>
          <cell r="FP106">
            <v>0</v>
          </cell>
          <cell r="FQ106">
            <v>534.24166367873795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13.93728222996516</v>
          </cell>
          <cell r="FY106">
            <v>0</v>
          </cell>
          <cell r="GA106">
            <v>596</v>
          </cell>
          <cell r="GB106">
            <v>0</v>
          </cell>
          <cell r="GC106">
            <v>209</v>
          </cell>
          <cell r="GD106">
            <v>0</v>
          </cell>
          <cell r="GE106">
            <v>0</v>
          </cell>
          <cell r="GF106">
            <v>39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18315</v>
          </cell>
          <cell r="GR106">
            <v>79</v>
          </cell>
          <cell r="GS106">
            <v>34</v>
          </cell>
          <cell r="GT106">
            <v>918</v>
          </cell>
          <cell r="GU106">
            <v>97</v>
          </cell>
          <cell r="GW106">
            <v>0</v>
          </cell>
          <cell r="GX106">
            <v>0</v>
          </cell>
          <cell r="GY106">
            <v>0</v>
          </cell>
          <cell r="GZ106">
            <v>1483.2102888466688</v>
          </cell>
          <cell r="HA106">
            <v>0</v>
          </cell>
          <cell r="HB106">
            <v>0</v>
          </cell>
          <cell r="HC106">
            <v>0</v>
          </cell>
          <cell r="HE106">
            <v>0</v>
          </cell>
          <cell r="HG106">
            <v>187.34313373969167</v>
          </cell>
          <cell r="HH106">
            <v>209</v>
          </cell>
          <cell r="HJ106">
            <v>0</v>
          </cell>
        </row>
        <row r="107">
          <cell r="B107" t="str">
            <v>1819</v>
          </cell>
          <cell r="C107" t="str">
            <v>Do Not Use Intangible Asset Summary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I107">
            <v>0</v>
          </cell>
          <cell r="CJ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E107">
            <v>0</v>
          </cell>
          <cell r="HG107">
            <v>0</v>
          </cell>
          <cell r="HH107">
            <v>0</v>
          </cell>
          <cell r="HJ107">
            <v>0</v>
          </cell>
        </row>
        <row r="108">
          <cell r="B108" t="str">
            <v>1821</v>
          </cell>
          <cell r="C108" t="str">
            <v>Do Not Use Intangible Assets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I108">
            <v>0</v>
          </cell>
          <cell r="CJ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E108">
            <v>0</v>
          </cell>
          <cell r="HG108">
            <v>0</v>
          </cell>
          <cell r="HH108">
            <v>0</v>
          </cell>
          <cell r="HJ108">
            <v>0</v>
          </cell>
        </row>
        <row r="109">
          <cell r="B109" t="str">
            <v>1831</v>
          </cell>
          <cell r="C109" t="str">
            <v>Do Not Use Accum Amort - Intan Assets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I109">
            <v>0</v>
          </cell>
          <cell r="CJ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E109">
            <v>0</v>
          </cell>
          <cell r="HG109">
            <v>0</v>
          </cell>
          <cell r="HH109">
            <v>0</v>
          </cell>
          <cell r="HJ109">
            <v>0</v>
          </cell>
        </row>
        <row r="110">
          <cell r="B110" t="str">
            <v>1838</v>
          </cell>
          <cell r="C110" t="str">
            <v>Accum Amort - Intangible Asset</v>
          </cell>
          <cell r="D110">
            <v>0</v>
          </cell>
          <cell r="E110">
            <v>0</v>
          </cell>
          <cell r="F110">
            <v>0</v>
          </cell>
          <cell r="G110">
            <v>-714.69566714490691</v>
          </cell>
          <cell r="H110">
            <v>-10849.147794908567</v>
          </cell>
          <cell r="I110">
            <v>-8806.6038006453928</v>
          </cell>
          <cell r="J110">
            <v>-3060.4536257429804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-1150.8876116624897</v>
          </cell>
          <cell r="P110">
            <v>0</v>
          </cell>
          <cell r="Q110">
            <v>-2844.2962661057054</v>
          </cell>
          <cell r="R110">
            <v>-23505.224811760487</v>
          </cell>
          <cell r="S110">
            <v>-14441.964691645753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65373.27426961629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-420.60686616109865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420.60686616109865</v>
          </cell>
          <cell r="BE110">
            <v>0</v>
          </cell>
          <cell r="BG110">
            <v>0</v>
          </cell>
          <cell r="BH110">
            <v>-15362.947741125852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15362.947741125852</v>
          </cell>
          <cell r="BS110">
            <v>0</v>
          </cell>
          <cell r="BT110">
            <v>-19916.131249999999</v>
          </cell>
          <cell r="BU110">
            <v>0</v>
          </cell>
          <cell r="BV110">
            <v>2109.8585775773727</v>
          </cell>
          <cell r="BW110">
            <v>33182.923987092152</v>
          </cell>
          <cell r="BX110">
            <v>476.5714285714285</v>
          </cell>
          <cell r="BY110">
            <v>915.0670523271101</v>
          </cell>
          <cell r="BZ110">
            <v>0</v>
          </cell>
          <cell r="CA110">
            <v>0</v>
          </cell>
          <cell r="CB110">
            <v>-81156.828876903237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-64388.53908133517</v>
          </cell>
          <cell r="CI110">
            <v>-64388.53908133517</v>
          </cell>
          <cell r="CJ110">
            <v>0</v>
          </cell>
          <cell r="CL110">
            <v>0</v>
          </cell>
          <cell r="CM110">
            <v>-64388.53908133517</v>
          </cell>
          <cell r="CN110">
            <v>-64388.539081335184</v>
          </cell>
          <cell r="CO110">
            <v>0</v>
          </cell>
          <cell r="CP110">
            <v>-121243.3908245652</v>
          </cell>
          <cell r="CQ110">
            <v>56854.851743230014</v>
          </cell>
          <cell r="CR110">
            <v>0</v>
          </cell>
          <cell r="CS110">
            <v>0</v>
          </cell>
          <cell r="CT110">
            <v>-714.69566714490691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-7586.1871997131593</v>
          </cell>
          <cell r="DD110">
            <v>-1220.4166009322337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-3060.4536257429804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-1150.8876116624897</v>
          </cell>
          <cell r="FB110">
            <v>0</v>
          </cell>
          <cell r="FC110">
            <v>-2844.2962661057054</v>
          </cell>
          <cell r="FD110">
            <v>0</v>
          </cell>
          <cell r="FE110">
            <v>0</v>
          </cell>
          <cell r="FF110">
            <v>-7055.6375035111769</v>
          </cell>
          <cell r="FG110">
            <v>0</v>
          </cell>
          <cell r="FH110">
            <v>-23265.891717461454</v>
          </cell>
          <cell r="FI110">
            <v>0</v>
          </cell>
          <cell r="FJ110">
            <v>-239.33309429903193</v>
          </cell>
          <cell r="FK110">
            <v>0</v>
          </cell>
          <cell r="FL110">
            <v>0</v>
          </cell>
          <cell r="FM110">
            <v>-23505.224811760487</v>
          </cell>
          <cell r="FN110">
            <v>-14441.964691645753</v>
          </cell>
          <cell r="FO110">
            <v>0</v>
          </cell>
          <cell r="FP110">
            <v>0</v>
          </cell>
          <cell r="FQ110">
            <v>-37947.18950340624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-420.60686616109865</v>
          </cell>
          <cell r="FY110">
            <v>0</v>
          </cell>
          <cell r="GA110">
            <v>-25955.428800000002</v>
          </cell>
          <cell r="GB110">
            <v>-7465.9766200000004</v>
          </cell>
          <cell r="GC110">
            <v>-12103.309280000001</v>
          </cell>
          <cell r="GD110">
            <v>0</v>
          </cell>
          <cell r="GE110">
            <v>0</v>
          </cell>
          <cell r="GF110">
            <v>-1743.50008</v>
          </cell>
          <cell r="GG110">
            <v>0</v>
          </cell>
          <cell r="GH110">
            <v>0</v>
          </cell>
          <cell r="GI110">
            <v>-16111.455809999999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-688806.23558000021</v>
          </cell>
          <cell r="GR110">
            <v>-3245.0576099999998</v>
          </cell>
          <cell r="GS110">
            <v>-1026.0704500000002</v>
          </cell>
          <cell r="GT110">
            <v>-17138.904500000001</v>
          </cell>
          <cell r="GU110">
            <v>-1361.49676</v>
          </cell>
          <cell r="GW110">
            <v>3.7252902984619141E-12</v>
          </cell>
          <cell r="GX110">
            <v>8.1854523159563538E-14</v>
          </cell>
          <cell r="GY110">
            <v>1.7462298274040223E-13</v>
          </cell>
          <cell r="GZ110">
            <v>-64388.539081335184</v>
          </cell>
          <cell r="HA110">
            <v>3.7252902984619141E-12</v>
          </cell>
          <cell r="HB110">
            <v>8.1854523159563538E-14</v>
          </cell>
          <cell r="HC110">
            <v>1.7462298274040223E-13</v>
          </cell>
          <cell r="HE110">
            <v>-267</v>
          </cell>
          <cell r="HG110">
            <v>-10849.147794908567</v>
          </cell>
          <cell r="HH110">
            <v>-12103.309280000001</v>
          </cell>
          <cell r="HJ110">
            <v>-267</v>
          </cell>
        </row>
        <row r="111">
          <cell r="B111" t="str">
            <v>1838.CUST</v>
          </cell>
          <cell r="C111" t="str">
            <v>1838 - Customer list</v>
          </cell>
          <cell r="D111">
            <v>0</v>
          </cell>
          <cell r="E111">
            <v>0</v>
          </cell>
          <cell r="F111">
            <v>0</v>
          </cell>
          <cell r="G111">
            <v>-209.67414634146346</v>
          </cell>
          <cell r="H111">
            <v>-5052.26719254213</v>
          </cell>
          <cell r="I111">
            <v>-5923.5313105055575</v>
          </cell>
          <cell r="J111">
            <v>-1213.1607132609145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-660.35245184628263</v>
          </cell>
          <cell r="P111">
            <v>0</v>
          </cell>
          <cell r="Q111">
            <v>-1929.2292137785957</v>
          </cell>
          <cell r="R111">
            <v>-11090.12463248476</v>
          </cell>
          <cell r="S111">
            <v>-8767.8879885263541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34846.227649286062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-43.486999385119908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43.486999385119908</v>
          </cell>
          <cell r="BE111">
            <v>0</v>
          </cell>
          <cell r="BG111">
            <v>0</v>
          </cell>
          <cell r="BH111">
            <v>-7223.9807816421662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7223.9807816421662</v>
          </cell>
          <cell r="BS111">
            <v>0</v>
          </cell>
          <cell r="BT111">
            <v>-19487.996090000001</v>
          </cell>
          <cell r="BU111">
            <v>0</v>
          </cell>
          <cell r="BV111">
            <v>0</v>
          </cell>
          <cell r="BW111">
            <v>485.83721764073147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-42113.695430313346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-61115.854302672611</v>
          </cell>
          <cell r="CI111">
            <v>-61115.854302672611</v>
          </cell>
          <cell r="CJ111">
            <v>0</v>
          </cell>
          <cell r="CL111">
            <v>0</v>
          </cell>
          <cell r="CM111">
            <v>-61115.854302672611</v>
          </cell>
          <cell r="CN111">
            <v>-61115.854302672618</v>
          </cell>
          <cell r="CO111">
            <v>0</v>
          </cell>
          <cell r="CP111">
            <v>-49189.296211411449</v>
          </cell>
          <cell r="CQ111">
            <v>-11926.558091261169</v>
          </cell>
          <cell r="CR111">
            <v>0</v>
          </cell>
          <cell r="CS111">
            <v>0</v>
          </cell>
          <cell r="CT111">
            <v>-209.67414634146346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-5450.9329419146643</v>
          </cell>
          <cell r="DD111">
            <v>-472.59836859089279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-1213.1607132609145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-660.35245184628263</v>
          </cell>
          <cell r="FB111">
            <v>0</v>
          </cell>
          <cell r="FC111">
            <v>-1929.2292137785957</v>
          </cell>
          <cell r="FD111">
            <v>0</v>
          </cell>
          <cell r="FE111">
            <v>0</v>
          </cell>
          <cell r="FF111">
            <v>-3802.7423788857927</v>
          </cell>
          <cell r="FG111">
            <v>0</v>
          </cell>
          <cell r="FH111">
            <v>-10850.791538185729</v>
          </cell>
          <cell r="FI111">
            <v>0</v>
          </cell>
          <cell r="FJ111">
            <v>-239.33309429903193</v>
          </cell>
          <cell r="FK111">
            <v>0</v>
          </cell>
          <cell r="FL111">
            <v>0</v>
          </cell>
          <cell r="FM111">
            <v>-11090.12463248476</v>
          </cell>
          <cell r="FN111">
            <v>-8767.8879885263541</v>
          </cell>
          <cell r="FO111">
            <v>0</v>
          </cell>
          <cell r="FP111">
            <v>0</v>
          </cell>
          <cell r="FQ111">
            <v>-19858.012621011116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-43.486999385119908</v>
          </cell>
          <cell r="FY111">
            <v>0</v>
          </cell>
          <cell r="GA111">
            <v>-12105.143039999999</v>
          </cell>
          <cell r="GB111">
            <v>-2959.5055600000001</v>
          </cell>
          <cell r="GC111">
            <v>-5636.3092800000004</v>
          </cell>
          <cell r="GD111">
            <v>0</v>
          </cell>
          <cell r="GE111">
            <v>0</v>
          </cell>
          <cell r="GF111">
            <v>-511.50008000000003</v>
          </cell>
          <cell r="GG111">
            <v>0</v>
          </cell>
          <cell r="GH111">
            <v>0</v>
          </cell>
          <cell r="GI111">
            <v>-9781.4558400000005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-395220.94243000011</v>
          </cell>
          <cell r="GR111">
            <v>-2201.0576099999998</v>
          </cell>
          <cell r="GS111">
            <v>-106.086535</v>
          </cell>
          <cell r="GT111">
            <v>-8059.0729599999995</v>
          </cell>
          <cell r="GU111">
            <v>-527.23073999999997</v>
          </cell>
          <cell r="GW111">
            <v>0</v>
          </cell>
          <cell r="GX111">
            <v>0</v>
          </cell>
          <cell r="GY111">
            <v>0</v>
          </cell>
          <cell r="GZ111">
            <v>-61115.854302672618</v>
          </cell>
          <cell r="HA111">
            <v>0</v>
          </cell>
          <cell r="HB111">
            <v>0</v>
          </cell>
          <cell r="HC111">
            <v>0</v>
          </cell>
          <cell r="HE111">
            <v>-267</v>
          </cell>
          <cell r="HG111">
            <v>-5052.26719254213</v>
          </cell>
          <cell r="HH111">
            <v>-5636.3092800000004</v>
          </cell>
          <cell r="HJ111">
            <v>-267</v>
          </cell>
        </row>
        <row r="112">
          <cell r="B112" t="str">
            <v>1838.COV</v>
          </cell>
          <cell r="C112" t="str">
            <v>1838 - Covenant not to compete</v>
          </cell>
          <cell r="D112">
            <v>0</v>
          </cell>
          <cell r="E112">
            <v>0</v>
          </cell>
          <cell r="F112">
            <v>0</v>
          </cell>
          <cell r="G112">
            <v>-215.20803443328552</v>
          </cell>
          <cell r="H112">
            <v>-112.04732879168161</v>
          </cell>
          <cell r="I112">
            <v>-137.80953746862676</v>
          </cell>
          <cell r="J112">
            <v>-16.589899569583935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-13.963731645781117</v>
          </cell>
          <cell r="P112">
            <v>0</v>
          </cell>
          <cell r="Q112">
            <v>-16.653519151547027</v>
          </cell>
          <cell r="R112">
            <v>-824.66833990677662</v>
          </cell>
          <cell r="S112">
            <v>-1788.2753226963071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3125.2157136635897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-0.69763476122156187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0.69763476122156187</v>
          </cell>
          <cell r="BE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-140.15435999999988</v>
          </cell>
          <cell r="BU112">
            <v>0</v>
          </cell>
          <cell r="BV112">
            <v>0</v>
          </cell>
          <cell r="BW112">
            <v>2724.991036213697</v>
          </cell>
          <cell r="BX112">
            <v>0</v>
          </cell>
          <cell r="BY112">
            <v>16.653519151547027</v>
          </cell>
          <cell r="BZ112">
            <v>0</v>
          </cell>
          <cell r="CA112">
            <v>0</v>
          </cell>
          <cell r="CB112">
            <v>-3125.9133484248114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-524.42315305956708</v>
          </cell>
          <cell r="CI112">
            <v>-524.42315305956708</v>
          </cell>
          <cell r="CJ112">
            <v>0</v>
          </cell>
          <cell r="CL112">
            <v>0</v>
          </cell>
          <cell r="CM112">
            <v>-524.42315305956708</v>
          </cell>
          <cell r="CN112">
            <v>-524.42315305956731</v>
          </cell>
          <cell r="CO112">
            <v>0</v>
          </cell>
          <cell r="CP112">
            <v>-5247.2966386923863</v>
          </cell>
          <cell r="CQ112">
            <v>4722.8734856328192</v>
          </cell>
          <cell r="CR112">
            <v>0</v>
          </cell>
          <cell r="CS112">
            <v>0</v>
          </cell>
          <cell r="CT112">
            <v>-215.20803443328552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-116.59810864109001</v>
          </cell>
          <cell r="DD112">
            <v>-21.211428827536754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-16.589899569583935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-13.963731645781117</v>
          </cell>
          <cell r="FB112">
            <v>0</v>
          </cell>
          <cell r="FC112">
            <v>-16.653519151547027</v>
          </cell>
          <cell r="FD112">
            <v>0</v>
          </cell>
          <cell r="FE112">
            <v>0</v>
          </cell>
          <cell r="FF112">
            <v>-47.207150366912074</v>
          </cell>
          <cell r="FG112">
            <v>0</v>
          </cell>
          <cell r="FH112">
            <v>-824.66833990677662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-824.66833990677662</v>
          </cell>
          <cell r="FN112">
            <v>-1788.2753226963071</v>
          </cell>
          <cell r="FO112">
            <v>0</v>
          </cell>
          <cell r="FP112">
            <v>0</v>
          </cell>
          <cell r="FQ112">
            <v>-2612.9436626030833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-0.69763476122156187</v>
          </cell>
          <cell r="FY112">
            <v>0</v>
          </cell>
          <cell r="GA112">
            <v>-920</v>
          </cell>
          <cell r="GB112">
            <v>-40.471059999999994</v>
          </cell>
          <cell r="GC112">
            <v>-125</v>
          </cell>
          <cell r="GD112">
            <v>0</v>
          </cell>
          <cell r="GE112">
            <v>0</v>
          </cell>
          <cell r="GF112">
            <v>-525</v>
          </cell>
          <cell r="GG112">
            <v>0</v>
          </cell>
          <cell r="GH112">
            <v>0</v>
          </cell>
          <cell r="GI112">
            <v>-1994.9999499999999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-8357.2933899999989</v>
          </cell>
          <cell r="GR112">
            <v>-19</v>
          </cell>
          <cell r="GS112">
            <v>-1.7018800000000001</v>
          </cell>
          <cell r="GT112">
            <v>0</v>
          </cell>
          <cell r="GU112">
            <v>-23.66347</v>
          </cell>
          <cell r="GW112">
            <v>0</v>
          </cell>
          <cell r="GX112">
            <v>0</v>
          </cell>
          <cell r="GY112">
            <v>0</v>
          </cell>
          <cell r="GZ112">
            <v>-524.42315305956731</v>
          </cell>
          <cell r="HA112">
            <v>0</v>
          </cell>
          <cell r="HB112">
            <v>0</v>
          </cell>
          <cell r="HC112">
            <v>0</v>
          </cell>
          <cell r="HE112">
            <v>0</v>
          </cell>
          <cell r="HG112">
            <v>-112.04732879168161</v>
          </cell>
          <cell r="HH112">
            <v>-125</v>
          </cell>
          <cell r="HJ112">
            <v>0</v>
          </cell>
        </row>
        <row r="113">
          <cell r="B113" t="str">
            <v>1838.BL</v>
          </cell>
          <cell r="C113" t="str">
            <v>1838 - Backlog</v>
          </cell>
          <cell r="D113">
            <v>0</v>
          </cell>
          <cell r="E113">
            <v>0</v>
          </cell>
          <cell r="F113">
            <v>0</v>
          </cell>
          <cell r="G113">
            <v>-279.15556466489039</v>
          </cell>
          <cell r="H113">
            <v>-5497.4901398350657</v>
          </cell>
          <cell r="I113">
            <v>-2573.5030476873435</v>
          </cell>
          <cell r="J113">
            <v>-1830.7030129124823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-445.96992461152888</v>
          </cell>
          <cell r="P113">
            <v>0</v>
          </cell>
          <cell r="Q113">
            <v>-829.16995354544656</v>
          </cell>
          <cell r="R113">
            <v>-10236.643958408031</v>
          </cell>
          <cell r="S113">
            <v>-3885.8013804230904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25578.436982087882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-371.15110473457685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371.15110473457685</v>
          </cell>
          <cell r="BE113">
            <v>0</v>
          </cell>
          <cell r="BG113">
            <v>0</v>
          </cell>
          <cell r="BH113">
            <v>-7680.0555754750812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7680.0555754750812</v>
          </cell>
          <cell r="BS113">
            <v>0</v>
          </cell>
          <cell r="BT113">
            <v>-1.299999989569187E-4</v>
          </cell>
          <cell r="BU113">
            <v>0</v>
          </cell>
          <cell r="BV113">
            <v>2109.8585775773727</v>
          </cell>
          <cell r="BW113">
            <v>29172.525994980278</v>
          </cell>
          <cell r="BX113">
            <v>445.96992481203006</v>
          </cell>
          <cell r="BY113">
            <v>829.16995354544656</v>
          </cell>
          <cell r="BZ113">
            <v>0</v>
          </cell>
          <cell r="CA113">
            <v>0</v>
          </cell>
          <cell r="CB113">
            <v>-33629.643662297538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-1072.1193413824076</v>
          </cell>
          <cell r="CI113">
            <v>-1072.1193413824076</v>
          </cell>
          <cell r="CJ113">
            <v>0</v>
          </cell>
          <cell r="CL113">
            <v>0</v>
          </cell>
          <cell r="CM113">
            <v>-1072.1193413824076</v>
          </cell>
          <cell r="CN113">
            <v>-1072.1193413824103</v>
          </cell>
          <cell r="CO113">
            <v>2.7284841053187847E-12</v>
          </cell>
          <cell r="CP113">
            <v>-64675.495182205304</v>
          </cell>
          <cell r="CQ113">
            <v>63603.375840822897</v>
          </cell>
          <cell r="CR113">
            <v>0</v>
          </cell>
          <cell r="CS113">
            <v>0</v>
          </cell>
          <cell r="CT113">
            <v>-279.15556466489039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-1872.534958766583</v>
          </cell>
          <cell r="DD113">
            <v>-700.96808892076024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-1830.7030129124823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-445.96992461152888</v>
          </cell>
          <cell r="FB113">
            <v>0</v>
          </cell>
          <cell r="FC113">
            <v>-829.16995354544656</v>
          </cell>
          <cell r="FD113">
            <v>0</v>
          </cell>
          <cell r="FE113">
            <v>0</v>
          </cell>
          <cell r="FF113">
            <v>-3105.8428910694579</v>
          </cell>
          <cell r="FG113">
            <v>0</v>
          </cell>
          <cell r="FH113">
            <v>-10236.643958408031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-10236.643958408031</v>
          </cell>
          <cell r="FN113">
            <v>-3885.8013804230904</v>
          </cell>
          <cell r="FO113">
            <v>0</v>
          </cell>
          <cell r="FP113">
            <v>0</v>
          </cell>
          <cell r="FQ113">
            <v>-14122.445338831123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-371.15110473457685</v>
          </cell>
          <cell r="FY113">
            <v>0</v>
          </cell>
          <cell r="GA113">
            <v>-11420</v>
          </cell>
          <cell r="GB113">
            <v>-4466</v>
          </cell>
          <cell r="GC113">
            <v>-6133</v>
          </cell>
          <cell r="GD113">
            <v>0</v>
          </cell>
          <cell r="GE113">
            <v>0</v>
          </cell>
          <cell r="GF113">
            <v>-681</v>
          </cell>
          <cell r="GG113">
            <v>0</v>
          </cell>
          <cell r="GH113">
            <v>0</v>
          </cell>
          <cell r="GI113">
            <v>-4335.0000199999995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-266912.99988000008</v>
          </cell>
          <cell r="GR113">
            <v>-946</v>
          </cell>
          <cell r="GS113">
            <v>-905.42312000000004</v>
          </cell>
          <cell r="GT113">
            <v>-8567.8700000000008</v>
          </cell>
          <cell r="GU113">
            <v>-782</v>
          </cell>
          <cell r="GW113">
            <v>0</v>
          </cell>
          <cell r="GX113">
            <v>0</v>
          </cell>
          <cell r="GY113">
            <v>0</v>
          </cell>
          <cell r="GZ113">
            <v>-1072.1193413824103</v>
          </cell>
          <cell r="HA113">
            <v>0</v>
          </cell>
          <cell r="HB113">
            <v>0</v>
          </cell>
          <cell r="HC113">
            <v>0</v>
          </cell>
          <cell r="HE113">
            <v>0</v>
          </cell>
          <cell r="HG113">
            <v>-5497.4901398350657</v>
          </cell>
          <cell r="HH113">
            <v>-6133</v>
          </cell>
          <cell r="HJ113">
            <v>0</v>
          </cell>
        </row>
        <row r="114">
          <cell r="B114" t="str">
            <v>1838.SW</v>
          </cell>
          <cell r="C114" t="str">
            <v>1838 - Software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-819.54621728218001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819.54621728218001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-819.54621728218001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-819.54621728218001</v>
          </cell>
          <cell r="CI114">
            <v>-819.54621728218001</v>
          </cell>
          <cell r="CJ114">
            <v>0</v>
          </cell>
          <cell r="CL114">
            <v>0</v>
          </cell>
          <cell r="CM114">
            <v>-819.54621728218001</v>
          </cell>
          <cell r="CN114">
            <v>-819.54621728218001</v>
          </cell>
          <cell r="CO114">
            <v>0</v>
          </cell>
          <cell r="CP114">
            <v>-665.35447312245287</v>
          </cell>
          <cell r="CQ114">
            <v>-154.19174415972714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-819.54621728218001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-819.54621728218001</v>
          </cell>
          <cell r="FN114">
            <v>0</v>
          </cell>
          <cell r="FO114">
            <v>0</v>
          </cell>
          <cell r="FP114">
            <v>0</v>
          </cell>
          <cell r="FQ114">
            <v>-819.54621728218001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-914.28575999999998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-819.54621728218001</v>
          </cell>
          <cell r="HA114">
            <v>0</v>
          </cell>
          <cell r="HB114">
            <v>0</v>
          </cell>
          <cell r="HC114">
            <v>0</v>
          </cell>
          <cell r="HE114">
            <v>0</v>
          </cell>
          <cell r="HG114">
            <v>0</v>
          </cell>
          <cell r="HH114">
            <v>0</v>
          </cell>
          <cell r="HJ114">
            <v>0</v>
          </cell>
        </row>
        <row r="115">
          <cell r="B115" t="str">
            <v>1838.OTH</v>
          </cell>
          <cell r="C115" t="str">
            <v>1838 - Other</v>
          </cell>
          <cell r="D115">
            <v>0</v>
          </cell>
          <cell r="E115">
            <v>0</v>
          </cell>
          <cell r="F115">
            <v>0</v>
          </cell>
          <cell r="G115">
            <v>-10.657921705267475</v>
          </cell>
          <cell r="H115">
            <v>-187.34313373969167</v>
          </cell>
          <cell r="I115">
            <v>-171.7599049838652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-30.601503558897253</v>
          </cell>
          <cell r="P115">
            <v>0</v>
          </cell>
          <cell r="Q115">
            <v>-69.243579630116571</v>
          </cell>
          <cell r="R115">
            <v>-534.24166367873795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1003.8477072965761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-5.2711272801803659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5.2711272801803659</v>
          </cell>
          <cell r="BE115">
            <v>0</v>
          </cell>
          <cell r="BG115">
            <v>0</v>
          </cell>
          <cell r="BH115">
            <v>-458.91138400860518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458.91138400860518</v>
          </cell>
          <cell r="BS115">
            <v>0</v>
          </cell>
          <cell r="BT115">
            <v>-287.98066999999998</v>
          </cell>
          <cell r="BU115">
            <v>0</v>
          </cell>
          <cell r="BV115">
            <v>0</v>
          </cell>
          <cell r="BW115">
            <v>799.56973825743989</v>
          </cell>
          <cell r="BX115">
            <v>30.601503759398497</v>
          </cell>
          <cell r="BY115">
            <v>69.243579630116571</v>
          </cell>
          <cell r="BZ115">
            <v>0</v>
          </cell>
          <cell r="CA115">
            <v>0</v>
          </cell>
          <cell r="CB115">
            <v>-1468.0302185853618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-856.59606693840692</v>
          </cell>
          <cell r="CI115">
            <v>-856.59606693840692</v>
          </cell>
          <cell r="CJ115">
            <v>0</v>
          </cell>
          <cell r="CL115">
            <v>0</v>
          </cell>
          <cell r="CM115">
            <v>-856.59606693840692</v>
          </cell>
          <cell r="CN115">
            <v>-856.59606693840669</v>
          </cell>
          <cell r="CO115">
            <v>0</v>
          </cell>
          <cell r="CP115">
            <v>-1465.9483191336053</v>
          </cell>
          <cell r="CQ115">
            <v>609.35225219519862</v>
          </cell>
          <cell r="CR115">
            <v>0</v>
          </cell>
          <cell r="CS115">
            <v>0</v>
          </cell>
          <cell r="CT115">
            <v>-10.657921705267475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-146.12119039082108</v>
          </cell>
          <cell r="DD115">
            <v>-25.638714593044103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-30.601503558897253</v>
          </cell>
          <cell r="FB115">
            <v>0</v>
          </cell>
          <cell r="FC115">
            <v>-69.243579630116571</v>
          </cell>
          <cell r="FD115">
            <v>0</v>
          </cell>
          <cell r="FE115">
            <v>0</v>
          </cell>
          <cell r="FF115">
            <v>-99.84508318901382</v>
          </cell>
          <cell r="FG115">
            <v>0</v>
          </cell>
          <cell r="FH115">
            <v>-534.24166367873795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-534.24166367873795</v>
          </cell>
          <cell r="FN115">
            <v>0</v>
          </cell>
          <cell r="FO115">
            <v>0</v>
          </cell>
          <cell r="FP115">
            <v>0</v>
          </cell>
          <cell r="FQ115">
            <v>-534.24166367873795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-5.2711272801803659</v>
          </cell>
          <cell r="FY115">
            <v>0</v>
          </cell>
          <cell r="GA115">
            <v>-596</v>
          </cell>
          <cell r="GB115">
            <v>0</v>
          </cell>
          <cell r="GC115">
            <v>-209</v>
          </cell>
          <cell r="GD115">
            <v>0</v>
          </cell>
          <cell r="GE115">
            <v>0</v>
          </cell>
          <cell r="GF115">
            <v>-26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-18314.999880000007</v>
          </cell>
          <cell r="GR115">
            <v>-79</v>
          </cell>
          <cell r="GS115">
            <v>-12.858915000000001</v>
          </cell>
          <cell r="GT115">
            <v>-511.96153999999996</v>
          </cell>
          <cell r="GU115">
            <v>-28.602550000000001</v>
          </cell>
          <cell r="GW115">
            <v>0</v>
          </cell>
          <cell r="GX115">
            <v>0</v>
          </cell>
          <cell r="GY115">
            <v>0</v>
          </cell>
          <cell r="GZ115">
            <v>-856.59606693840669</v>
          </cell>
          <cell r="HA115">
            <v>0</v>
          </cell>
          <cell r="HB115">
            <v>0</v>
          </cell>
          <cell r="HC115">
            <v>0</v>
          </cell>
          <cell r="HE115">
            <v>0</v>
          </cell>
          <cell r="HG115">
            <v>-187.34313373969167</v>
          </cell>
          <cell r="HH115">
            <v>-209</v>
          </cell>
          <cell r="HJ115">
            <v>0</v>
          </cell>
        </row>
        <row r="116">
          <cell r="A116" t="str">
            <v>Intangible assets - net</v>
          </cell>
          <cell r="C116" t="str">
            <v/>
          </cell>
          <cell r="D116">
            <v>0</v>
          </cell>
          <cell r="E116">
            <v>0</v>
          </cell>
          <cell r="F116">
            <v>0</v>
          </cell>
          <cell r="G116">
            <v>430.21107604017209</v>
          </cell>
          <cell r="H116">
            <v>3435.542058085337</v>
          </cell>
          <cell r="I116">
            <v>8008.5629257798537</v>
          </cell>
          <cell r="J116">
            <v>2418.1280508300883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836.69634823725937</v>
          </cell>
          <cell r="P116">
            <v>0</v>
          </cell>
          <cell r="Q116">
            <v>1718.7679814181793</v>
          </cell>
          <cell r="R116">
            <v>8752.7529580494847</v>
          </cell>
          <cell r="S116">
            <v>1993.1374955181054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-27593.798893958476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239.77435949989751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-239.77435949989751</v>
          </cell>
          <cell r="BE116">
            <v>0</v>
          </cell>
          <cell r="BG116">
            <v>0</v>
          </cell>
          <cell r="BH116">
            <v>1776.5423987092145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-1776.5423987092145</v>
          </cell>
          <cell r="BS116">
            <v>0</v>
          </cell>
          <cell r="BT116">
            <v>33484.952799999999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29610.115652167588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63095.068452167601</v>
          </cell>
          <cell r="CH116">
            <v>0</v>
          </cell>
          <cell r="CI116">
            <v>63095.068452167601</v>
          </cell>
          <cell r="CJ116">
            <v>0</v>
          </cell>
          <cell r="CK116">
            <v>0</v>
          </cell>
          <cell r="CL116">
            <v>0</v>
          </cell>
          <cell r="CM116">
            <v>63095.068452167601</v>
          </cell>
          <cell r="CN116">
            <v>63095.068452167587</v>
          </cell>
          <cell r="CO116">
            <v>0</v>
          </cell>
          <cell r="CP116">
            <v>86928.579585891624</v>
          </cell>
          <cell r="CQ116">
            <v>-23833.511133724038</v>
          </cell>
          <cell r="CR116">
            <v>0</v>
          </cell>
          <cell r="CS116">
            <v>0</v>
          </cell>
          <cell r="CT116">
            <v>430.21107604017209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7185.2362495518109</v>
          </cell>
          <cell r="DD116">
            <v>823.32667622803888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2418.1280508300883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836.69634823725937</v>
          </cell>
          <cell r="FB116">
            <v>0</v>
          </cell>
          <cell r="FC116">
            <v>1718.7679814181793</v>
          </cell>
          <cell r="FD116">
            <v>0</v>
          </cell>
          <cell r="FE116">
            <v>0</v>
          </cell>
          <cell r="FF116">
            <v>4973.5923804855256</v>
          </cell>
          <cell r="FG116">
            <v>0</v>
          </cell>
          <cell r="FH116">
            <v>8752.7529580494811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8752.7529580494847</v>
          </cell>
          <cell r="FN116">
            <v>1993.1374955181054</v>
          </cell>
          <cell r="FO116">
            <v>0</v>
          </cell>
          <cell r="FP116">
            <v>0</v>
          </cell>
          <cell r="FQ116">
            <v>10745.89045356759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239.77435949989751</v>
          </cell>
          <cell r="FY116">
            <v>0</v>
          </cell>
          <cell r="GA116">
            <v>9764.5711999999985</v>
          </cell>
          <cell r="GB116">
            <v>5899.0233799999996</v>
          </cell>
          <cell r="GC116">
            <v>3832.6907199999987</v>
          </cell>
          <cell r="GD116">
            <v>0</v>
          </cell>
          <cell r="GE116">
            <v>0</v>
          </cell>
          <cell r="GF116">
            <v>1049.49992</v>
          </cell>
          <cell r="GG116">
            <v>0</v>
          </cell>
          <cell r="GH116">
            <v>0</v>
          </cell>
          <cell r="GI116">
            <v>2223.5441900000005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500762.76441999979</v>
          </cell>
          <cell r="GR116">
            <v>1960.9423900000002</v>
          </cell>
          <cell r="GS116">
            <v>584.92954999999984</v>
          </cell>
          <cell r="GT116">
            <v>1981.9107000000004</v>
          </cell>
          <cell r="GU116">
            <v>918.50324000000001</v>
          </cell>
          <cell r="GW116">
            <v>3.7252902984619141E-12</v>
          </cell>
          <cell r="GX116">
            <v>8.1854523159563538E-14</v>
          </cell>
          <cell r="GY116">
            <v>1.7462298274040223E-13</v>
          </cell>
          <cell r="GZ116">
            <v>63095.068452167587</v>
          </cell>
          <cell r="HA116">
            <v>3.7252902984619141E-12</v>
          </cell>
          <cell r="HB116">
            <v>8.1854523159563538E-14</v>
          </cell>
          <cell r="HC116">
            <v>1.7462298274040223E-13</v>
          </cell>
          <cell r="HE116">
            <v>0</v>
          </cell>
          <cell r="HG116">
            <v>3435.542058085337</v>
          </cell>
          <cell r="HH116">
            <v>3832.6907199999987</v>
          </cell>
          <cell r="HJ116">
            <v>0</v>
          </cell>
        </row>
        <row r="117">
          <cell r="B117" t="str">
            <v>1812</v>
          </cell>
          <cell r="C117" t="str">
            <v>Investment in Unconsolidated JV</v>
          </cell>
          <cell r="D117">
            <v>0</v>
          </cell>
          <cell r="E117">
            <v>0</v>
          </cell>
          <cell r="F117">
            <v>0</v>
          </cell>
          <cell r="G117">
            <v>38.160589999999999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4.2663959899749369</v>
          </cell>
          <cell r="P117">
            <v>0</v>
          </cell>
          <cell r="Q117">
            <v>0</v>
          </cell>
          <cell r="R117">
            <v>1130.7418877733958</v>
          </cell>
          <cell r="S117">
            <v>0</v>
          </cell>
          <cell r="T117">
            <v>0</v>
          </cell>
          <cell r="U117">
            <v>0.5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1173.6688737633708</v>
          </cell>
          <cell r="AN117">
            <v>0</v>
          </cell>
          <cell r="AO117">
            <v>0</v>
          </cell>
          <cell r="AP117">
            <v>340.26817999999997</v>
          </cell>
          <cell r="AQ117">
            <v>0</v>
          </cell>
          <cell r="AR117">
            <v>0</v>
          </cell>
          <cell r="AS117">
            <v>0</v>
          </cell>
          <cell r="AT117">
            <v>119.93357</v>
          </cell>
          <cell r="AU117">
            <v>0</v>
          </cell>
          <cell r="AV117">
            <v>149.97332999999998</v>
          </cell>
          <cell r="AW117">
            <v>4.9000000000000004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615.07507999999996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351.05844000000002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351.05844000000002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I117">
            <v>2139.8023937633707</v>
          </cell>
          <cell r="CJ117">
            <v>0</v>
          </cell>
          <cell r="CL117">
            <v>0</v>
          </cell>
          <cell r="CM117">
            <v>2139.8023937633707</v>
          </cell>
          <cell r="CN117">
            <v>2139.8023937633707</v>
          </cell>
          <cell r="CO117">
            <v>0</v>
          </cell>
          <cell r="CP117">
            <v>2197.8185581576709</v>
          </cell>
          <cell r="CQ117">
            <v>-58.016164394300176</v>
          </cell>
          <cell r="CR117">
            <v>38.160589999999999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351.05844000000002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351.05844000000002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119.93357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351.05844000000002</v>
          </cell>
          <cell r="EI117">
            <v>0</v>
          </cell>
          <cell r="EJ117">
            <v>0</v>
          </cell>
          <cell r="EK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4.2663959899749369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4.2663959899749369</v>
          </cell>
          <cell r="FG117">
            <v>0</v>
          </cell>
          <cell r="FH117">
            <v>1130.7418877733958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1130.7418877733958</v>
          </cell>
          <cell r="FN117">
            <v>0</v>
          </cell>
          <cell r="FO117">
            <v>0</v>
          </cell>
          <cell r="FP117">
            <v>0</v>
          </cell>
          <cell r="FQ117">
            <v>1130.7418877733958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1261.4556500000001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2553.4380000000001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W117">
            <v>1173.6688737633708</v>
          </cell>
          <cell r="GX117">
            <v>615.07508000000007</v>
          </cell>
          <cell r="GY117">
            <v>351.05844000000002</v>
          </cell>
          <cell r="GZ117">
            <v>0</v>
          </cell>
          <cell r="HA117">
            <v>0</v>
          </cell>
          <cell r="HB117">
            <v>1.1368683772161603E-13</v>
          </cell>
          <cell r="HC117">
            <v>0</v>
          </cell>
          <cell r="HE117">
            <v>0</v>
          </cell>
          <cell r="HG117">
            <v>0</v>
          </cell>
          <cell r="HH117">
            <v>0</v>
          </cell>
          <cell r="HJ117">
            <v>0</v>
          </cell>
        </row>
        <row r="118">
          <cell r="A118" t="str">
            <v>Investments in and advances to unconsolidated joint ventures</v>
          </cell>
          <cell r="C118" t="str">
            <v/>
          </cell>
          <cell r="D118">
            <v>0</v>
          </cell>
          <cell r="E118">
            <v>0</v>
          </cell>
          <cell r="F118">
            <v>0</v>
          </cell>
          <cell r="G118">
            <v>38.160589999999999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4.2663959899749369</v>
          </cell>
          <cell r="P118">
            <v>0</v>
          </cell>
          <cell r="Q118">
            <v>0</v>
          </cell>
          <cell r="R118">
            <v>1130.7418877733958</v>
          </cell>
          <cell r="S118">
            <v>0</v>
          </cell>
          <cell r="T118">
            <v>0</v>
          </cell>
          <cell r="U118">
            <v>0.5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1173.6688737633708</v>
          </cell>
          <cell r="AN118">
            <v>0</v>
          </cell>
          <cell r="AO118">
            <v>0</v>
          </cell>
          <cell r="AP118">
            <v>340.26817999999997</v>
          </cell>
          <cell r="AQ118">
            <v>0</v>
          </cell>
          <cell r="AR118">
            <v>0</v>
          </cell>
          <cell r="AS118">
            <v>0</v>
          </cell>
          <cell r="AT118">
            <v>119.93357</v>
          </cell>
          <cell r="AU118">
            <v>0</v>
          </cell>
          <cell r="AV118">
            <v>149.97332999999998</v>
          </cell>
          <cell r="AW118">
            <v>4.9000000000000004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615.07507999999996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351.05844000000002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351.05844000000002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2139.8023937633707</v>
          </cell>
          <cell r="CJ118">
            <v>0</v>
          </cell>
          <cell r="CK118">
            <v>0</v>
          </cell>
          <cell r="CL118">
            <v>0</v>
          </cell>
          <cell r="CM118">
            <v>2139.8023937633707</v>
          </cell>
          <cell r="CN118">
            <v>2139.8023937633707</v>
          </cell>
          <cell r="CO118">
            <v>0</v>
          </cell>
          <cell r="CP118">
            <v>2197.8185581576709</v>
          </cell>
          <cell r="CQ118">
            <v>-58.016164394300176</v>
          </cell>
          <cell r="CR118">
            <v>38.160589999999999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351.05844000000002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351.05844000000002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119.93357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H118">
            <v>351.05844000000002</v>
          </cell>
          <cell r="EI118">
            <v>0</v>
          </cell>
          <cell r="EJ118">
            <v>0</v>
          </cell>
          <cell r="EK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4.2663959899749369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4.2663959899749369</v>
          </cell>
          <cell r="FG118">
            <v>0</v>
          </cell>
          <cell r="FH118">
            <v>1130.7418877733958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1130.7418877733958</v>
          </cell>
          <cell r="FN118">
            <v>0</v>
          </cell>
          <cell r="FO118">
            <v>0</v>
          </cell>
          <cell r="FP118">
            <v>0</v>
          </cell>
          <cell r="FQ118">
            <v>1130.7418877733958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1261.4556500000001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2553.4380000000001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W118">
            <v>1173.6688737633708</v>
          </cell>
          <cell r="GX118">
            <v>615.07508000000007</v>
          </cell>
          <cell r="GY118">
            <v>351.05844000000002</v>
          </cell>
          <cell r="GZ118">
            <v>0</v>
          </cell>
          <cell r="HA118">
            <v>0</v>
          </cell>
          <cell r="HB118">
            <v>1.1368683772161603E-13</v>
          </cell>
          <cell r="HC118">
            <v>0</v>
          </cell>
          <cell r="HE118">
            <v>0</v>
          </cell>
          <cell r="HG118">
            <v>0</v>
          </cell>
          <cell r="HH118">
            <v>0</v>
          </cell>
          <cell r="HJ118">
            <v>0</v>
          </cell>
        </row>
        <row r="119">
          <cell r="CW119">
            <v>0</v>
          </cell>
          <cell r="CZ119">
            <v>0</v>
          </cell>
          <cell r="DL119">
            <v>0</v>
          </cell>
          <cell r="DT119">
            <v>0</v>
          </cell>
          <cell r="EO119">
            <v>0</v>
          </cell>
          <cell r="EU119">
            <v>0</v>
          </cell>
          <cell r="FG119">
            <v>0</v>
          </cell>
          <cell r="FL119">
            <v>0</v>
          </cell>
          <cell r="FR119">
            <v>0</v>
          </cell>
          <cell r="FU119">
            <v>0</v>
          </cell>
          <cell r="FY119">
            <v>0</v>
          </cell>
          <cell r="HA119">
            <v>0</v>
          </cell>
          <cell r="HB119">
            <v>0</v>
          </cell>
          <cell r="HC119">
            <v>0</v>
          </cell>
        </row>
        <row r="120">
          <cell r="B120" t="str">
            <v>1813</v>
          </cell>
          <cell r="C120" t="str">
            <v>Stock Subscription Receiv/Payable - IC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-1117.6556499999999</v>
          </cell>
          <cell r="BU120">
            <v>0</v>
          </cell>
          <cell r="BV120">
            <v>0</v>
          </cell>
          <cell r="BW120">
            <v>1117.6556471853703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-2.8146296244813129E-6</v>
          </cell>
          <cell r="CI120">
            <v>-2.8146296244813129E-6</v>
          </cell>
          <cell r="CJ120">
            <v>0</v>
          </cell>
          <cell r="CL120">
            <v>0</v>
          </cell>
          <cell r="CM120">
            <v>-2.8146296244813129E-6</v>
          </cell>
          <cell r="CN120">
            <v>-2.8146295808255673E-6</v>
          </cell>
          <cell r="CO120">
            <v>-4.3655745641054842E-14</v>
          </cell>
          <cell r="CP120">
            <v>-0.11816692606289871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-2.8146295808255673E-6</v>
          </cell>
          <cell r="HA120">
            <v>0</v>
          </cell>
          <cell r="HB120">
            <v>0</v>
          </cell>
          <cell r="HC120">
            <v>0</v>
          </cell>
          <cell r="HE120">
            <v>0</v>
          </cell>
          <cell r="HG120">
            <v>0</v>
          </cell>
          <cell r="HH120">
            <v>0</v>
          </cell>
          <cell r="HJ120">
            <v>0</v>
          </cell>
        </row>
        <row r="121">
          <cell r="B121" t="str">
            <v>1835</v>
          </cell>
          <cell r="C121" t="str">
            <v>Note Receivable - Long Term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1250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1250</v>
          </cell>
          <cell r="CI121">
            <v>1250</v>
          </cell>
          <cell r="CJ121">
            <v>0</v>
          </cell>
          <cell r="CL121">
            <v>0</v>
          </cell>
          <cell r="CM121">
            <v>1250</v>
          </cell>
          <cell r="CN121">
            <v>1250</v>
          </cell>
          <cell r="CO121">
            <v>0</v>
          </cell>
          <cell r="CP121">
            <v>5159.5129999999999</v>
          </cell>
          <cell r="CQ121">
            <v>-3909.5129999999999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1250</v>
          </cell>
          <cell r="HA121">
            <v>0</v>
          </cell>
          <cell r="HB121">
            <v>0</v>
          </cell>
          <cell r="HC121">
            <v>0</v>
          </cell>
          <cell r="HE121">
            <v>0</v>
          </cell>
          <cell r="HG121">
            <v>0</v>
          </cell>
          <cell r="HH121">
            <v>0</v>
          </cell>
          <cell r="HJ121">
            <v>0</v>
          </cell>
        </row>
        <row r="122">
          <cell r="B122" t="str">
            <v>1836</v>
          </cell>
          <cell r="C122" t="str">
            <v>LT Note Receivable - Discount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-1250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-1250</v>
          </cell>
          <cell r="CI122">
            <v>-1250</v>
          </cell>
          <cell r="CJ122">
            <v>0</v>
          </cell>
          <cell r="CL122">
            <v>0</v>
          </cell>
          <cell r="CM122">
            <v>-1250</v>
          </cell>
          <cell r="CN122">
            <v>-1250</v>
          </cell>
          <cell r="CO122">
            <v>0</v>
          </cell>
          <cell r="CP122">
            <v>-1250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-1250</v>
          </cell>
          <cell r="HA122">
            <v>0</v>
          </cell>
          <cell r="HB122">
            <v>0</v>
          </cell>
          <cell r="HC122">
            <v>0</v>
          </cell>
          <cell r="HE122">
            <v>0</v>
          </cell>
          <cell r="HG122">
            <v>0</v>
          </cell>
          <cell r="HH122">
            <v>0</v>
          </cell>
          <cell r="HJ122">
            <v>0</v>
          </cell>
        </row>
        <row r="123">
          <cell r="B123" t="str">
            <v>1840</v>
          </cell>
          <cell r="C123" t="str">
            <v>Loan to Unconsolidated Sub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I123">
            <v>0</v>
          </cell>
          <cell r="CJ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E123">
            <v>0</v>
          </cell>
          <cell r="HG123">
            <v>0</v>
          </cell>
          <cell r="HH123">
            <v>0</v>
          </cell>
          <cell r="HJ123">
            <v>0</v>
          </cell>
        </row>
        <row r="124">
          <cell r="B124" t="str">
            <v>1845</v>
          </cell>
          <cell r="C124" t="str">
            <v>Cash Value of Life Insurance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I124">
            <v>0</v>
          </cell>
          <cell r="CJ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E124">
            <v>0</v>
          </cell>
          <cell r="HG124">
            <v>0</v>
          </cell>
          <cell r="HH124">
            <v>0</v>
          </cell>
          <cell r="HJ124">
            <v>0</v>
          </cell>
        </row>
        <row r="125">
          <cell r="B125" t="str">
            <v>1846</v>
          </cell>
          <cell r="C125" t="str">
            <v>Def Comp Asset - Copmpany Owned Life Ins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20119.576269999998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20119.576269999998</v>
          </cell>
          <cell r="CI125">
            <v>20119.576269999998</v>
          </cell>
          <cell r="CJ125">
            <v>0</v>
          </cell>
          <cell r="CL125">
            <v>0</v>
          </cell>
          <cell r="CM125">
            <v>20119.576269999998</v>
          </cell>
          <cell r="CN125">
            <v>20119.576269999998</v>
          </cell>
          <cell r="CO125">
            <v>0</v>
          </cell>
          <cell r="CP125">
            <v>17196.302920000002</v>
          </cell>
          <cell r="CQ125">
            <v>2923.2733499999958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20119.576269999998</v>
          </cell>
          <cell r="HA125">
            <v>0</v>
          </cell>
          <cell r="HB125">
            <v>0</v>
          </cell>
          <cell r="HC125">
            <v>0</v>
          </cell>
          <cell r="HE125">
            <v>0</v>
          </cell>
          <cell r="HG125">
            <v>0</v>
          </cell>
          <cell r="HH125">
            <v>0</v>
          </cell>
          <cell r="HJ125">
            <v>0</v>
          </cell>
        </row>
        <row r="126">
          <cell r="B126" t="str">
            <v>1848</v>
          </cell>
          <cell r="C126" t="str">
            <v>Hedge Asset - LT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-44.895190000000177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44.895190000000177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I126">
            <v>0</v>
          </cell>
          <cell r="CJ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E126">
            <v>0</v>
          </cell>
          <cell r="HG126">
            <v>0</v>
          </cell>
          <cell r="HH126">
            <v>0</v>
          </cell>
          <cell r="HJ126">
            <v>0</v>
          </cell>
        </row>
        <row r="127">
          <cell r="B127" t="str">
            <v>1850</v>
          </cell>
          <cell r="C127" t="str">
            <v>Other Assets (LT)</v>
          </cell>
          <cell r="D127">
            <v>20.949939999999998</v>
          </cell>
          <cell r="E127">
            <v>158.62799999999999</v>
          </cell>
          <cell r="F127">
            <v>0</v>
          </cell>
          <cell r="G127">
            <v>24.871532998565279</v>
          </cell>
          <cell r="H127">
            <v>188.88648261025457</v>
          </cell>
          <cell r="I127">
            <v>99.993895661527432</v>
          </cell>
          <cell r="J127">
            <v>0</v>
          </cell>
          <cell r="K127">
            <v>1.0084259591251346</v>
          </cell>
          <cell r="L127">
            <v>0</v>
          </cell>
          <cell r="M127">
            <v>0</v>
          </cell>
          <cell r="N127">
            <v>18.132529999999999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256.87820903549658</v>
          </cell>
          <cell r="T127">
            <v>0</v>
          </cell>
          <cell r="U127">
            <v>18.96</v>
          </cell>
          <cell r="V127">
            <v>0</v>
          </cell>
          <cell r="W127">
            <v>53.898960000000002</v>
          </cell>
          <cell r="X127">
            <v>0.65500000000000003</v>
          </cell>
          <cell r="Y127">
            <v>6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848.86297626496889</v>
          </cell>
          <cell r="AN127">
            <v>98.342110000000005</v>
          </cell>
          <cell r="AO127">
            <v>203.88159000000002</v>
          </cell>
          <cell r="AP127">
            <v>1.85</v>
          </cell>
          <cell r="AQ127">
            <v>0</v>
          </cell>
          <cell r="AR127">
            <v>2.2968099999999998</v>
          </cell>
          <cell r="AS127">
            <v>201.32903542939133</v>
          </cell>
          <cell r="AT127">
            <v>0</v>
          </cell>
          <cell r="AU127">
            <v>3.6770300000000002</v>
          </cell>
          <cell r="AV127">
            <v>25</v>
          </cell>
          <cell r="AW127">
            <v>0</v>
          </cell>
          <cell r="AX127">
            <v>0</v>
          </cell>
          <cell r="AY127">
            <v>14.372290000000001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550.74886542939134</v>
          </cell>
          <cell r="BG127">
            <v>8.6731199999999991</v>
          </cell>
          <cell r="BH127">
            <v>463.3685012549301</v>
          </cell>
          <cell r="BI127">
            <v>33</v>
          </cell>
          <cell r="BJ127">
            <v>46.287370000000003</v>
          </cell>
          <cell r="BK127">
            <v>6.3285</v>
          </cell>
          <cell r="BL127">
            <v>0</v>
          </cell>
          <cell r="BM127">
            <v>0</v>
          </cell>
          <cell r="BN127">
            <v>20.48471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578.14220125493</v>
          </cell>
          <cell r="BT127">
            <v>2397.2896299999998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16.991561835035913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2414.2811918350358</v>
          </cell>
          <cell r="CI127">
            <v>4392.0352347843263</v>
          </cell>
          <cell r="CJ127">
            <v>0</v>
          </cell>
          <cell r="CL127">
            <v>0</v>
          </cell>
          <cell r="CM127">
            <v>4392.0352347843263</v>
          </cell>
          <cell r="CN127">
            <v>4392.0352347843254</v>
          </cell>
          <cell r="CO127">
            <v>0</v>
          </cell>
          <cell r="CP127">
            <v>6398.9223824335131</v>
          </cell>
          <cell r="CQ127">
            <v>-2006.8871476491877</v>
          </cell>
          <cell r="CR127">
            <v>21.830500000000001</v>
          </cell>
          <cell r="CS127">
            <v>0</v>
          </cell>
          <cell r="CT127">
            <v>3.0410329985652802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99.993895661527432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6.3285</v>
          </cell>
          <cell r="DN127">
            <v>46.287370000000003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52.615870000000001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1.1125</v>
          </cell>
          <cell r="ED127">
            <v>45.174870000000006</v>
          </cell>
          <cell r="EE127">
            <v>0</v>
          </cell>
          <cell r="EF127">
            <v>0</v>
          </cell>
          <cell r="EG127">
            <v>0</v>
          </cell>
          <cell r="EH127">
            <v>6.3285</v>
          </cell>
          <cell r="EI127">
            <v>0</v>
          </cell>
          <cell r="EJ127">
            <v>0</v>
          </cell>
          <cell r="EK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166.15654000000001</v>
          </cell>
          <cell r="EQ127">
            <v>37.725050000000003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1.0084259591251346</v>
          </cell>
          <cell r="EX127">
            <v>0</v>
          </cell>
          <cell r="EY127">
            <v>0</v>
          </cell>
          <cell r="EZ127">
            <v>18.132529999999999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19.140955959125133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256.87820903549658</v>
          </cell>
          <cell r="FO127">
            <v>0</v>
          </cell>
          <cell r="FP127">
            <v>0</v>
          </cell>
          <cell r="FQ127">
            <v>256.87820903549658</v>
          </cell>
          <cell r="FR127">
            <v>0</v>
          </cell>
          <cell r="FS127">
            <v>55.857579999999999</v>
          </cell>
          <cell r="FT127">
            <v>-55.857579999999999</v>
          </cell>
          <cell r="FU127">
            <v>0</v>
          </cell>
          <cell r="FV127">
            <v>23.842740000000003</v>
          </cell>
          <cell r="FW127">
            <v>0</v>
          </cell>
          <cell r="FX127">
            <v>177.48629542939133</v>
          </cell>
          <cell r="FY127">
            <v>0</v>
          </cell>
          <cell r="GA127">
            <v>0</v>
          </cell>
          <cell r="GB127">
            <v>0</v>
          </cell>
          <cell r="GC127">
            <v>210.72176000000002</v>
          </cell>
          <cell r="GD127">
            <v>0</v>
          </cell>
          <cell r="GE127">
            <v>0</v>
          </cell>
          <cell r="GF127">
            <v>7.4186000000000005</v>
          </cell>
          <cell r="GG127">
            <v>0</v>
          </cell>
          <cell r="GH127">
            <v>1.125</v>
          </cell>
          <cell r="GI127">
            <v>286.57333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432.97781769999995</v>
          </cell>
          <cell r="GT127">
            <v>516.93389999999999</v>
          </cell>
          <cell r="GU127">
            <v>111.55319</v>
          </cell>
          <cell r="GW127">
            <v>848.86297626496901</v>
          </cell>
          <cell r="GX127">
            <v>550.74886542939134</v>
          </cell>
          <cell r="GY127">
            <v>578.14220125493011</v>
          </cell>
          <cell r="GZ127">
            <v>2414.2811918350358</v>
          </cell>
          <cell r="HA127">
            <v>1.1368683772161603E-13</v>
          </cell>
          <cell r="HB127">
            <v>0</v>
          </cell>
          <cell r="HC127">
            <v>1.1368683772161603E-13</v>
          </cell>
          <cell r="HE127">
            <v>0</v>
          </cell>
          <cell r="HG127">
            <v>188.88648261025457</v>
          </cell>
          <cell r="HH127">
            <v>210.72176000000002</v>
          </cell>
          <cell r="HJ127">
            <v>0</v>
          </cell>
        </row>
        <row r="128">
          <cell r="A128" t="str">
            <v>Other assets</v>
          </cell>
          <cell r="C128" t="str">
            <v/>
          </cell>
          <cell r="D128">
            <v>20.949939999999998</v>
          </cell>
          <cell r="E128">
            <v>158.62799999999999</v>
          </cell>
          <cell r="F128">
            <v>0</v>
          </cell>
          <cell r="G128">
            <v>24.871532998565279</v>
          </cell>
          <cell r="H128">
            <v>188.88648261025457</v>
          </cell>
          <cell r="I128">
            <v>99.993895661527432</v>
          </cell>
          <cell r="J128">
            <v>0</v>
          </cell>
          <cell r="K128">
            <v>1.0084259591251346</v>
          </cell>
          <cell r="L128">
            <v>0</v>
          </cell>
          <cell r="M128">
            <v>0</v>
          </cell>
          <cell r="N128">
            <v>18.132529999999999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256.87820903549658</v>
          </cell>
          <cell r="T128">
            <v>0</v>
          </cell>
          <cell r="U128">
            <v>18.96</v>
          </cell>
          <cell r="V128">
            <v>0</v>
          </cell>
          <cell r="W128">
            <v>53.898960000000002</v>
          </cell>
          <cell r="X128">
            <v>0.65500000000000003</v>
          </cell>
          <cell r="Y128">
            <v>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848.86297626496889</v>
          </cell>
          <cell r="AN128">
            <v>98.342110000000005</v>
          </cell>
          <cell r="AO128">
            <v>203.88159000000002</v>
          </cell>
          <cell r="AP128">
            <v>1.85</v>
          </cell>
          <cell r="AQ128">
            <v>0</v>
          </cell>
          <cell r="AR128">
            <v>2.2968099999999998</v>
          </cell>
          <cell r="AS128">
            <v>201.32903542939133</v>
          </cell>
          <cell r="AT128">
            <v>0</v>
          </cell>
          <cell r="AU128">
            <v>3.6770300000000002</v>
          </cell>
          <cell r="AV128">
            <v>25</v>
          </cell>
          <cell r="AW128">
            <v>0</v>
          </cell>
          <cell r="AX128">
            <v>0</v>
          </cell>
          <cell r="AY128">
            <v>14.372290000000001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550.74886542939134</v>
          </cell>
          <cell r="BG128">
            <v>8.6731199999999991</v>
          </cell>
          <cell r="BH128">
            <v>463.3685012549301</v>
          </cell>
          <cell r="BI128">
            <v>33</v>
          </cell>
          <cell r="BJ128">
            <v>46.287370000000003</v>
          </cell>
          <cell r="BK128">
            <v>6.3285</v>
          </cell>
          <cell r="BL128">
            <v>0</v>
          </cell>
          <cell r="BM128">
            <v>0</v>
          </cell>
          <cell r="BN128">
            <v>20.48471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578.14220125493</v>
          </cell>
          <cell r="BT128">
            <v>21354.315059999997</v>
          </cell>
          <cell r="BU128">
            <v>0</v>
          </cell>
          <cell r="BV128">
            <v>0</v>
          </cell>
          <cell r="BW128">
            <v>1117.6556471853703</v>
          </cell>
          <cell r="BX128">
            <v>0</v>
          </cell>
          <cell r="BY128">
            <v>0</v>
          </cell>
          <cell r="BZ128">
            <v>16.991561835035913</v>
          </cell>
          <cell r="CA128">
            <v>0</v>
          </cell>
          <cell r="CB128">
            <v>44.895190000000177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22533.857459020401</v>
          </cell>
          <cell r="CH128">
            <v>0</v>
          </cell>
          <cell r="CI128">
            <v>24511.611501969692</v>
          </cell>
          <cell r="CJ128">
            <v>0</v>
          </cell>
          <cell r="CK128">
            <v>0</v>
          </cell>
          <cell r="CL128">
            <v>0</v>
          </cell>
          <cell r="CM128">
            <v>24511.611501969692</v>
          </cell>
          <cell r="CN128">
            <v>24511.611501969692</v>
          </cell>
          <cell r="CO128">
            <v>0</v>
          </cell>
          <cell r="CP128">
            <v>27504.620135507452</v>
          </cell>
          <cell r="CQ128">
            <v>-2993.00863353776</v>
          </cell>
          <cell r="CR128">
            <v>21.830500000000001</v>
          </cell>
          <cell r="CS128">
            <v>0</v>
          </cell>
          <cell r="CT128">
            <v>3.0410329985652802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99.993895661527432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6.3285</v>
          </cell>
          <cell r="DN128">
            <v>46.287370000000003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52.615870000000001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1.1125</v>
          </cell>
          <cell r="ED128">
            <v>45.174870000000006</v>
          </cell>
          <cell r="EE128">
            <v>0</v>
          </cell>
          <cell r="EF128">
            <v>0</v>
          </cell>
          <cell r="EG128">
            <v>0</v>
          </cell>
          <cell r="EH128">
            <v>6.3285</v>
          </cell>
          <cell r="EI128">
            <v>0</v>
          </cell>
          <cell r="EJ128">
            <v>0</v>
          </cell>
          <cell r="EK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166.15654000000001</v>
          </cell>
          <cell r="EQ128">
            <v>37.725050000000003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1.0084259591251346</v>
          </cell>
          <cell r="EX128">
            <v>0</v>
          </cell>
          <cell r="EY128">
            <v>0</v>
          </cell>
          <cell r="EZ128">
            <v>18.132529999999999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19.140955959125133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256.87820903549658</v>
          </cell>
          <cell r="FO128">
            <v>0</v>
          </cell>
          <cell r="FP128">
            <v>0</v>
          </cell>
          <cell r="FQ128">
            <v>256.87820903549658</v>
          </cell>
          <cell r="FR128">
            <v>0</v>
          </cell>
          <cell r="FS128">
            <v>55.857579999999999</v>
          </cell>
          <cell r="FT128">
            <v>-55.857579999999999</v>
          </cell>
          <cell r="FU128">
            <v>0</v>
          </cell>
          <cell r="FV128">
            <v>23.842740000000003</v>
          </cell>
          <cell r="FW128">
            <v>0</v>
          </cell>
          <cell r="FX128">
            <v>177.48629542939133</v>
          </cell>
          <cell r="FY128">
            <v>0</v>
          </cell>
          <cell r="GA128">
            <v>0</v>
          </cell>
          <cell r="GB128">
            <v>0</v>
          </cell>
          <cell r="GC128">
            <v>210.72176000000002</v>
          </cell>
          <cell r="GD128">
            <v>0</v>
          </cell>
          <cell r="GE128">
            <v>0</v>
          </cell>
          <cell r="GF128">
            <v>7.4186000000000005</v>
          </cell>
          <cell r="GG128">
            <v>0</v>
          </cell>
          <cell r="GH128">
            <v>1.125</v>
          </cell>
          <cell r="GI128">
            <v>286.57333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432.97781769999995</v>
          </cell>
          <cell r="GT128">
            <v>516.93389999999999</v>
          </cell>
          <cell r="GU128">
            <v>111.55319</v>
          </cell>
          <cell r="GW128">
            <v>848.86297626496901</v>
          </cell>
          <cell r="GX128">
            <v>550.74886542939134</v>
          </cell>
          <cell r="GY128">
            <v>578.14220125493011</v>
          </cell>
          <cell r="GZ128">
            <v>22533.857459020401</v>
          </cell>
          <cell r="HA128">
            <v>1.1368683772161603E-13</v>
          </cell>
          <cell r="HB128">
            <v>0</v>
          </cell>
          <cell r="HC128">
            <v>1.1368683772161603E-13</v>
          </cell>
          <cell r="HE128">
            <v>0</v>
          </cell>
          <cell r="HG128">
            <v>188.88648261025457</v>
          </cell>
          <cell r="HH128">
            <v>210.72176000000002</v>
          </cell>
          <cell r="HJ128">
            <v>0</v>
          </cell>
        </row>
        <row r="129">
          <cell r="A129" t="str">
            <v>INTANGIBLE AND OTHER ASSETS - NET</v>
          </cell>
          <cell r="C129" t="str">
            <v/>
          </cell>
          <cell r="D129">
            <v>20.949939999999998</v>
          </cell>
          <cell r="E129">
            <v>158.62799999999999</v>
          </cell>
          <cell r="F129">
            <v>0</v>
          </cell>
          <cell r="G129">
            <v>455.08260903873736</v>
          </cell>
          <cell r="H129">
            <v>3624.4285406955914</v>
          </cell>
          <cell r="I129">
            <v>8108.5568214413815</v>
          </cell>
          <cell r="J129">
            <v>2418.1280508300883</v>
          </cell>
          <cell r="K129">
            <v>1.0084259591251346</v>
          </cell>
          <cell r="L129">
            <v>0</v>
          </cell>
          <cell r="M129">
            <v>0</v>
          </cell>
          <cell r="N129">
            <v>18.132529999999999</v>
          </cell>
          <cell r="O129">
            <v>836.69634823725937</v>
          </cell>
          <cell r="P129">
            <v>0</v>
          </cell>
          <cell r="Q129">
            <v>1718.7679814181793</v>
          </cell>
          <cell r="R129">
            <v>8752.7529580494847</v>
          </cell>
          <cell r="S129">
            <v>2250.0157045536021</v>
          </cell>
          <cell r="T129">
            <v>0</v>
          </cell>
          <cell r="U129">
            <v>18.96</v>
          </cell>
          <cell r="V129">
            <v>0</v>
          </cell>
          <cell r="W129">
            <v>53.898960000000002</v>
          </cell>
          <cell r="X129">
            <v>0.65500000000000003</v>
          </cell>
          <cell r="Y129">
            <v>6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-27593.798893958476</v>
          </cell>
          <cell r="AM129">
            <v>848.86297626496889</v>
          </cell>
          <cell r="AN129">
            <v>98.342110000000005</v>
          </cell>
          <cell r="AO129">
            <v>203.88159000000002</v>
          </cell>
          <cell r="AP129">
            <v>1.85</v>
          </cell>
          <cell r="AQ129">
            <v>0</v>
          </cell>
          <cell r="AR129">
            <v>2.2968099999999998</v>
          </cell>
          <cell r="AS129">
            <v>441.10339492928881</v>
          </cell>
          <cell r="AT129">
            <v>0</v>
          </cell>
          <cell r="AU129">
            <v>3.6770300000000002</v>
          </cell>
          <cell r="AV129">
            <v>25</v>
          </cell>
          <cell r="AW129">
            <v>0</v>
          </cell>
          <cell r="AX129">
            <v>0</v>
          </cell>
          <cell r="AY129">
            <v>14.372290000000001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-239.77435949989751</v>
          </cell>
          <cell r="BE129">
            <v>550.74886542939134</v>
          </cell>
          <cell r="BG129">
            <v>8.6731199999999991</v>
          </cell>
          <cell r="BH129">
            <v>2239.9108999641444</v>
          </cell>
          <cell r="BI129">
            <v>33</v>
          </cell>
          <cell r="BJ129">
            <v>46.287370000000003</v>
          </cell>
          <cell r="BK129">
            <v>6.3285</v>
          </cell>
          <cell r="BL129">
            <v>0</v>
          </cell>
          <cell r="BM129">
            <v>0</v>
          </cell>
          <cell r="BN129">
            <v>20.48471</v>
          </cell>
          <cell r="BO129">
            <v>0</v>
          </cell>
          <cell r="BP129">
            <v>0</v>
          </cell>
          <cell r="BQ129">
            <v>0</v>
          </cell>
          <cell r="BR129">
            <v>-1776.5423987092145</v>
          </cell>
          <cell r="BS129">
            <v>578.14220125493</v>
          </cell>
          <cell r="BT129">
            <v>54839.267859999993</v>
          </cell>
          <cell r="BU129">
            <v>0</v>
          </cell>
          <cell r="BV129">
            <v>0</v>
          </cell>
          <cell r="BW129">
            <v>1117.6556471853703</v>
          </cell>
          <cell r="BX129">
            <v>0</v>
          </cell>
          <cell r="BY129">
            <v>0</v>
          </cell>
          <cell r="BZ129">
            <v>16.991561835035913</v>
          </cell>
          <cell r="CA129">
            <v>0</v>
          </cell>
          <cell r="CB129">
            <v>29655.010842167587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85628.925911188009</v>
          </cell>
          <cell r="CH129">
            <v>0</v>
          </cell>
          <cell r="CI129">
            <v>87606.679954137289</v>
          </cell>
          <cell r="CJ129">
            <v>0</v>
          </cell>
          <cell r="CK129">
            <v>0</v>
          </cell>
          <cell r="CL129">
            <v>0</v>
          </cell>
          <cell r="CM129">
            <v>87606.679954137289</v>
          </cell>
          <cell r="CN129">
            <v>87606.679954137275</v>
          </cell>
          <cell r="CO129">
            <v>0</v>
          </cell>
          <cell r="CP129">
            <v>114433.19972139908</v>
          </cell>
          <cell r="CQ129">
            <v>-26826.519767261809</v>
          </cell>
          <cell r="CR129">
            <v>21.830500000000001</v>
          </cell>
          <cell r="CS129">
            <v>0</v>
          </cell>
          <cell r="CT129">
            <v>433.25210903873739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7185.2362495518109</v>
          </cell>
          <cell r="DD129">
            <v>923.32057188956628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6.3285</v>
          </cell>
          <cell r="DN129">
            <v>46.287370000000003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52.615870000000001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1.1125</v>
          </cell>
          <cell r="ED129">
            <v>45.174870000000006</v>
          </cell>
          <cell r="EE129">
            <v>0</v>
          </cell>
          <cell r="EF129">
            <v>0</v>
          </cell>
          <cell r="EG129">
            <v>0</v>
          </cell>
          <cell r="EH129">
            <v>6.3285</v>
          </cell>
          <cell r="EI129">
            <v>0</v>
          </cell>
          <cell r="EJ129">
            <v>0</v>
          </cell>
          <cell r="EK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166.15654000000001</v>
          </cell>
          <cell r="EQ129">
            <v>37.725050000000003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2418.1280508300883</v>
          </cell>
          <cell r="EW129">
            <v>1.0084259591251346</v>
          </cell>
          <cell r="EX129">
            <v>0</v>
          </cell>
          <cell r="EY129">
            <v>0</v>
          </cell>
          <cell r="EZ129">
            <v>18.132529999999999</v>
          </cell>
          <cell r="FA129">
            <v>836.69634823725937</v>
          </cell>
          <cell r="FB129">
            <v>0</v>
          </cell>
          <cell r="FC129">
            <v>1718.7679814181793</v>
          </cell>
          <cell r="FD129">
            <v>0</v>
          </cell>
          <cell r="FE129">
            <v>0</v>
          </cell>
          <cell r="FF129">
            <v>4992.7333364446504</v>
          </cell>
          <cell r="FG129">
            <v>0</v>
          </cell>
          <cell r="FH129">
            <v>8752.7529580494811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8752.7529580494847</v>
          </cell>
          <cell r="FN129">
            <v>2250.0157045536021</v>
          </cell>
          <cell r="FO129">
            <v>0</v>
          </cell>
          <cell r="FP129">
            <v>0</v>
          </cell>
          <cell r="FQ129">
            <v>11002.768662603086</v>
          </cell>
          <cell r="FR129">
            <v>0</v>
          </cell>
          <cell r="FS129">
            <v>55.857579999999999</v>
          </cell>
          <cell r="FT129">
            <v>-55.857579999999999</v>
          </cell>
          <cell r="FU129">
            <v>0</v>
          </cell>
          <cell r="FV129">
            <v>23.842740000000003</v>
          </cell>
          <cell r="FW129">
            <v>0</v>
          </cell>
          <cell r="FX129">
            <v>417.26065492928888</v>
          </cell>
          <cell r="FY129">
            <v>0</v>
          </cell>
          <cell r="GA129">
            <v>9764.5711999999985</v>
          </cell>
          <cell r="GB129">
            <v>5899.0233799999996</v>
          </cell>
          <cell r="GC129">
            <v>4043.4124799999986</v>
          </cell>
          <cell r="GD129">
            <v>0</v>
          </cell>
          <cell r="GE129">
            <v>0</v>
          </cell>
          <cell r="GF129">
            <v>1056.9185199999999</v>
          </cell>
          <cell r="GG129">
            <v>0</v>
          </cell>
          <cell r="GH129">
            <v>1.125</v>
          </cell>
          <cell r="GI129">
            <v>2510.1175200000007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500762.76441999979</v>
          </cell>
          <cell r="GR129">
            <v>1960.9423900000002</v>
          </cell>
          <cell r="GS129">
            <v>1017.9073676999998</v>
          </cell>
          <cell r="GT129">
            <v>2498.8446000000004</v>
          </cell>
          <cell r="GU129">
            <v>1030.0564300000001</v>
          </cell>
          <cell r="GW129">
            <v>848.86297626497276</v>
          </cell>
          <cell r="GX129">
            <v>550.74886542939146</v>
          </cell>
          <cell r="GY129">
            <v>578.14220125493034</v>
          </cell>
          <cell r="GZ129">
            <v>85628.92591118798</v>
          </cell>
          <cell r="HA129">
            <v>3.865352482534945E-12</v>
          </cell>
          <cell r="HB129">
            <v>1.1368683772161603E-13</v>
          </cell>
          <cell r="HC129">
            <v>3.4106051316484809E-13</v>
          </cell>
          <cell r="HE129">
            <v>0</v>
          </cell>
          <cell r="HG129">
            <v>3624.4285406955914</v>
          </cell>
          <cell r="HH129">
            <v>4043.4124799999986</v>
          </cell>
          <cell r="HJ129">
            <v>0</v>
          </cell>
        </row>
        <row r="130">
          <cell r="CW130">
            <v>0</v>
          </cell>
          <cell r="CZ130">
            <v>0</v>
          </cell>
          <cell r="DL130">
            <v>0</v>
          </cell>
          <cell r="DT130">
            <v>0</v>
          </cell>
          <cell r="EO130">
            <v>0</v>
          </cell>
          <cell r="EU130">
            <v>0</v>
          </cell>
          <cell r="FG130">
            <v>0</v>
          </cell>
          <cell r="FL130">
            <v>0</v>
          </cell>
          <cell r="FR130">
            <v>0</v>
          </cell>
          <cell r="FU130">
            <v>0</v>
          </cell>
          <cell r="FY130">
            <v>0</v>
          </cell>
          <cell r="HA130">
            <v>0</v>
          </cell>
          <cell r="HB130">
            <v>0</v>
          </cell>
          <cell r="HC130">
            <v>0</v>
          </cell>
        </row>
        <row r="131">
          <cell r="B131" t="str">
            <v>1810</v>
          </cell>
          <cell r="C131" t="str">
            <v>Investment in Subsidiaries - Paid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1390.3102699999999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1390.3102699999999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3754.7050899999999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-3754.7050899999999</v>
          </cell>
          <cell r="BD131">
            <v>0</v>
          </cell>
          <cell r="BE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504527.40813610732</v>
          </cell>
          <cell r="BU131">
            <v>276340.16758000001</v>
          </cell>
          <cell r="BV131">
            <v>21324.447117217176</v>
          </cell>
          <cell r="BW131">
            <v>343365.37796202995</v>
          </cell>
          <cell r="BX131">
            <v>6655.9965599999996</v>
          </cell>
          <cell r="BY131">
            <v>18563.143100000001</v>
          </cell>
          <cell r="BZ131">
            <v>0</v>
          </cell>
          <cell r="CA131">
            <v>-276340.16758000001</v>
          </cell>
          <cell r="CB131">
            <v>0</v>
          </cell>
          <cell r="CC131">
            <v>-571481.62230535422</v>
          </cell>
          <cell r="CD131">
            <v>0</v>
          </cell>
          <cell r="CE131">
            <v>-324345.06084000005</v>
          </cell>
          <cell r="CF131">
            <v>0</v>
          </cell>
          <cell r="CG131">
            <v>-1390.3102699998999</v>
          </cell>
          <cell r="CI131">
            <v>1.0004441719502211E-10</v>
          </cell>
          <cell r="CJ131">
            <v>0</v>
          </cell>
          <cell r="CL131">
            <v>0</v>
          </cell>
          <cell r="CM131">
            <v>1.0004441719502211E-10</v>
          </cell>
          <cell r="CN131">
            <v>0</v>
          </cell>
          <cell r="CO131">
            <v>1.0004441719502211E-10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1.9999983012676238E-7</v>
          </cell>
          <cell r="DB131">
            <v>0</v>
          </cell>
          <cell r="DC131">
            <v>11839.464882943144</v>
          </cell>
          <cell r="DD131">
            <v>0</v>
          </cell>
          <cell r="DE131">
            <v>0</v>
          </cell>
          <cell r="DF131">
            <v>0</v>
          </cell>
          <cell r="DG131">
            <v>-1.0000000000000001E-7</v>
          </cell>
          <cell r="DH131">
            <v>0</v>
          </cell>
          <cell r="DI131">
            <v>0</v>
          </cell>
          <cell r="DJ131">
            <v>0</v>
          </cell>
          <cell r="DK131">
            <v>-11839.464883043143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-22.94229</v>
          </cell>
          <cell r="EE131">
            <v>0</v>
          </cell>
          <cell r="EF131">
            <v>22.94229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1390.3102699999999</v>
          </cell>
          <cell r="FO131">
            <v>0</v>
          </cell>
          <cell r="FP131">
            <v>0</v>
          </cell>
          <cell r="FQ131">
            <v>1390.3102699999999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3754.7050899999999</v>
          </cell>
          <cell r="FW131">
            <v>0</v>
          </cell>
          <cell r="FX131">
            <v>0</v>
          </cell>
          <cell r="FY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1400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W131">
            <v>1390.3102699999999</v>
          </cell>
          <cell r="GX131">
            <v>0</v>
          </cell>
          <cell r="GY131">
            <v>0</v>
          </cell>
          <cell r="GZ131">
            <v>570091.3120353542</v>
          </cell>
          <cell r="HA131">
            <v>0</v>
          </cell>
          <cell r="HB131">
            <v>0</v>
          </cell>
          <cell r="HC131">
            <v>0</v>
          </cell>
          <cell r="HE131">
            <v>0</v>
          </cell>
          <cell r="HG131">
            <v>0</v>
          </cell>
          <cell r="HH131">
            <v>0</v>
          </cell>
          <cell r="HJ131">
            <v>0</v>
          </cell>
        </row>
        <row r="132">
          <cell r="B132" t="str">
            <v>1811</v>
          </cell>
          <cell r="C132" t="str">
            <v>Investment in Subsidiaries - Unpaid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9.9999998928979032E-7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-9.9999998928979032E-7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9.9999998928979032E-7</v>
          </cell>
          <cell r="HA132">
            <v>0</v>
          </cell>
          <cell r="HB132">
            <v>0</v>
          </cell>
          <cell r="HC132">
            <v>0</v>
          </cell>
          <cell r="HE132">
            <v>0</v>
          </cell>
          <cell r="HG132">
            <v>0</v>
          </cell>
          <cell r="HH132">
            <v>0</v>
          </cell>
          <cell r="HJ132">
            <v>0</v>
          </cell>
        </row>
        <row r="133">
          <cell r="A133" t="str">
            <v>Investment in subsidiaries</v>
          </cell>
          <cell r="C133" t="str">
            <v/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1390.3102699999999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1390.3102699999999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3754.7050899999999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-3754.7050899999999</v>
          </cell>
          <cell r="BD133">
            <v>0</v>
          </cell>
          <cell r="BE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504527.40813610732</v>
          </cell>
          <cell r="BU133">
            <v>276340.16758000001</v>
          </cell>
          <cell r="BV133">
            <v>21324.447117217176</v>
          </cell>
          <cell r="BW133">
            <v>343365.37796302995</v>
          </cell>
          <cell r="BX133">
            <v>6655.9965599999996</v>
          </cell>
          <cell r="BY133">
            <v>18563.143100000001</v>
          </cell>
          <cell r="BZ133">
            <v>0</v>
          </cell>
          <cell r="CA133">
            <v>-276340.16758000001</v>
          </cell>
          <cell r="CB133">
            <v>0</v>
          </cell>
          <cell r="CC133">
            <v>-571481.62230635423</v>
          </cell>
          <cell r="CD133">
            <v>0</v>
          </cell>
          <cell r="CE133">
            <v>-324345.06084000005</v>
          </cell>
          <cell r="CF133">
            <v>0</v>
          </cell>
          <cell r="CG133">
            <v>-1390.3102699998999</v>
          </cell>
          <cell r="CH133">
            <v>0</v>
          </cell>
          <cell r="CI133">
            <v>1.0004441719502211E-10</v>
          </cell>
          <cell r="CJ133">
            <v>0</v>
          </cell>
          <cell r="CK133">
            <v>0</v>
          </cell>
          <cell r="CL133">
            <v>0</v>
          </cell>
          <cell r="CM133">
            <v>1.0004441719502211E-10</v>
          </cell>
          <cell r="CN133">
            <v>0</v>
          </cell>
          <cell r="CO133">
            <v>1.0004441719502211E-10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1.9999983012676238E-7</v>
          </cell>
          <cell r="DB133">
            <v>0</v>
          </cell>
          <cell r="DC133">
            <v>11839.464882943144</v>
          </cell>
          <cell r="DD133">
            <v>0</v>
          </cell>
          <cell r="DE133">
            <v>0</v>
          </cell>
          <cell r="DF133">
            <v>0</v>
          </cell>
          <cell r="DG133">
            <v>-1.0000000000000001E-7</v>
          </cell>
          <cell r="DH133">
            <v>0</v>
          </cell>
          <cell r="DI133">
            <v>0</v>
          </cell>
          <cell r="DJ133">
            <v>0</v>
          </cell>
          <cell r="DK133">
            <v>-11839.464883043143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-22.94229</v>
          </cell>
          <cell r="EE133">
            <v>0</v>
          </cell>
          <cell r="EF133">
            <v>22.94229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1390.3102699999999</v>
          </cell>
          <cell r="FO133">
            <v>0</v>
          </cell>
          <cell r="FP133">
            <v>0</v>
          </cell>
          <cell r="FQ133">
            <v>1390.3102699999999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3754.7050899999999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1400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W133">
            <v>1390.3102699999999</v>
          </cell>
          <cell r="GX133">
            <v>0</v>
          </cell>
          <cell r="GY133">
            <v>0</v>
          </cell>
          <cell r="GZ133">
            <v>570091.31203635421</v>
          </cell>
          <cell r="HA133">
            <v>0</v>
          </cell>
          <cell r="HB133">
            <v>0</v>
          </cell>
          <cell r="HC133">
            <v>0</v>
          </cell>
          <cell r="HE133">
            <v>0</v>
          </cell>
          <cell r="HG133">
            <v>0</v>
          </cell>
          <cell r="HH133">
            <v>0</v>
          </cell>
          <cell r="HJ133">
            <v>0</v>
          </cell>
        </row>
        <row r="134">
          <cell r="CW134">
            <v>0</v>
          </cell>
          <cell r="CZ134">
            <v>0</v>
          </cell>
          <cell r="DL134">
            <v>0</v>
          </cell>
          <cell r="DT134">
            <v>0</v>
          </cell>
          <cell r="EO134">
            <v>0</v>
          </cell>
          <cell r="EU134">
            <v>0</v>
          </cell>
          <cell r="FG134">
            <v>0</v>
          </cell>
          <cell r="FL134">
            <v>0</v>
          </cell>
          <cell r="FR134">
            <v>0</v>
          </cell>
          <cell r="FU134">
            <v>0</v>
          </cell>
          <cell r="FY134">
            <v>0</v>
          </cell>
          <cell r="HA134">
            <v>0</v>
          </cell>
          <cell r="HB134">
            <v>0</v>
          </cell>
          <cell r="HC134">
            <v>0</v>
          </cell>
        </row>
        <row r="135">
          <cell r="A135" t="str">
            <v>TOTAL ASSETS</v>
          </cell>
          <cell r="C135" t="str">
            <v/>
          </cell>
          <cell r="D135">
            <v>63376.816160000002</v>
          </cell>
          <cell r="E135">
            <v>34068.083159999987</v>
          </cell>
          <cell r="F135">
            <v>13909.882439999999</v>
          </cell>
          <cell r="G135">
            <v>150150.46026832343</v>
          </cell>
          <cell r="H135">
            <v>95073.934519541057</v>
          </cell>
          <cell r="I135">
            <v>34985.661108268199</v>
          </cell>
          <cell r="J135">
            <v>20667.542975209675</v>
          </cell>
          <cell r="K135">
            <v>-820.13690390821171</v>
          </cell>
          <cell r="L135">
            <v>1075.9357787711454</v>
          </cell>
          <cell r="M135">
            <v>-215.93400905597326</v>
          </cell>
          <cell r="N135">
            <v>-83.658860000000033</v>
          </cell>
          <cell r="O135">
            <v>7388.1246471162249</v>
          </cell>
          <cell r="P135">
            <v>60796.10248999999</v>
          </cell>
          <cell r="Q135">
            <v>19388.974975896224</v>
          </cell>
          <cell r="R135">
            <v>223007.10806992828</v>
          </cell>
          <cell r="S135">
            <v>133658.02310614201</v>
          </cell>
          <cell r="T135">
            <v>0</v>
          </cell>
          <cell r="U135">
            <v>77982.90943</v>
          </cell>
          <cell r="V135">
            <v>0</v>
          </cell>
          <cell r="W135">
            <v>13681.463310000001</v>
          </cell>
          <cell r="X135">
            <v>20637.299299999999</v>
          </cell>
          <cell r="Y135">
            <v>58356.987340000014</v>
          </cell>
          <cell r="Z135">
            <v>-3621.415</v>
          </cell>
          <cell r="AA135">
            <v>212.31130757977763</v>
          </cell>
          <cell r="AB135">
            <v>1975.6945500000165</v>
          </cell>
          <cell r="AC135">
            <v>0</v>
          </cell>
          <cell r="AD135">
            <v>0</v>
          </cell>
          <cell r="AE135">
            <v>-294.63069000000002</v>
          </cell>
          <cell r="AF135">
            <v>-8.8817841970012523E-16</v>
          </cell>
          <cell r="AG135">
            <v>2599.2461200000002</v>
          </cell>
          <cell r="AH135">
            <v>-2612.3093940480458</v>
          </cell>
          <cell r="AI135">
            <v>0</v>
          </cell>
          <cell r="AJ135">
            <v>0</v>
          </cell>
          <cell r="AK135">
            <v>-1829.9280496801141</v>
          </cell>
          <cell r="AL135">
            <v>-104465.91357922269</v>
          </cell>
          <cell r="AM135">
            <v>919048.63457086112</v>
          </cell>
          <cell r="AN135">
            <v>81975.412790000017</v>
          </cell>
          <cell r="AO135">
            <v>46418.54903931875</v>
          </cell>
          <cell r="AP135">
            <v>42950.921150000009</v>
          </cell>
          <cell r="AQ135">
            <v>115651.23331000008</v>
          </cell>
          <cell r="AR135">
            <v>36652.419600000001</v>
          </cell>
          <cell r="AS135">
            <v>135797.05587682495</v>
          </cell>
          <cell r="AT135">
            <v>32672.112807225993</v>
          </cell>
          <cell r="AU135">
            <v>45739.439010000016</v>
          </cell>
          <cell r="AV135">
            <v>35972.700279999983</v>
          </cell>
          <cell r="AW135">
            <v>118300.06640999994</v>
          </cell>
          <cell r="AX135">
            <v>18816.51928</v>
          </cell>
          <cell r="AY135">
            <v>32402.573829999994</v>
          </cell>
          <cell r="AZ135">
            <v>0</v>
          </cell>
          <cell r="BA135">
            <v>-37.505879999999934</v>
          </cell>
          <cell r="BB135">
            <v>8.0201300000000053</v>
          </cell>
          <cell r="BC135">
            <v>-8085.0937519818108</v>
          </cell>
          <cell r="BD135">
            <v>5776.6843826849354</v>
          </cell>
          <cell r="BE135">
            <v>741011.1082640728</v>
          </cell>
          <cell r="BG135">
            <v>30367.711149999999</v>
          </cell>
          <cell r="BH135">
            <v>94988.34076730012</v>
          </cell>
          <cell r="BI135">
            <v>9941.906589999995</v>
          </cell>
          <cell r="BJ135">
            <v>44319.285010000007</v>
          </cell>
          <cell r="BK135">
            <v>206287.24688046958</v>
          </cell>
          <cell r="BL135">
            <v>-4968.7779899999996</v>
          </cell>
          <cell r="BM135">
            <v>0</v>
          </cell>
          <cell r="BN135">
            <v>28169.393419999997</v>
          </cell>
          <cell r="BO135">
            <v>-1985.2826199999997</v>
          </cell>
          <cell r="BP135">
            <v>0</v>
          </cell>
          <cell r="BQ135">
            <v>4.6566128730773927E-13</v>
          </cell>
          <cell r="BR135">
            <v>2959.5647262056227</v>
          </cell>
          <cell r="BS135">
            <v>410079.3879339752</v>
          </cell>
          <cell r="BT135">
            <v>167398.59225399865</v>
          </cell>
          <cell r="BU135">
            <v>276339.98471875943</v>
          </cell>
          <cell r="BV135">
            <v>19937.230679773849</v>
          </cell>
          <cell r="BW135">
            <v>398015.1015024067</v>
          </cell>
          <cell r="BX135">
            <v>5789.4296092581453</v>
          </cell>
          <cell r="BY135">
            <v>17286.999945376283</v>
          </cell>
          <cell r="BZ135">
            <v>-833.25409980677875</v>
          </cell>
          <cell r="CA135">
            <v>-276340.16758000001</v>
          </cell>
          <cell r="CB135">
            <v>-206.75140221477059</v>
          </cell>
          <cell r="CC135">
            <v>-576697.79541247443</v>
          </cell>
          <cell r="CD135">
            <v>0</v>
          </cell>
          <cell r="CE135">
            <v>-324345.06084000005</v>
          </cell>
          <cell r="CF135">
            <v>-79.419074930082516</v>
          </cell>
          <cell r="CG135">
            <v>-293735.10969985317</v>
          </cell>
          <cell r="CH135">
            <v>0</v>
          </cell>
          <cell r="CI135">
            <v>1776404.0210690554</v>
          </cell>
          <cell r="CJ135">
            <v>0</v>
          </cell>
          <cell r="CK135">
            <v>0</v>
          </cell>
          <cell r="CL135">
            <v>0</v>
          </cell>
          <cell r="CM135">
            <v>1776404.0210690554</v>
          </cell>
          <cell r="CN135">
            <v>1776404.0210690575</v>
          </cell>
          <cell r="CO135">
            <v>-2.0954757928848267E-9</v>
          </cell>
          <cell r="CP135">
            <v>1799091.764354293</v>
          </cell>
          <cell r="CQ135">
            <v>-22687.743285235483</v>
          </cell>
          <cell r="CR135">
            <v>147804.28485</v>
          </cell>
          <cell r="CS135">
            <v>9.8522899999993712</v>
          </cell>
          <cell r="CT135">
            <v>2372.7288883234269</v>
          </cell>
          <cell r="CU135">
            <v>0</v>
          </cell>
          <cell r="CV135">
            <v>-36.405760000000001</v>
          </cell>
          <cell r="CW135">
            <v>0</v>
          </cell>
          <cell r="CX135">
            <v>115668.84356000008</v>
          </cell>
          <cell r="CY135">
            <v>-17.610249999999972</v>
          </cell>
          <cell r="CZ135">
            <v>0</v>
          </cell>
          <cell r="DA135">
            <v>1.9999983012676238E-7</v>
          </cell>
          <cell r="DB135">
            <v>0</v>
          </cell>
          <cell r="DC135">
            <v>33237.450711197002</v>
          </cell>
          <cell r="DD135">
            <v>13215.167945500179</v>
          </cell>
          <cell r="DE135">
            <v>372.81685999999996</v>
          </cell>
          <cell r="DF135">
            <v>0</v>
          </cell>
          <cell r="DG135">
            <v>-1.0000000000000001E-7</v>
          </cell>
          <cell r="DH135">
            <v>0</v>
          </cell>
          <cell r="DI135">
            <v>-24.209456202940125</v>
          </cell>
          <cell r="DJ135">
            <v>68.467929999999996</v>
          </cell>
          <cell r="DK135">
            <v>-11884.032882326041</v>
          </cell>
          <cell r="DL135">
            <v>0</v>
          </cell>
          <cell r="DM135">
            <v>206287.24688046958</v>
          </cell>
          <cell r="DN135">
            <v>44319.285010000007</v>
          </cell>
          <cell r="DO135">
            <v>0</v>
          </cell>
          <cell r="DP135">
            <v>-4968.7779899999996</v>
          </cell>
          <cell r="DQ135">
            <v>-1985.2826199999997</v>
          </cell>
          <cell r="DR135">
            <v>0</v>
          </cell>
          <cell r="DS135">
            <v>243652.4712804695</v>
          </cell>
          <cell r="DT135">
            <v>0</v>
          </cell>
          <cell r="DU135">
            <v>-227.71804345458551</v>
          </cell>
          <cell r="DV135">
            <v>-339.37906401536122</v>
          </cell>
          <cell r="DW135">
            <v>9536.0833799999982</v>
          </cell>
          <cell r="DX135">
            <v>23649.344890000004</v>
          </cell>
          <cell r="DY135">
            <v>154.02993469594122</v>
          </cell>
          <cell r="DZ135">
            <v>-100.24829</v>
          </cell>
          <cell r="EA135">
            <v>-2.1736779043379784E-13</v>
          </cell>
          <cell r="EB135">
            <v>0</v>
          </cell>
          <cell r="EC135">
            <v>3185.4001000000003</v>
          </cell>
          <cell r="ED135">
            <v>41110.942620000002</v>
          </cell>
          <cell r="EE135">
            <v>0</v>
          </cell>
          <cell r="EF135">
            <v>22.94229</v>
          </cell>
          <cell r="EH135">
            <v>185664.1073699999</v>
          </cell>
          <cell r="EI135">
            <v>8.9922104697024281</v>
          </cell>
          <cell r="EJ135">
            <v>-2269.892350000031</v>
          </cell>
          <cell r="EK135">
            <v>22898.986420000001</v>
          </cell>
          <cell r="EM135">
            <v>-8.3819062801637756E-12</v>
          </cell>
          <cell r="EN135">
            <v>-14.946770000000001</v>
          </cell>
          <cell r="EO135">
            <v>0</v>
          </cell>
          <cell r="EP135">
            <v>45855.087720000003</v>
          </cell>
          <cell r="EQ135">
            <v>532.37127000000032</v>
          </cell>
          <cell r="ER135">
            <v>31.282099318752238</v>
          </cell>
          <cell r="ES135">
            <v>-0.19205000000000005</v>
          </cell>
          <cell r="ET135">
            <v>0</v>
          </cell>
          <cell r="EU135">
            <v>0</v>
          </cell>
          <cell r="EV135">
            <v>20667.542975209675</v>
          </cell>
          <cell r="EW135">
            <v>-820.13690390821171</v>
          </cell>
          <cell r="EX135">
            <v>1075.9357787711454</v>
          </cell>
          <cell r="EY135">
            <v>-215.93400905597326</v>
          </cell>
          <cell r="EZ135">
            <v>-83.658860000000033</v>
          </cell>
          <cell r="FA135">
            <v>7388.1246471162249</v>
          </cell>
          <cell r="FB135">
            <v>60796.10248999999</v>
          </cell>
          <cell r="FC135">
            <v>19388.974975896224</v>
          </cell>
          <cell r="FD135">
            <v>-294.63069000000002</v>
          </cell>
          <cell r="FE135">
            <v>-8.8817841970012523E-16</v>
          </cell>
          <cell r="FF135">
            <v>107902.32040402909</v>
          </cell>
          <cell r="FG135">
            <v>0</v>
          </cell>
          <cell r="FH135">
            <v>215685.25314282897</v>
          </cell>
          <cell r="FI135">
            <v>1546.5872199999999</v>
          </cell>
          <cell r="FJ135">
            <v>5780.5389566152762</v>
          </cell>
          <cell r="FK135">
            <v>-5.2712495159555397</v>
          </cell>
          <cell r="FL135">
            <v>0</v>
          </cell>
          <cell r="FM135">
            <v>223007.10806992828</v>
          </cell>
          <cell r="FN135">
            <v>133658.02310614201</v>
          </cell>
          <cell r="FO135">
            <v>2599.2461200000002</v>
          </cell>
          <cell r="FP135">
            <v>-2612.3093940480458</v>
          </cell>
          <cell r="FQ135">
            <v>356652.06790202239</v>
          </cell>
          <cell r="FR135">
            <v>0</v>
          </cell>
          <cell r="FS135">
            <v>-3163.6697200000003</v>
          </cell>
          <cell r="FT135">
            <v>-457.74527999999998</v>
          </cell>
          <cell r="FU135">
            <v>0</v>
          </cell>
          <cell r="FV135">
            <v>131945.51287999999</v>
          </cell>
          <cell r="FW135">
            <v>-0.26985999999999999</v>
          </cell>
          <cell r="FX135">
            <v>3851.8128568249194</v>
          </cell>
          <cell r="FY135">
            <v>0</v>
          </cell>
          <cell r="GA135">
            <v>240618.46840614002</v>
          </cell>
          <cell r="GB135">
            <v>53452.722188218992</v>
          </cell>
          <cell r="GC135">
            <v>106064.48134999999</v>
          </cell>
          <cell r="GD135">
            <v>0</v>
          </cell>
          <cell r="GE135">
            <v>0</v>
          </cell>
          <cell r="GF135">
            <v>6163.5329188000005</v>
          </cell>
          <cell r="GG135">
            <v>0</v>
          </cell>
          <cell r="GH135">
            <v>-914.94472999999562</v>
          </cell>
          <cell r="GI135">
            <v>148957.86044000005</v>
          </cell>
          <cell r="GJ135">
            <v>1227.53513</v>
          </cell>
          <cell r="GK135">
            <v>-129236.50442000003</v>
          </cell>
          <cell r="GL135">
            <v>236.85449473599988</v>
          </cell>
          <cell r="GM135">
            <v>-836.36283000000162</v>
          </cell>
          <cell r="GN135">
            <v>-2085.6201000000001</v>
          </cell>
          <cell r="GO135">
            <v>9446.4248500000231</v>
          </cell>
          <cell r="GP135">
            <v>0</v>
          </cell>
          <cell r="GQ135">
            <v>4682928.9003590606</v>
          </cell>
          <cell r="GR135">
            <v>22120.881550000002</v>
          </cell>
          <cell r="GS135">
            <v>9644.7579143543899</v>
          </cell>
          <cell r="GT135">
            <v>105968.99295999999</v>
          </cell>
          <cell r="GU135">
            <v>14742.84136</v>
          </cell>
          <cell r="GW135">
            <v>919048.63457086124</v>
          </cell>
          <cell r="GX135">
            <v>741011.10826407291</v>
          </cell>
          <cell r="GY135">
            <v>410079.38793397532</v>
          </cell>
          <cell r="GZ135">
            <v>283042.10478755279</v>
          </cell>
          <cell r="HA135">
            <v>1.1641532182693481E-10</v>
          </cell>
          <cell r="HB135">
            <v>1.1641532182693481E-10</v>
          </cell>
          <cell r="HC135">
            <v>1.1641532182693481E-10</v>
          </cell>
          <cell r="HE135">
            <v>6448.7692600000009</v>
          </cell>
          <cell r="HG135">
            <v>95073.934519541057</v>
          </cell>
          <cell r="HH135">
            <v>106064.48134999999</v>
          </cell>
          <cell r="HJ135">
            <v>6448.7692599999991</v>
          </cell>
        </row>
        <row r="136">
          <cell r="CW136">
            <v>0</v>
          </cell>
          <cell r="CZ136">
            <v>0</v>
          </cell>
          <cell r="DL136">
            <v>0</v>
          </cell>
          <cell r="DT136">
            <v>0</v>
          </cell>
          <cell r="EO136">
            <v>0</v>
          </cell>
          <cell r="EU136">
            <v>0</v>
          </cell>
          <cell r="FG136">
            <v>0</v>
          </cell>
          <cell r="FL136">
            <v>0</v>
          </cell>
          <cell r="FR136">
            <v>0</v>
          </cell>
          <cell r="FU136">
            <v>0</v>
          </cell>
          <cell r="FY136">
            <v>0</v>
          </cell>
          <cell r="HA136">
            <v>0</v>
          </cell>
          <cell r="HB136">
            <v>0</v>
          </cell>
          <cell r="HC136">
            <v>0</v>
          </cell>
        </row>
        <row r="137">
          <cell r="A137" t="str">
            <v>LIABILITIES AND STOCKHOLDERS' EQUITY</v>
          </cell>
          <cell r="C137" t="str">
            <v/>
          </cell>
          <cell r="CO137">
            <v>0</v>
          </cell>
          <cell r="CW137">
            <v>0</v>
          </cell>
          <cell r="CZ137">
            <v>0</v>
          </cell>
          <cell r="DL137">
            <v>0</v>
          </cell>
          <cell r="DT137">
            <v>0</v>
          </cell>
          <cell r="EO137">
            <v>0</v>
          </cell>
          <cell r="EU137">
            <v>0</v>
          </cell>
          <cell r="FG137">
            <v>0</v>
          </cell>
          <cell r="FL137">
            <v>0</v>
          </cell>
          <cell r="FR137">
            <v>0</v>
          </cell>
          <cell r="FU137">
            <v>0</v>
          </cell>
          <cell r="FY137">
            <v>0</v>
          </cell>
          <cell r="HA137">
            <v>0</v>
          </cell>
          <cell r="HB137">
            <v>0</v>
          </cell>
          <cell r="HC137">
            <v>0</v>
          </cell>
        </row>
        <row r="138">
          <cell r="A138" t="str">
            <v>CURRENT LIABILITIES:</v>
          </cell>
          <cell r="C138" t="str">
            <v/>
          </cell>
          <cell r="CO138">
            <v>0</v>
          </cell>
          <cell r="CW138">
            <v>0</v>
          </cell>
          <cell r="CZ138">
            <v>0</v>
          </cell>
          <cell r="DL138">
            <v>0</v>
          </cell>
          <cell r="DT138">
            <v>0</v>
          </cell>
          <cell r="EO138">
            <v>0</v>
          </cell>
          <cell r="EU138">
            <v>0</v>
          </cell>
          <cell r="FG138">
            <v>0</v>
          </cell>
          <cell r="FL138">
            <v>0</v>
          </cell>
          <cell r="FR138">
            <v>0</v>
          </cell>
          <cell r="FU138">
            <v>0</v>
          </cell>
          <cell r="FY138">
            <v>0</v>
          </cell>
          <cell r="HA138">
            <v>0</v>
          </cell>
          <cell r="HB138">
            <v>0</v>
          </cell>
          <cell r="HC138">
            <v>0</v>
          </cell>
        </row>
        <row r="139">
          <cell r="B139" t="str">
            <v>OutUnbilled</v>
          </cell>
          <cell r="C139" t="str">
            <v>Out of Balance IC Unbilled</v>
          </cell>
          <cell r="D139">
            <v>0</v>
          </cell>
          <cell r="E139">
            <v>0</v>
          </cell>
          <cell r="F139">
            <v>0</v>
          </cell>
          <cell r="G139">
            <v>-36.405760000000001</v>
          </cell>
          <cell r="H139">
            <v>0</v>
          </cell>
          <cell r="I139">
            <v>-4.554858372139279E-4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-5.2712495159555397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2617.5810000000001</v>
          </cell>
          <cell r="AH139">
            <v>-2612.3093940480458</v>
          </cell>
          <cell r="AI139">
            <v>0</v>
          </cell>
          <cell r="AJ139">
            <v>0</v>
          </cell>
          <cell r="AK139">
            <v>-1829.928049680115</v>
          </cell>
          <cell r="AL139">
            <v>1866.3339087299535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-8.02013</v>
          </cell>
          <cell r="AY139">
            <v>0</v>
          </cell>
          <cell r="AZ139">
            <v>0</v>
          </cell>
          <cell r="BA139">
            <v>0</v>
          </cell>
          <cell r="BB139">
            <v>8.0201300000000053</v>
          </cell>
          <cell r="BC139">
            <v>-4330.3886619818095</v>
          </cell>
          <cell r="BD139">
            <v>4330.3886619818095</v>
          </cell>
          <cell r="BE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5295.5921810505552</v>
          </cell>
          <cell r="CC139">
            <v>-5216.1731061204728</v>
          </cell>
          <cell r="CD139">
            <v>0</v>
          </cell>
          <cell r="CE139">
            <v>0</v>
          </cell>
          <cell r="CF139">
            <v>-79.419074930082516</v>
          </cell>
          <cell r="CG139">
            <v>-1.2789769243681803E-13</v>
          </cell>
          <cell r="CI139">
            <v>-1.2789769243681803E-13</v>
          </cell>
          <cell r="CJ139">
            <v>0</v>
          </cell>
          <cell r="CL139">
            <v>0</v>
          </cell>
          <cell r="CM139">
            <v>-1.2789769243681803E-13</v>
          </cell>
          <cell r="CN139">
            <v>-4.3655745685100554E-13</v>
          </cell>
          <cell r="CO139">
            <v>3.086597644141875E-13</v>
          </cell>
          <cell r="CP139">
            <v>2.9103830456733704E-13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-36.405760000000001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-24.209456202940125</v>
          </cell>
          <cell r="DJ139">
            <v>68.777000000000001</v>
          </cell>
          <cell r="DK139">
            <v>-44.567999282897084</v>
          </cell>
          <cell r="DL139">
            <v>6.4801679647286115E-15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-5.2712495159555397</v>
          </cell>
          <cell r="FL139">
            <v>0</v>
          </cell>
          <cell r="FM139">
            <v>-5.2712495159555397</v>
          </cell>
          <cell r="FN139">
            <v>0</v>
          </cell>
          <cell r="FO139">
            <v>2617.5810000000001</v>
          </cell>
          <cell r="FP139">
            <v>-2612.3093940480458</v>
          </cell>
          <cell r="FQ139">
            <v>3.5643599834293127E-4</v>
          </cell>
          <cell r="FR139">
            <v>6.9485395085347457E-13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5295.5921810505552</v>
          </cell>
          <cell r="HA139">
            <v>0</v>
          </cell>
          <cell r="HB139">
            <v>0</v>
          </cell>
          <cell r="HC139">
            <v>0</v>
          </cell>
          <cell r="HE139">
            <v>0</v>
          </cell>
          <cell r="HG139">
            <v>0</v>
          </cell>
          <cell r="HH139">
            <v>0</v>
          </cell>
          <cell r="HJ139">
            <v>0</v>
          </cell>
        </row>
        <row r="140">
          <cell r="CQ140">
            <v>0</v>
          </cell>
          <cell r="FR140">
            <v>0</v>
          </cell>
          <cell r="FY140">
            <v>0</v>
          </cell>
        </row>
        <row r="141">
          <cell r="B141" t="str">
            <v>2000</v>
          </cell>
          <cell r="C141" t="str">
            <v>A/P Trade Vouchered</v>
          </cell>
          <cell r="D141">
            <v>923.16143999999997</v>
          </cell>
          <cell r="E141">
            <v>1735.2795100000001</v>
          </cell>
          <cell r="F141">
            <v>930.17661999999996</v>
          </cell>
          <cell r="G141">
            <v>7466.8073380856731</v>
          </cell>
          <cell r="H141">
            <v>6484.1298583721764</v>
          </cell>
          <cell r="I141">
            <v>935.57040178200077</v>
          </cell>
          <cell r="J141">
            <v>1403.7675835212135</v>
          </cell>
          <cell r="K141">
            <v>280.2636339189674</v>
          </cell>
          <cell r="L141">
            <v>24.48682618985012</v>
          </cell>
          <cell r="M141">
            <v>0</v>
          </cell>
          <cell r="N141">
            <v>235.73073000000002</v>
          </cell>
          <cell r="O141">
            <v>51.477127819548869</v>
          </cell>
          <cell r="P141">
            <v>1521.79142</v>
          </cell>
          <cell r="Q141">
            <v>144.05524585853271</v>
          </cell>
          <cell r="R141">
            <v>4707.4171891860888</v>
          </cell>
          <cell r="S141">
            <v>1972.780790605952</v>
          </cell>
          <cell r="T141">
            <v>0</v>
          </cell>
          <cell r="U141">
            <v>3980.85466</v>
          </cell>
          <cell r="V141">
            <v>0</v>
          </cell>
          <cell r="W141">
            <v>886.51463000000001</v>
          </cell>
          <cell r="X141">
            <v>312.74943000000002</v>
          </cell>
          <cell r="Y141">
            <v>1830.17445</v>
          </cell>
          <cell r="Z141">
            <v>0</v>
          </cell>
          <cell r="AA141">
            <v>6.7766224453209043</v>
          </cell>
          <cell r="AB141">
            <v>0.21487000000000001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35834.180377785335</v>
          </cell>
          <cell r="AN141">
            <v>4234.6200499999995</v>
          </cell>
          <cell r="AO141">
            <v>1035.2430400000001</v>
          </cell>
          <cell r="AP141">
            <v>1314.5707</v>
          </cell>
          <cell r="AQ141">
            <v>2985.7893300000001</v>
          </cell>
          <cell r="AR141">
            <v>381.40593000000001</v>
          </cell>
          <cell r="AS141">
            <v>6197.6467580897724</v>
          </cell>
          <cell r="AT141">
            <v>2339.9968940653207</v>
          </cell>
          <cell r="AU141">
            <v>2824.2951600000001</v>
          </cell>
          <cell r="AV141">
            <v>992.62744999999995</v>
          </cell>
          <cell r="AW141">
            <v>6813.1202000000003</v>
          </cell>
          <cell r="AX141">
            <v>239.80005</v>
          </cell>
          <cell r="AY141">
            <v>357.54676000000001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29716.662322155098</v>
          </cell>
          <cell r="BG141">
            <v>6756.3468699999994</v>
          </cell>
          <cell r="BH141">
            <v>6776.6888311222656</v>
          </cell>
          <cell r="BI141">
            <v>1993.6209699999999</v>
          </cell>
          <cell r="BJ141">
            <v>4471.6953099999992</v>
          </cell>
          <cell r="BK141">
            <v>21375.6734</v>
          </cell>
          <cell r="BL141">
            <v>71.444119999999998</v>
          </cell>
          <cell r="BM141">
            <v>0</v>
          </cell>
          <cell r="BN141">
            <v>1054.06638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42499.535881122261</v>
          </cell>
          <cell r="BT141">
            <v>3253.7817599999998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41.24286424745425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3295.0246242474541</v>
          </cell>
          <cell r="CI141">
            <v>111345.40320531015</v>
          </cell>
          <cell r="CJ141">
            <v>0</v>
          </cell>
          <cell r="CL141">
            <v>0</v>
          </cell>
          <cell r="CM141">
            <v>111345.40320531015</v>
          </cell>
          <cell r="CN141">
            <v>111345.40320531014</v>
          </cell>
          <cell r="CO141">
            <v>0</v>
          </cell>
          <cell r="CP141">
            <v>82250.567402795743</v>
          </cell>
          <cell r="CQ141">
            <v>29094.835802514397</v>
          </cell>
          <cell r="CR141">
            <v>7432.0318799999995</v>
          </cell>
          <cell r="CS141">
            <v>0</v>
          </cell>
          <cell r="CT141">
            <v>34.7754580856733</v>
          </cell>
          <cell r="CU141">
            <v>0</v>
          </cell>
          <cell r="CV141">
            <v>0</v>
          </cell>
          <cell r="CW141">
            <v>0</v>
          </cell>
          <cell r="CX141">
            <v>2985.7893300000001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884.50813015417725</v>
          </cell>
          <cell r="DD141">
            <v>44.02014162782357</v>
          </cell>
          <cell r="DE141">
            <v>7.0421300000000002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21375.6734</v>
          </cell>
          <cell r="DN141">
            <v>4471.6953099999992</v>
          </cell>
          <cell r="DO141">
            <v>0</v>
          </cell>
          <cell r="DP141">
            <v>71.444119999999998</v>
          </cell>
          <cell r="DQ141">
            <v>0</v>
          </cell>
          <cell r="DR141">
            <v>0</v>
          </cell>
          <cell r="DS141">
            <v>25918.812829999999</v>
          </cell>
          <cell r="DT141">
            <v>0</v>
          </cell>
          <cell r="DU141">
            <v>0</v>
          </cell>
          <cell r="DV141">
            <v>0</v>
          </cell>
          <cell r="DW141">
            <v>856.2885500000001</v>
          </cell>
          <cell r="DX141">
            <v>1477.4898600000001</v>
          </cell>
          <cell r="DY141">
            <v>6.2184840653203608</v>
          </cell>
          <cell r="DZ141">
            <v>0</v>
          </cell>
          <cell r="EA141">
            <v>0</v>
          </cell>
          <cell r="EB141">
            <v>0</v>
          </cell>
          <cell r="EC141">
            <v>39.67568</v>
          </cell>
          <cell r="ED141">
            <v>4432.0196299999998</v>
          </cell>
          <cell r="EE141">
            <v>0</v>
          </cell>
          <cell r="EF141">
            <v>0</v>
          </cell>
          <cell r="EG141">
            <v>0</v>
          </cell>
          <cell r="EH141">
            <v>21337.283739999999</v>
          </cell>
          <cell r="EI141">
            <v>0</v>
          </cell>
          <cell r="EJ141">
            <v>32.431759999999997</v>
          </cell>
          <cell r="EK141">
            <v>5.9578999999999995</v>
          </cell>
          <cell r="EM141">
            <v>0</v>
          </cell>
          <cell r="EN141">
            <v>0</v>
          </cell>
          <cell r="EO141">
            <v>0</v>
          </cell>
          <cell r="EP141">
            <v>1034.34717</v>
          </cell>
          <cell r="EQ141">
            <v>0.89587000000000006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1403.7675835212135</v>
          </cell>
          <cell r="EW141">
            <v>280.2636339189674</v>
          </cell>
          <cell r="EX141">
            <v>24.48682618985012</v>
          </cell>
          <cell r="EY141">
            <v>0</v>
          </cell>
          <cell r="EZ141">
            <v>235.73073000000002</v>
          </cell>
          <cell r="FA141">
            <v>51.477127819548869</v>
          </cell>
          <cell r="FB141">
            <v>1521.79142</v>
          </cell>
          <cell r="FC141">
            <v>144.05524585853271</v>
          </cell>
          <cell r="FD141">
            <v>0</v>
          </cell>
          <cell r="FE141">
            <v>0</v>
          </cell>
          <cell r="FF141">
            <v>3661.5725673081129</v>
          </cell>
          <cell r="FG141">
            <v>0</v>
          </cell>
          <cell r="FH141">
            <v>3868.9893734313382</v>
          </cell>
          <cell r="FI141">
            <v>52.552260000000004</v>
          </cell>
          <cell r="FJ141">
            <v>785.87555575475074</v>
          </cell>
          <cell r="FK141">
            <v>0</v>
          </cell>
          <cell r="FL141">
            <v>0</v>
          </cell>
          <cell r="FM141">
            <v>4707.4171891860888</v>
          </cell>
          <cell r="FN141">
            <v>1972.780790605952</v>
          </cell>
          <cell r="FO141">
            <v>0</v>
          </cell>
          <cell r="FP141">
            <v>0</v>
          </cell>
          <cell r="FQ141">
            <v>6680.1979797920412</v>
          </cell>
          <cell r="FR141">
            <v>0</v>
          </cell>
          <cell r="FS141">
            <v>236.6266</v>
          </cell>
          <cell r="FT141">
            <v>-236.6266</v>
          </cell>
          <cell r="FU141">
            <v>0</v>
          </cell>
          <cell r="FV141">
            <v>5920.70568</v>
          </cell>
          <cell r="FW141">
            <v>0</v>
          </cell>
          <cell r="FX141">
            <v>276.94107808977242</v>
          </cell>
          <cell r="FY141">
            <v>0</v>
          </cell>
          <cell r="GA141">
            <v>4316.2445449999996</v>
          </cell>
          <cell r="GB141">
            <v>3424.4910199999999</v>
          </cell>
          <cell r="GC141">
            <v>7233.6952699999993</v>
          </cell>
          <cell r="GD141">
            <v>0</v>
          </cell>
          <cell r="GE141">
            <v>0</v>
          </cell>
          <cell r="GF141">
            <v>84.834729999999993</v>
          </cell>
          <cell r="GG141">
            <v>0</v>
          </cell>
          <cell r="GH141">
            <v>312.66210999999998</v>
          </cell>
          <cell r="GI141">
            <v>2200.8342499999999</v>
          </cell>
          <cell r="GJ141">
            <v>27.93702</v>
          </cell>
          <cell r="GK141">
            <v>0</v>
          </cell>
          <cell r="GL141">
            <v>7.56</v>
          </cell>
          <cell r="GM141">
            <v>0</v>
          </cell>
          <cell r="GN141">
            <v>0</v>
          </cell>
          <cell r="GO141">
            <v>381.37029999999999</v>
          </cell>
          <cell r="GP141">
            <v>0</v>
          </cell>
          <cell r="GQ141">
            <v>30809.061000000002</v>
          </cell>
          <cell r="GR141">
            <v>164.35263</v>
          </cell>
          <cell r="GS141">
            <v>675.59775999999977</v>
          </cell>
          <cell r="GT141">
            <v>7560.0740599999999</v>
          </cell>
          <cell r="GU141">
            <v>49.108870000000003</v>
          </cell>
          <cell r="GW141">
            <v>35834.180377785327</v>
          </cell>
          <cell r="GX141">
            <v>29716.662322155091</v>
          </cell>
          <cell r="GY141">
            <v>42499.535881122269</v>
          </cell>
          <cell r="GZ141">
            <v>3295.0246242474541</v>
          </cell>
          <cell r="HA141">
            <v>7.2759576141834259E-12</v>
          </cell>
          <cell r="HB141">
            <v>7.2759576141834259E-12</v>
          </cell>
          <cell r="HC141">
            <v>7.2759576141834259E-12</v>
          </cell>
          <cell r="HE141">
            <v>876.72276999999997</v>
          </cell>
          <cell r="HG141">
            <v>6484.1298583721764</v>
          </cell>
          <cell r="HH141">
            <v>7233.6952699999993</v>
          </cell>
          <cell r="HJ141">
            <v>876.72276999999997</v>
          </cell>
        </row>
        <row r="142">
          <cell r="B142" t="str">
            <v>2004</v>
          </cell>
          <cell r="C142" t="str">
            <v>A/P Trade PWP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3641.4069199999999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3641.4069199999999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I142">
            <v>3641.4069199999999</v>
          </cell>
          <cell r="CJ142">
            <v>0</v>
          </cell>
          <cell r="CL142">
            <v>0</v>
          </cell>
          <cell r="CM142">
            <v>3641.4069199999999</v>
          </cell>
          <cell r="CN142">
            <v>3641.4069199999999</v>
          </cell>
          <cell r="CO142">
            <v>0</v>
          </cell>
          <cell r="CP142">
            <v>3905.6741699999998</v>
          </cell>
          <cell r="CQ142">
            <v>-264.26724999999988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W142">
            <v>0</v>
          </cell>
          <cell r="GX142">
            <v>0</v>
          </cell>
          <cell r="GY142">
            <v>3641.4069199999999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E142">
            <v>0</v>
          </cell>
          <cell r="HG142">
            <v>0</v>
          </cell>
          <cell r="HH142">
            <v>0</v>
          </cell>
          <cell r="HJ142">
            <v>0</v>
          </cell>
        </row>
        <row r="143">
          <cell r="B143" t="str">
            <v>2010</v>
          </cell>
          <cell r="C143" t="str">
            <v>A/P Trade - Accrued</v>
          </cell>
          <cell r="D143">
            <v>243.17482999999999</v>
          </cell>
          <cell r="E143">
            <v>2894.0322000000001</v>
          </cell>
          <cell r="F143">
            <v>344.04856999999998</v>
          </cell>
          <cell r="G143">
            <v>607.91</v>
          </cell>
          <cell r="H143">
            <v>1084.714117963428</v>
          </cell>
          <cell r="I143">
            <v>434.71140552169237</v>
          </cell>
          <cell r="J143">
            <v>0</v>
          </cell>
          <cell r="K143">
            <v>201.52738436715671</v>
          </cell>
          <cell r="L143">
            <v>9.4759400473310542</v>
          </cell>
          <cell r="M143">
            <v>4.3875092397660804</v>
          </cell>
          <cell r="N143">
            <v>1.9364100000000002</v>
          </cell>
          <cell r="O143">
            <v>0</v>
          </cell>
          <cell r="P143">
            <v>133.22301000000002</v>
          </cell>
          <cell r="Q143">
            <v>61.07323165921639</v>
          </cell>
          <cell r="R143">
            <v>35.373099548225149</v>
          </cell>
          <cell r="S143">
            <v>442.84638759411979</v>
          </cell>
          <cell r="T143">
            <v>0</v>
          </cell>
          <cell r="U143">
            <v>837.49997999999994</v>
          </cell>
          <cell r="V143">
            <v>0</v>
          </cell>
          <cell r="W143">
            <v>258.24420000000003</v>
          </cell>
          <cell r="X143">
            <v>214.56533999999999</v>
          </cell>
          <cell r="Y143">
            <v>336.48525000000001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8145.2288659409351</v>
          </cell>
          <cell r="AN143">
            <v>2836.4420299999997</v>
          </cell>
          <cell r="AO143">
            <v>376.96596</v>
          </cell>
          <cell r="AP143">
            <v>1116.64617</v>
          </cell>
          <cell r="AQ143">
            <v>2409.4558500000003</v>
          </cell>
          <cell r="AR143">
            <v>255.28248000000002</v>
          </cell>
          <cell r="AS143">
            <v>423.24640999999997</v>
          </cell>
          <cell r="AT143">
            <v>3137.565955564789</v>
          </cell>
          <cell r="AU143">
            <v>747.17800999999997</v>
          </cell>
          <cell r="AV143">
            <v>1325.86438</v>
          </cell>
          <cell r="AW143">
            <v>3010.5987999999998</v>
          </cell>
          <cell r="AX143">
            <v>531.23622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16170.482265564789</v>
          </cell>
          <cell r="BG143">
            <v>1798.8041899999998</v>
          </cell>
          <cell r="BH143">
            <v>2134.0866439584074</v>
          </cell>
          <cell r="BI143">
            <v>1110.6862800000001</v>
          </cell>
          <cell r="BJ143">
            <v>7798.6334000000006</v>
          </cell>
          <cell r="BK143">
            <v>19870.803003904624</v>
          </cell>
          <cell r="BL143">
            <v>0.11622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32713.129737863033</v>
          </cell>
          <cell r="BT143">
            <v>30.077290000000001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185.13907889480424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215.21636889480425</v>
          </cell>
          <cell r="CI143">
            <v>57244.057238263558</v>
          </cell>
          <cell r="CJ143">
            <v>0</v>
          </cell>
          <cell r="CL143">
            <v>0</v>
          </cell>
          <cell r="CM143">
            <v>57244.057238263558</v>
          </cell>
          <cell r="CN143">
            <v>57244.057238263558</v>
          </cell>
          <cell r="CO143">
            <v>0</v>
          </cell>
          <cell r="CP143">
            <v>55702.535169653405</v>
          </cell>
          <cell r="CQ143">
            <v>1541.5220686101529</v>
          </cell>
          <cell r="CR143">
            <v>607.91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2409.4558500000003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115.80531552527788</v>
          </cell>
          <cell r="DD143">
            <v>312.31608999641452</v>
          </cell>
          <cell r="DE143">
            <v>6.59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19870.803003904624</v>
          </cell>
          <cell r="DN143">
            <v>7798.6334000000006</v>
          </cell>
          <cell r="DO143">
            <v>0</v>
          </cell>
          <cell r="DP143">
            <v>0.11622</v>
          </cell>
          <cell r="DQ143">
            <v>0</v>
          </cell>
          <cell r="DR143">
            <v>0</v>
          </cell>
          <cell r="DS143">
            <v>27669.552623904623</v>
          </cell>
          <cell r="DT143">
            <v>0</v>
          </cell>
          <cell r="DU143">
            <v>0</v>
          </cell>
          <cell r="DV143">
            <v>-3.3055618836853574E-2</v>
          </cell>
          <cell r="DW143">
            <v>197.63720999999998</v>
          </cell>
          <cell r="DX143">
            <v>2939.8895400000001</v>
          </cell>
          <cell r="DY143">
            <v>7.2261183625883546E-2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7798.6334000000006</v>
          </cell>
          <cell r="EE143">
            <v>0</v>
          </cell>
          <cell r="EF143">
            <v>0</v>
          </cell>
          <cell r="EG143">
            <v>0</v>
          </cell>
          <cell r="EH143">
            <v>19620.770690000001</v>
          </cell>
          <cell r="EI143">
            <v>2.3529939046253139</v>
          </cell>
          <cell r="EJ143">
            <v>247.67932000000002</v>
          </cell>
          <cell r="EK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376.96596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201.52738436715671</v>
          </cell>
          <cell r="EX143">
            <v>9.4759400473310542</v>
          </cell>
          <cell r="EY143">
            <v>4.3875092397660804</v>
          </cell>
          <cell r="EZ143">
            <v>1.9364100000000002</v>
          </cell>
          <cell r="FA143">
            <v>0</v>
          </cell>
          <cell r="FB143">
            <v>133.22301000000002</v>
          </cell>
          <cell r="FC143">
            <v>61.07323165921639</v>
          </cell>
          <cell r="FD143">
            <v>0</v>
          </cell>
          <cell r="FE143">
            <v>0</v>
          </cell>
          <cell r="FF143">
            <v>411.62348531347027</v>
          </cell>
          <cell r="FG143">
            <v>0</v>
          </cell>
          <cell r="FH143">
            <v>0</v>
          </cell>
          <cell r="FI143">
            <v>23.295759999999998</v>
          </cell>
          <cell r="FJ143">
            <v>12.077339548225151</v>
          </cell>
          <cell r="FK143">
            <v>0</v>
          </cell>
          <cell r="FL143">
            <v>0</v>
          </cell>
          <cell r="FM143">
            <v>35.373099548225149</v>
          </cell>
          <cell r="FN143">
            <v>442.84638759411979</v>
          </cell>
          <cell r="FO143">
            <v>0</v>
          </cell>
          <cell r="FP143">
            <v>0</v>
          </cell>
          <cell r="FQ143">
            <v>478.21948714234492</v>
          </cell>
          <cell r="FR143">
            <v>0</v>
          </cell>
          <cell r="FS143">
            <v>1.9364100000000002</v>
          </cell>
          <cell r="FT143">
            <v>-1.9364100000000002</v>
          </cell>
          <cell r="FU143">
            <v>0</v>
          </cell>
          <cell r="FV143">
            <v>423.24640999999997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1210.10707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224.82395000000002</v>
          </cell>
          <cell r="GI143">
            <v>494.03942999999998</v>
          </cell>
          <cell r="GJ143">
            <v>10.8111</v>
          </cell>
          <cell r="GK143">
            <v>2625.9242799999997</v>
          </cell>
          <cell r="GL143">
            <v>0</v>
          </cell>
          <cell r="GM143">
            <v>0</v>
          </cell>
          <cell r="GN143">
            <v>-0.20313999999999999</v>
          </cell>
          <cell r="GO143">
            <v>4.4316700000000004</v>
          </cell>
          <cell r="GP143">
            <v>0</v>
          </cell>
          <cell r="GQ143">
            <v>0</v>
          </cell>
          <cell r="GR143">
            <v>69.678449999999998</v>
          </cell>
          <cell r="GS143">
            <v>0</v>
          </cell>
          <cell r="GT143">
            <v>2380.7870600000001</v>
          </cell>
          <cell r="GU143">
            <v>348.41982999999999</v>
          </cell>
          <cell r="GW143">
            <v>8145.228865940936</v>
          </cell>
          <cell r="GX143">
            <v>16170.482265564788</v>
          </cell>
          <cell r="GY143">
            <v>32713.12973786303</v>
          </cell>
          <cell r="GZ143">
            <v>215.21636889480425</v>
          </cell>
          <cell r="HA143">
            <v>9.0949470177292824E-13</v>
          </cell>
          <cell r="HB143">
            <v>1.8189894035458565E-12</v>
          </cell>
          <cell r="HC143">
            <v>3.637978807091713E-12</v>
          </cell>
          <cell r="HE143">
            <v>13.47348</v>
          </cell>
          <cell r="HG143">
            <v>1084.714117963428</v>
          </cell>
          <cell r="HH143">
            <v>1210.10707</v>
          </cell>
          <cell r="HJ143">
            <v>13.47348</v>
          </cell>
        </row>
        <row r="144">
          <cell r="B144" t="str">
            <v>2020</v>
          </cell>
          <cell r="C144" t="str">
            <v>A/P Trade Retention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7.4595699999999994</v>
          </cell>
          <cell r="AT144">
            <v>0</v>
          </cell>
          <cell r="AU144">
            <v>0</v>
          </cell>
          <cell r="AV144">
            <v>0</v>
          </cell>
          <cell r="AW144">
            <v>474.17543000000001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481.63499999999999</v>
          </cell>
          <cell r="BG144">
            <v>0</v>
          </cell>
          <cell r="BH144">
            <v>1133.8850573682323</v>
          </cell>
          <cell r="BI144">
            <v>0</v>
          </cell>
          <cell r="BJ144">
            <v>2100.3494000000001</v>
          </cell>
          <cell r="BK144">
            <v>5.5007000000000001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3239.7351573682322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I144">
            <v>3721.370157368232</v>
          </cell>
          <cell r="CJ144">
            <v>0</v>
          </cell>
          <cell r="CL144">
            <v>0</v>
          </cell>
          <cell r="CM144">
            <v>3721.370157368232</v>
          </cell>
          <cell r="CN144">
            <v>3721.3701573682324</v>
          </cell>
          <cell r="CO144">
            <v>0</v>
          </cell>
          <cell r="CP144">
            <v>954.46500971861042</v>
          </cell>
          <cell r="CQ144">
            <v>2766.905147649622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5.5007000000000001</v>
          </cell>
          <cell r="DN144">
            <v>2100.3494000000001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2105.8501000000001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2100.3494000000001</v>
          </cell>
          <cell r="EE144">
            <v>0</v>
          </cell>
          <cell r="EF144">
            <v>0</v>
          </cell>
          <cell r="EG144">
            <v>0</v>
          </cell>
          <cell r="EH144">
            <v>5.5007000000000001</v>
          </cell>
          <cell r="EI144">
            <v>0</v>
          </cell>
          <cell r="EJ144">
            <v>0</v>
          </cell>
          <cell r="EK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7.4595699999999994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1264.96217</v>
          </cell>
          <cell r="GU144">
            <v>0</v>
          </cell>
          <cell r="GW144">
            <v>0</v>
          </cell>
          <cell r="GX144">
            <v>481.63499999999999</v>
          </cell>
          <cell r="GY144">
            <v>3239.7351573682326</v>
          </cell>
          <cell r="GZ144">
            <v>0</v>
          </cell>
          <cell r="HA144">
            <v>0</v>
          </cell>
          <cell r="HB144">
            <v>0</v>
          </cell>
          <cell r="HC144">
            <v>4.5474735088646412E-13</v>
          </cell>
          <cell r="HE144">
            <v>0</v>
          </cell>
          <cell r="HG144">
            <v>0</v>
          </cell>
          <cell r="HH144">
            <v>0</v>
          </cell>
          <cell r="HJ144">
            <v>0</v>
          </cell>
        </row>
        <row r="145">
          <cell r="A145" t="str">
            <v>Accounts payable</v>
          </cell>
          <cell r="C145" t="str">
            <v/>
          </cell>
          <cell r="D145">
            <v>1166.33627</v>
          </cell>
          <cell r="E145">
            <v>4629.3117099999999</v>
          </cell>
          <cell r="F145">
            <v>1274.2251899999999</v>
          </cell>
          <cell r="G145">
            <v>8038.3115780856733</v>
          </cell>
          <cell r="H145">
            <v>7568.8439763356046</v>
          </cell>
          <cell r="I145">
            <v>1370.2813518178559</v>
          </cell>
          <cell r="J145">
            <v>1403.7675835212135</v>
          </cell>
          <cell r="K145">
            <v>481.79101828612409</v>
          </cell>
          <cell r="L145">
            <v>33.962766237181171</v>
          </cell>
          <cell r="M145">
            <v>4.3875092397660804</v>
          </cell>
          <cell r="N145">
            <v>237.66714000000002</v>
          </cell>
          <cell r="O145">
            <v>51.477127819548869</v>
          </cell>
          <cell r="P145">
            <v>1655.0144299999999</v>
          </cell>
          <cell r="Q145">
            <v>205.1284775177491</v>
          </cell>
          <cell r="R145">
            <v>4737.5190392183586</v>
          </cell>
          <cell r="S145">
            <v>2415.6271782000717</v>
          </cell>
          <cell r="T145">
            <v>0</v>
          </cell>
          <cell r="U145">
            <v>4818.3546399999996</v>
          </cell>
          <cell r="V145">
            <v>0</v>
          </cell>
          <cell r="W145">
            <v>1144.75883</v>
          </cell>
          <cell r="X145">
            <v>527.31476999999995</v>
          </cell>
          <cell r="Y145">
            <v>2166.6597000000002</v>
          </cell>
          <cell r="Z145">
            <v>0</v>
          </cell>
          <cell r="AA145">
            <v>6.7766224453209043</v>
          </cell>
          <cell r="AB145">
            <v>0.21487000000000001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2617.5810000000001</v>
          </cell>
          <cell r="AH145">
            <v>-2612.3093940480458</v>
          </cell>
          <cell r="AI145">
            <v>0</v>
          </cell>
          <cell r="AJ145">
            <v>0</v>
          </cell>
          <cell r="AK145">
            <v>-1829.928049680115</v>
          </cell>
          <cell r="AL145">
            <v>1866.3339087299535</v>
          </cell>
          <cell r="AM145">
            <v>43979.409243726273</v>
          </cell>
          <cell r="AN145">
            <v>7071.0620799999997</v>
          </cell>
          <cell r="AO145">
            <v>1412.2090000000001</v>
          </cell>
          <cell r="AP145">
            <v>2431.2168700000002</v>
          </cell>
          <cell r="AQ145">
            <v>5395.2451799999999</v>
          </cell>
          <cell r="AR145">
            <v>636.68840999999998</v>
          </cell>
          <cell r="AS145">
            <v>6628.3527380897722</v>
          </cell>
          <cell r="AT145">
            <v>5477.5628496301097</v>
          </cell>
          <cell r="AU145">
            <v>3571.4731700000002</v>
          </cell>
          <cell r="AV145">
            <v>2318.4918299999999</v>
          </cell>
          <cell r="AW145">
            <v>10297.89443</v>
          </cell>
          <cell r="AX145">
            <v>763.01613999999995</v>
          </cell>
          <cell r="AY145">
            <v>357.54676000000001</v>
          </cell>
          <cell r="AZ145">
            <v>0</v>
          </cell>
          <cell r="BA145">
            <v>0</v>
          </cell>
          <cell r="BB145">
            <v>8.0201300000000053</v>
          </cell>
          <cell r="BC145">
            <v>-4330.3886619818095</v>
          </cell>
          <cell r="BD145">
            <v>4330.3886619818095</v>
          </cell>
          <cell r="BE145">
            <v>46368.779587719888</v>
          </cell>
          <cell r="BG145">
            <v>8555.1510600000001</v>
          </cell>
          <cell r="BH145">
            <v>10044.660532448905</v>
          </cell>
          <cell r="BI145">
            <v>3104.3072499999998</v>
          </cell>
          <cell r="BJ145">
            <v>14370.678110000001</v>
          </cell>
          <cell r="BK145">
            <v>41251.977103904625</v>
          </cell>
          <cell r="BL145">
            <v>71.560339999999997</v>
          </cell>
          <cell r="BM145">
            <v>0</v>
          </cell>
          <cell r="BN145">
            <v>4695.4732999999997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82093.807696353528</v>
          </cell>
          <cell r="BT145">
            <v>3283.85905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226.38194314225848</v>
          </cell>
          <cell r="CA145">
            <v>0</v>
          </cell>
          <cell r="CB145">
            <v>5295.5921810505552</v>
          </cell>
          <cell r="CC145">
            <v>-5216.1731061204728</v>
          </cell>
          <cell r="CD145">
            <v>0</v>
          </cell>
          <cell r="CE145">
            <v>0</v>
          </cell>
          <cell r="CF145">
            <v>-79.419074930082516</v>
          </cell>
          <cell r="CG145">
            <v>3510.2409931422585</v>
          </cell>
          <cell r="CH145">
            <v>0</v>
          </cell>
          <cell r="CI145">
            <v>175952.23752094191</v>
          </cell>
          <cell r="CJ145">
            <v>0</v>
          </cell>
          <cell r="CK145">
            <v>0</v>
          </cell>
          <cell r="CL145">
            <v>0</v>
          </cell>
          <cell r="CM145">
            <v>175952.23752094191</v>
          </cell>
          <cell r="CN145">
            <v>175952.23752094191</v>
          </cell>
          <cell r="CO145">
            <v>0</v>
          </cell>
          <cell r="CP145">
            <v>142813.24175216776</v>
          </cell>
          <cell r="CQ145">
            <v>33138.995768774155</v>
          </cell>
          <cell r="CR145">
            <v>8039.9418799999994</v>
          </cell>
          <cell r="CS145">
            <v>0</v>
          </cell>
          <cell r="CT145">
            <v>34.7754580856733</v>
          </cell>
          <cell r="CU145">
            <v>0</v>
          </cell>
          <cell r="CV145">
            <v>-36.405760000000001</v>
          </cell>
          <cell r="CW145">
            <v>0</v>
          </cell>
          <cell r="CX145">
            <v>5395.2451799999999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1000.3134456794551</v>
          </cell>
          <cell r="DD145">
            <v>356.33623162423811</v>
          </cell>
          <cell r="DE145">
            <v>13.63213</v>
          </cell>
          <cell r="DF145">
            <v>0</v>
          </cell>
          <cell r="DG145">
            <v>0</v>
          </cell>
          <cell r="DH145">
            <v>0</v>
          </cell>
          <cell r="DI145">
            <v>-24.209456202940125</v>
          </cell>
          <cell r="DJ145">
            <v>68.777000000000001</v>
          </cell>
          <cell r="DK145">
            <v>-44.567999282897084</v>
          </cell>
          <cell r="DL145">
            <v>0</v>
          </cell>
          <cell r="DM145">
            <v>41251.977103904625</v>
          </cell>
          <cell r="DN145">
            <v>14370.678110000001</v>
          </cell>
          <cell r="DO145">
            <v>0</v>
          </cell>
          <cell r="DP145">
            <v>71.560339999999997</v>
          </cell>
          <cell r="DQ145">
            <v>0</v>
          </cell>
          <cell r="DR145">
            <v>0</v>
          </cell>
          <cell r="DS145">
            <v>55694.215553904629</v>
          </cell>
          <cell r="DT145">
            <v>0</v>
          </cell>
          <cell r="DU145">
            <v>0</v>
          </cell>
          <cell r="DV145">
            <v>-3.3055618836853574E-2</v>
          </cell>
          <cell r="DW145">
            <v>1053.9257600000001</v>
          </cell>
          <cell r="DX145">
            <v>4417.3793999999998</v>
          </cell>
          <cell r="DY145">
            <v>6.2907452489462443</v>
          </cell>
          <cell r="DZ145">
            <v>0</v>
          </cell>
          <cell r="EA145">
            <v>0</v>
          </cell>
          <cell r="EB145">
            <v>0</v>
          </cell>
          <cell r="EC145">
            <v>39.67568</v>
          </cell>
          <cell r="ED145">
            <v>14331.00243</v>
          </cell>
          <cell r="EE145">
            <v>0</v>
          </cell>
          <cell r="EF145">
            <v>0</v>
          </cell>
          <cell r="EG145">
            <v>0</v>
          </cell>
          <cell r="EH145">
            <v>40963.555130000001</v>
          </cell>
          <cell r="EI145">
            <v>2.3529939046253139</v>
          </cell>
          <cell r="EJ145">
            <v>280.11108000000002</v>
          </cell>
          <cell r="EK145">
            <v>5.9578999999999995</v>
          </cell>
          <cell r="EM145">
            <v>0</v>
          </cell>
          <cell r="EN145">
            <v>0</v>
          </cell>
          <cell r="EO145">
            <v>0</v>
          </cell>
          <cell r="EP145">
            <v>1411.31313</v>
          </cell>
          <cell r="EQ145">
            <v>0.89587000000000006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1403.7675835212135</v>
          </cell>
          <cell r="EW145">
            <v>481.79101828612409</v>
          </cell>
          <cell r="EX145">
            <v>33.962766237181171</v>
          </cell>
          <cell r="EY145">
            <v>4.3875092397660804</v>
          </cell>
          <cell r="EZ145">
            <v>237.66714000000002</v>
          </cell>
          <cell r="FA145">
            <v>51.477127819548869</v>
          </cell>
          <cell r="FB145">
            <v>1655.0144299999999</v>
          </cell>
          <cell r="FC145">
            <v>205.1284775177491</v>
          </cell>
          <cell r="FD145">
            <v>0</v>
          </cell>
          <cell r="FE145">
            <v>0</v>
          </cell>
          <cell r="FF145">
            <v>4073.196052621583</v>
          </cell>
          <cell r="FG145">
            <v>0</v>
          </cell>
          <cell r="FH145">
            <v>3868.9893734313382</v>
          </cell>
          <cell r="FI145">
            <v>75.848020000000005</v>
          </cell>
          <cell r="FJ145">
            <v>797.95289530297589</v>
          </cell>
          <cell r="FK145">
            <v>-5.2712495159555397</v>
          </cell>
          <cell r="FL145">
            <v>0</v>
          </cell>
          <cell r="FM145">
            <v>4737.5190392183586</v>
          </cell>
          <cell r="FN145">
            <v>2415.6271782000717</v>
          </cell>
          <cell r="FO145">
            <v>2617.5810000000001</v>
          </cell>
          <cell r="FP145">
            <v>-2612.3093940480458</v>
          </cell>
          <cell r="FQ145">
            <v>7158.4178233703851</v>
          </cell>
          <cell r="FR145">
            <v>0</v>
          </cell>
          <cell r="FS145">
            <v>238.56300999999999</v>
          </cell>
          <cell r="FT145">
            <v>-238.56300999999999</v>
          </cell>
          <cell r="FU145">
            <v>0</v>
          </cell>
          <cell r="FV145">
            <v>6351.4116599999998</v>
          </cell>
          <cell r="FW145">
            <v>0</v>
          </cell>
          <cell r="FX145">
            <v>276.94107808977242</v>
          </cell>
          <cell r="FY145">
            <v>0</v>
          </cell>
          <cell r="GA145">
            <v>4316.2445449999996</v>
          </cell>
          <cell r="GB145">
            <v>3424.4910199999999</v>
          </cell>
          <cell r="GC145">
            <v>8443.8023399999984</v>
          </cell>
          <cell r="GD145">
            <v>0</v>
          </cell>
          <cell r="GE145">
            <v>0</v>
          </cell>
          <cell r="GF145">
            <v>84.834729999999993</v>
          </cell>
          <cell r="GG145">
            <v>0</v>
          </cell>
          <cell r="GH145">
            <v>537.48605999999995</v>
          </cell>
          <cell r="GI145">
            <v>2694.8736799999997</v>
          </cell>
          <cell r="GJ145">
            <v>38.74812</v>
          </cell>
          <cell r="GK145">
            <v>2625.9242799999997</v>
          </cell>
          <cell r="GL145">
            <v>7.56</v>
          </cell>
          <cell r="GM145">
            <v>0</v>
          </cell>
          <cell r="GN145">
            <v>-0.20313999999999999</v>
          </cell>
          <cell r="GO145">
            <v>385.80196999999998</v>
          </cell>
          <cell r="GP145">
            <v>0</v>
          </cell>
          <cell r="GQ145">
            <v>30809.061000000002</v>
          </cell>
          <cell r="GR145">
            <v>234.03108</v>
          </cell>
          <cell r="GS145">
            <v>675.59775999999977</v>
          </cell>
          <cell r="GT145">
            <v>11205.82329</v>
          </cell>
          <cell r="GU145">
            <v>397.52870000000001</v>
          </cell>
          <cell r="GW145">
            <v>43979.409243726266</v>
          </cell>
          <cell r="GX145">
            <v>46368.779587719881</v>
          </cell>
          <cell r="GY145">
            <v>82093.807696353542</v>
          </cell>
          <cell r="GZ145">
            <v>8805.8331741928141</v>
          </cell>
          <cell r="HA145">
            <v>7.2759576141834259E-12</v>
          </cell>
          <cell r="HB145">
            <v>7.2759576141834259E-12</v>
          </cell>
          <cell r="HC145">
            <v>1.4551915228366852E-11</v>
          </cell>
          <cell r="HE145">
            <v>890.19624999999996</v>
          </cell>
          <cell r="HG145">
            <v>7568.8439763356046</v>
          </cell>
          <cell r="HH145">
            <v>8443.8023399999984</v>
          </cell>
          <cell r="HJ145">
            <v>890.19624999999996</v>
          </cell>
        </row>
        <row r="146">
          <cell r="B146" t="str">
            <v>2090</v>
          </cell>
          <cell r="C146" t="str">
            <v>Payroll Liability</v>
          </cell>
          <cell r="D146">
            <v>384.45589000000001</v>
          </cell>
          <cell r="E146">
            <v>718.18358000000001</v>
          </cell>
          <cell r="F146">
            <v>193.42468</v>
          </cell>
          <cell r="G146">
            <v>682.20709876614069</v>
          </cell>
          <cell r="H146">
            <v>3407.1183488705628</v>
          </cell>
          <cell r="I146">
            <v>998.04543135532458</v>
          </cell>
          <cell r="J146">
            <v>870.7400450912105</v>
          </cell>
          <cell r="K146">
            <v>709.82872893510228</v>
          </cell>
          <cell r="L146">
            <v>1.1172057147865722</v>
          </cell>
          <cell r="M146">
            <v>0</v>
          </cell>
          <cell r="N146">
            <v>6.5090000000000009E-2</v>
          </cell>
          <cell r="O146">
            <v>25.458015037593984</v>
          </cell>
          <cell r="P146">
            <v>406.01976000000002</v>
          </cell>
          <cell r="Q146">
            <v>232.41178017354719</v>
          </cell>
          <cell r="R146">
            <v>3157.8390543097885</v>
          </cell>
          <cell r="S146">
            <v>810.41069379705993</v>
          </cell>
          <cell r="T146">
            <v>0</v>
          </cell>
          <cell r="U146">
            <v>662.73315000000002</v>
          </cell>
          <cell r="V146">
            <v>0</v>
          </cell>
          <cell r="W146">
            <v>197.07067000000001</v>
          </cell>
          <cell r="X146">
            <v>170.59284</v>
          </cell>
          <cell r="Y146">
            <v>235.47685999999999</v>
          </cell>
          <cell r="Z146">
            <v>0</v>
          </cell>
          <cell r="AA146">
            <v>0</v>
          </cell>
          <cell r="AB146">
            <v>502.66809000000001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14365.867012051114</v>
          </cell>
          <cell r="AN146">
            <v>836.91075999999998</v>
          </cell>
          <cell r="AO146">
            <v>575.48325</v>
          </cell>
          <cell r="AP146">
            <v>1364.85348</v>
          </cell>
          <cell r="AQ146">
            <v>462.36040000000003</v>
          </cell>
          <cell r="AR146">
            <v>152.99486999999999</v>
          </cell>
          <cell r="AS146">
            <v>854.34926074810414</v>
          </cell>
          <cell r="AT146">
            <v>167.9620010219173</v>
          </cell>
          <cell r="AU146">
            <v>301.7208</v>
          </cell>
          <cell r="AV146">
            <v>142.64756</v>
          </cell>
          <cell r="AW146">
            <v>712.16081999999994</v>
          </cell>
          <cell r="AX146">
            <v>213.13603000000003</v>
          </cell>
          <cell r="AY146">
            <v>80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5864.5792317700207</v>
          </cell>
          <cell r="BG146">
            <v>0</v>
          </cell>
          <cell r="BH146">
            <v>387.68746862674817</v>
          </cell>
          <cell r="BI146">
            <v>174.69514000000001</v>
          </cell>
          <cell r="BJ146">
            <v>395.59042999999997</v>
          </cell>
          <cell r="BK146">
            <v>1956.82593</v>
          </cell>
          <cell r="BL146">
            <v>31.001200000000001</v>
          </cell>
          <cell r="BM146">
            <v>0</v>
          </cell>
          <cell r="BN146">
            <v>771.99171000000013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3717.7918786267487</v>
          </cell>
          <cell r="BT146">
            <v>462.45042000000001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462.45042000000001</v>
          </cell>
          <cell r="CI146">
            <v>24410.688542447882</v>
          </cell>
          <cell r="CJ146">
            <v>0</v>
          </cell>
          <cell r="CL146">
            <v>0</v>
          </cell>
          <cell r="CM146">
            <v>24410.688542447882</v>
          </cell>
          <cell r="CN146">
            <v>24410.688542447886</v>
          </cell>
          <cell r="CO146">
            <v>0</v>
          </cell>
          <cell r="CP146">
            <v>26661.355110247747</v>
          </cell>
          <cell r="CQ146">
            <v>-2250.6665677998608</v>
          </cell>
          <cell r="CR146">
            <v>625.91872000000001</v>
          </cell>
          <cell r="CS146">
            <v>0</v>
          </cell>
          <cell r="CT146">
            <v>56.28837876614061</v>
          </cell>
          <cell r="CU146">
            <v>0</v>
          </cell>
          <cell r="CV146">
            <v>0</v>
          </cell>
          <cell r="CW146">
            <v>0</v>
          </cell>
          <cell r="CX146">
            <v>462.36040000000003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889.32071531014708</v>
          </cell>
          <cell r="DD146">
            <v>92.622266045177483</v>
          </cell>
          <cell r="DE146">
            <v>16.102450000000001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1956.82593</v>
          </cell>
          <cell r="DN146">
            <v>395.59042999999997</v>
          </cell>
          <cell r="DO146">
            <v>0</v>
          </cell>
          <cell r="DP146">
            <v>31.001200000000001</v>
          </cell>
          <cell r="DQ146">
            <v>0</v>
          </cell>
          <cell r="DR146">
            <v>0</v>
          </cell>
          <cell r="DS146">
            <v>2383.4175599999999</v>
          </cell>
          <cell r="DT146">
            <v>0</v>
          </cell>
          <cell r="DU146">
            <v>0</v>
          </cell>
          <cell r="DV146">
            <v>-4.8817001334331368E-6</v>
          </cell>
          <cell r="DW146">
            <v>72.899270000000001</v>
          </cell>
          <cell r="DX146">
            <v>94.529889999999995</v>
          </cell>
          <cell r="DY146">
            <v>0.53284590361740602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395.59042999999997</v>
          </cell>
          <cell r="EE146">
            <v>0</v>
          </cell>
          <cell r="EF146">
            <v>0</v>
          </cell>
          <cell r="EG146">
            <v>0</v>
          </cell>
          <cell r="EH146">
            <v>1945.14077</v>
          </cell>
          <cell r="EI146">
            <v>0</v>
          </cell>
          <cell r="EJ146">
            <v>11.68516</v>
          </cell>
          <cell r="EK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575.48325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870.7400450912105</v>
          </cell>
          <cell r="EW146">
            <v>709.82872893510228</v>
          </cell>
          <cell r="EX146">
            <v>1.1172057147865722</v>
          </cell>
          <cell r="EY146">
            <v>0</v>
          </cell>
          <cell r="EZ146">
            <v>6.5090000000000009E-2</v>
          </cell>
          <cell r="FA146">
            <v>25.458015037593984</v>
          </cell>
          <cell r="FB146">
            <v>406.01976000000002</v>
          </cell>
          <cell r="FC146">
            <v>232.41178017354719</v>
          </cell>
          <cell r="FD146">
            <v>0</v>
          </cell>
          <cell r="FE146">
            <v>0</v>
          </cell>
          <cell r="FF146">
            <v>2245.6406249522397</v>
          </cell>
          <cell r="FG146">
            <v>0</v>
          </cell>
          <cell r="FH146">
            <v>1750.7519989243458</v>
          </cell>
          <cell r="FI146">
            <v>97.42922999999999</v>
          </cell>
          <cell r="FJ146">
            <v>1309.6578253854429</v>
          </cell>
          <cell r="FK146">
            <v>0</v>
          </cell>
          <cell r="FL146">
            <v>0</v>
          </cell>
          <cell r="FM146">
            <v>3157.8390543097885</v>
          </cell>
          <cell r="FN146">
            <v>810.41069379705993</v>
          </cell>
          <cell r="FO146">
            <v>0</v>
          </cell>
          <cell r="FP146">
            <v>0</v>
          </cell>
          <cell r="FQ146">
            <v>3968.2497481068485</v>
          </cell>
          <cell r="FR146">
            <v>0</v>
          </cell>
          <cell r="FS146">
            <v>6.5090000000000009E-2</v>
          </cell>
          <cell r="FT146">
            <v>-6.5090000000000009E-2</v>
          </cell>
          <cell r="FU146">
            <v>0</v>
          </cell>
          <cell r="FV146">
            <v>777.39360999999997</v>
          </cell>
          <cell r="FW146">
            <v>0</v>
          </cell>
          <cell r="FX146">
            <v>76.955650748104205</v>
          </cell>
          <cell r="FY146">
            <v>0</v>
          </cell>
          <cell r="GA146">
            <v>1953.1389299999998</v>
          </cell>
          <cell r="GB146">
            <v>2124.1703400000079</v>
          </cell>
          <cell r="GC146">
            <v>3800.9812299999999</v>
          </cell>
          <cell r="GD146">
            <v>0</v>
          </cell>
          <cell r="GE146">
            <v>0</v>
          </cell>
          <cell r="GF146">
            <v>137.31549999999999</v>
          </cell>
          <cell r="GG146">
            <v>0</v>
          </cell>
          <cell r="GH146">
            <v>791.88493000000005</v>
          </cell>
          <cell r="GI146">
            <v>904.09417000000008</v>
          </cell>
          <cell r="GJ146">
            <v>1.2746199999999999</v>
          </cell>
          <cell r="GK146">
            <v>0</v>
          </cell>
          <cell r="GL146">
            <v>0</v>
          </cell>
          <cell r="GM146">
            <v>0</v>
          </cell>
          <cell r="GN146">
            <v>-2.9999999999999997E-5</v>
          </cell>
          <cell r="GO146">
            <v>32.678640000000001</v>
          </cell>
          <cell r="GP146">
            <v>0</v>
          </cell>
          <cell r="GQ146">
            <v>15236.621999999999</v>
          </cell>
          <cell r="GR146">
            <v>265.15859999999998</v>
          </cell>
          <cell r="GS146">
            <v>187.73331000000016</v>
          </cell>
          <cell r="GT146">
            <v>432.50414000000001</v>
          </cell>
          <cell r="GU146">
            <v>103.32939999999999</v>
          </cell>
          <cell r="GW146">
            <v>14365.867012051114</v>
          </cell>
          <cell r="GX146">
            <v>5864.5792317700207</v>
          </cell>
          <cell r="GY146">
            <v>3717.7918786267478</v>
          </cell>
          <cell r="GZ146">
            <v>462.45042000000001</v>
          </cell>
          <cell r="HA146">
            <v>0</v>
          </cell>
          <cell r="HB146">
            <v>0</v>
          </cell>
          <cell r="HC146">
            <v>9.0949470177292824E-13</v>
          </cell>
          <cell r="HE146">
            <v>1461.0542700000001</v>
          </cell>
          <cell r="HG146">
            <v>3407.1183488705628</v>
          </cell>
          <cell r="HH146">
            <v>3800.9812299999999</v>
          </cell>
          <cell r="HJ146">
            <v>1461.0542700000001</v>
          </cell>
        </row>
        <row r="147">
          <cell r="B147" t="str">
            <v>2100</v>
          </cell>
          <cell r="C147" t="str">
            <v>P/R TOWP Accrued</v>
          </cell>
          <cell r="D147">
            <v>3469.5162500000001</v>
          </cell>
          <cell r="E147">
            <v>4382.3532699999996</v>
          </cell>
          <cell r="F147">
            <v>1680.9675300000001</v>
          </cell>
          <cell r="G147">
            <v>6125.2530347509737</v>
          </cell>
          <cell r="H147">
            <v>6291.8792488347081</v>
          </cell>
          <cell r="I147">
            <v>1610.1677026712084</v>
          </cell>
          <cell r="J147">
            <v>1742.1683869645424</v>
          </cell>
          <cell r="K147">
            <v>1912.6728666188601</v>
          </cell>
          <cell r="L147">
            <v>343.18090104303622</v>
          </cell>
          <cell r="M147">
            <v>116.05854472848787</v>
          </cell>
          <cell r="N147">
            <v>0</v>
          </cell>
          <cell r="O147">
            <v>0</v>
          </cell>
          <cell r="P147">
            <v>2947.7103900000002</v>
          </cell>
          <cell r="Q147">
            <v>996.21315628012951</v>
          </cell>
          <cell r="R147">
            <v>10183.278705138042</v>
          </cell>
          <cell r="S147">
            <v>2114.8066063105052</v>
          </cell>
          <cell r="T147">
            <v>0</v>
          </cell>
          <cell r="U147">
            <v>5300.3839200000002</v>
          </cell>
          <cell r="V147">
            <v>0</v>
          </cell>
          <cell r="W147">
            <v>1757.7866100000001</v>
          </cell>
          <cell r="X147">
            <v>1415.9196999999999</v>
          </cell>
          <cell r="Y147">
            <v>2043.7547500000001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54434.071573340494</v>
          </cell>
          <cell r="AN147">
            <v>3940.3189600000001</v>
          </cell>
          <cell r="AO147">
            <v>4600.0415200000007</v>
          </cell>
          <cell r="AP147">
            <v>6720.2097100000001</v>
          </cell>
          <cell r="AQ147">
            <v>4041.16309</v>
          </cell>
          <cell r="AR147">
            <v>1106.5064199999999</v>
          </cell>
          <cell r="AS147">
            <v>5812.2607027751592</v>
          </cell>
          <cell r="AT147">
            <v>1500.0122028981593</v>
          </cell>
          <cell r="AU147">
            <v>1878.6242299999999</v>
          </cell>
          <cell r="AV147">
            <v>1463.7634499999999</v>
          </cell>
          <cell r="AW147">
            <v>5947.1848200000004</v>
          </cell>
          <cell r="AX147">
            <v>385.95659000000001</v>
          </cell>
          <cell r="AY147">
            <v>289.58371999999997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37685.625415673327</v>
          </cell>
          <cell r="BG147">
            <v>397.91314999999997</v>
          </cell>
          <cell r="BH147">
            <v>0</v>
          </cell>
          <cell r="BI147">
            <v>107</v>
          </cell>
          <cell r="BJ147">
            <v>811.80911000000003</v>
          </cell>
          <cell r="BK147">
            <v>4736.3257400000002</v>
          </cell>
          <cell r="BL147">
            <v>330.90938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6383.9573800000007</v>
          </cell>
          <cell r="BT147">
            <v>4911.66993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4911.66993</v>
          </cell>
          <cell r="CI147">
            <v>103415.32429901382</v>
          </cell>
          <cell r="CJ147">
            <v>0</v>
          </cell>
          <cell r="CL147">
            <v>0</v>
          </cell>
          <cell r="CM147">
            <v>103415.32429901382</v>
          </cell>
          <cell r="CN147">
            <v>103415.3242990138</v>
          </cell>
          <cell r="CO147">
            <v>0</v>
          </cell>
          <cell r="CP147">
            <v>108058.38993607581</v>
          </cell>
          <cell r="CQ147">
            <v>-4643.0656370620127</v>
          </cell>
          <cell r="CR147">
            <v>6019.4994500000003</v>
          </cell>
          <cell r="CS147">
            <v>0</v>
          </cell>
          <cell r="CT147">
            <v>105.75358475097357</v>
          </cell>
          <cell r="CU147">
            <v>0</v>
          </cell>
          <cell r="CV147">
            <v>0</v>
          </cell>
          <cell r="CW147">
            <v>0</v>
          </cell>
          <cell r="CX147">
            <v>4041.16309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1252.294003226963</v>
          </cell>
          <cell r="DD147">
            <v>317.49394944424523</v>
          </cell>
          <cell r="DE147">
            <v>40.379750000000001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4736.3257400000002</v>
          </cell>
          <cell r="DN147">
            <v>811.80911000000003</v>
          </cell>
          <cell r="DO147">
            <v>0</v>
          </cell>
          <cell r="DP147">
            <v>330.90938</v>
          </cell>
          <cell r="DQ147">
            <v>0</v>
          </cell>
          <cell r="DR147">
            <v>0</v>
          </cell>
          <cell r="DS147">
            <v>5879.0442300000004</v>
          </cell>
          <cell r="DT147">
            <v>0</v>
          </cell>
          <cell r="DU147">
            <v>-2.7227183620126332E-6</v>
          </cell>
          <cell r="DV147">
            <v>0</v>
          </cell>
          <cell r="DW147">
            <v>494.78561999999999</v>
          </cell>
          <cell r="DX147">
            <v>987.3125</v>
          </cell>
          <cell r="DY147">
            <v>17.914085620877731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811.80911000000003</v>
          </cell>
          <cell r="EE147">
            <v>0</v>
          </cell>
          <cell r="EF147">
            <v>0</v>
          </cell>
          <cell r="EG147">
            <v>0</v>
          </cell>
          <cell r="EH147">
            <v>4660.2160800000001</v>
          </cell>
          <cell r="EI147">
            <v>0</v>
          </cell>
          <cell r="EJ147">
            <v>76.109660000000005</v>
          </cell>
          <cell r="EK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4500.8398999999999</v>
          </cell>
          <cell r="EQ147">
            <v>99.201619999999991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1742.1683869645424</v>
          </cell>
          <cell r="EW147">
            <v>1912.6728666188601</v>
          </cell>
          <cell r="EX147">
            <v>343.18090104303622</v>
          </cell>
          <cell r="EY147">
            <v>116.05854472848787</v>
          </cell>
          <cell r="EZ147">
            <v>0</v>
          </cell>
          <cell r="FA147">
            <v>0</v>
          </cell>
          <cell r="FB147">
            <v>2947.7103900000002</v>
          </cell>
          <cell r="FC147">
            <v>996.21315628012951</v>
          </cell>
          <cell r="FD147">
            <v>0</v>
          </cell>
          <cell r="FE147">
            <v>0</v>
          </cell>
          <cell r="FF147">
            <v>8058.0042456350548</v>
          </cell>
          <cell r="FG147">
            <v>0</v>
          </cell>
          <cell r="FH147">
            <v>5530.3107475797779</v>
          </cell>
          <cell r="FI147">
            <v>232.11067</v>
          </cell>
          <cell r="FJ147">
            <v>4420.857287558264</v>
          </cell>
          <cell r="FK147">
            <v>0</v>
          </cell>
          <cell r="FL147">
            <v>0</v>
          </cell>
          <cell r="FM147">
            <v>10183.278705138042</v>
          </cell>
          <cell r="FN147">
            <v>2114.8066063105052</v>
          </cell>
          <cell r="FO147">
            <v>0</v>
          </cell>
          <cell r="FP147">
            <v>0</v>
          </cell>
          <cell r="FQ147">
            <v>12298.085311448547</v>
          </cell>
          <cell r="FR147">
            <v>0</v>
          </cell>
          <cell r="FS147">
            <v>99.201619999999991</v>
          </cell>
          <cell r="FT147">
            <v>-99.201619999999991</v>
          </cell>
          <cell r="FU147">
            <v>0</v>
          </cell>
          <cell r="FV147">
            <v>5642.9959600000002</v>
          </cell>
          <cell r="FW147">
            <v>0</v>
          </cell>
          <cell r="FX147">
            <v>169.26474277515882</v>
          </cell>
          <cell r="FY147">
            <v>0</v>
          </cell>
          <cell r="GA147">
            <v>6169.6146699999999</v>
          </cell>
          <cell r="GB147">
            <v>4250.0197800000005</v>
          </cell>
          <cell r="GC147">
            <v>7019.2204900000006</v>
          </cell>
          <cell r="GD147">
            <v>0</v>
          </cell>
          <cell r="GE147">
            <v>0</v>
          </cell>
          <cell r="GF147">
            <v>257.98586999999998</v>
          </cell>
          <cell r="GG147">
            <v>0</v>
          </cell>
          <cell r="GH147">
            <v>2133.7778499999999</v>
          </cell>
          <cell r="GI147">
            <v>2359.2782499999998</v>
          </cell>
          <cell r="GJ147">
            <v>391.53509000000003</v>
          </cell>
          <cell r="GK147">
            <v>69461.039019999997</v>
          </cell>
          <cell r="GL147">
            <v>0</v>
          </cell>
          <cell r="GM147">
            <v>-1.0000000000000001E-5</v>
          </cell>
          <cell r="GN147">
            <v>0</v>
          </cell>
          <cell r="GO147">
            <v>1098.644</v>
          </cell>
          <cell r="GP147">
            <v>0</v>
          </cell>
          <cell r="GQ147">
            <v>0</v>
          </cell>
          <cell r="GR147">
            <v>1136.5795899999998</v>
          </cell>
          <cell r="GS147">
            <v>412.92133999999987</v>
          </cell>
          <cell r="GT147">
            <v>0</v>
          </cell>
          <cell r="GU147">
            <v>354.19625000000002</v>
          </cell>
          <cell r="GW147">
            <v>54434.071573340494</v>
          </cell>
          <cell r="GX147">
            <v>37685.625415673312</v>
          </cell>
          <cell r="GY147">
            <v>6383.9573800000007</v>
          </cell>
          <cell r="GZ147">
            <v>4911.66993</v>
          </cell>
          <cell r="HA147">
            <v>0</v>
          </cell>
          <cell r="HB147">
            <v>1.4551915228366852E-11</v>
          </cell>
          <cell r="HC147">
            <v>0</v>
          </cell>
          <cell r="HE147">
            <v>4931.9083899999996</v>
          </cell>
          <cell r="HG147">
            <v>6291.8792488347081</v>
          </cell>
          <cell r="HH147">
            <v>7019.2204900000006</v>
          </cell>
          <cell r="HJ147">
            <v>4931.9083899999996</v>
          </cell>
        </row>
        <row r="148">
          <cell r="B148" t="str">
            <v>2101</v>
          </cell>
          <cell r="C148" t="str">
            <v>P/R TOWP Usage</v>
          </cell>
          <cell r="D148">
            <v>-1672.7218</v>
          </cell>
          <cell r="E148">
            <v>-2973.5123199999998</v>
          </cell>
          <cell r="F148">
            <v>-875.31813999999997</v>
          </cell>
          <cell r="G148">
            <v>-3617.4535499999997</v>
          </cell>
          <cell r="H148">
            <v>-3301.3855324489068</v>
          </cell>
          <cell r="I148">
            <v>-1237.6910244424525</v>
          </cell>
          <cell r="J148">
            <v>0</v>
          </cell>
          <cell r="K148">
            <v>-1383.8695231265688</v>
          </cell>
          <cell r="L148">
            <v>-337.53217635200281</v>
          </cell>
          <cell r="M148">
            <v>-116.05854472848787</v>
          </cell>
          <cell r="N148">
            <v>0</v>
          </cell>
          <cell r="O148">
            <v>0</v>
          </cell>
          <cell r="P148">
            <v>-1921.7768799999999</v>
          </cell>
          <cell r="Q148">
            <v>0</v>
          </cell>
          <cell r="R148">
            <v>-2180.2890448010044</v>
          </cell>
          <cell r="S148">
            <v>-1145.6816242380783</v>
          </cell>
          <cell r="T148">
            <v>0</v>
          </cell>
          <cell r="U148">
            <v>-3001.37104</v>
          </cell>
          <cell r="V148">
            <v>0</v>
          </cell>
          <cell r="W148">
            <v>-1165.29394</v>
          </cell>
          <cell r="X148">
            <v>-787.23</v>
          </cell>
          <cell r="Y148">
            <v>-1189.4969799999999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-26906.682120137502</v>
          </cell>
          <cell r="AN148">
            <v>-2442.71837</v>
          </cell>
          <cell r="AO148">
            <v>-2782.1073000000001</v>
          </cell>
          <cell r="AP148">
            <v>-4171.4026400000002</v>
          </cell>
          <cell r="AQ148">
            <v>-2144.0607999999997</v>
          </cell>
          <cell r="AR148">
            <v>-699.28805</v>
          </cell>
          <cell r="AS148">
            <v>-3183.4658300000001</v>
          </cell>
          <cell r="AT148">
            <v>-851.26698763274817</v>
          </cell>
          <cell r="AU148">
            <v>-1121.1396100000002</v>
          </cell>
          <cell r="AV148">
            <v>-942.12106999999992</v>
          </cell>
          <cell r="AW148">
            <v>-3080.6451299999999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-21418.215787632751</v>
          </cell>
          <cell r="BG148">
            <v>0</v>
          </cell>
          <cell r="BH148">
            <v>0</v>
          </cell>
          <cell r="BI148">
            <v>0</v>
          </cell>
          <cell r="BJ148">
            <v>-505.76160999999996</v>
          </cell>
          <cell r="BK148">
            <v>-2382.8874799999999</v>
          </cell>
          <cell r="BL148">
            <v>-263.72532000000001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-3152.3744099999999</v>
          </cell>
          <cell r="BT148">
            <v>-2087.6832199999999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-2087.6832199999999</v>
          </cell>
          <cell r="CI148">
            <v>-53564.955537770249</v>
          </cell>
          <cell r="CJ148">
            <v>0</v>
          </cell>
          <cell r="CL148">
            <v>0</v>
          </cell>
          <cell r="CM148">
            <v>-53564.955537770249</v>
          </cell>
          <cell r="CN148">
            <v>-53564.955537770242</v>
          </cell>
          <cell r="CO148">
            <v>0</v>
          </cell>
          <cell r="CP148">
            <v>-54846.360839207882</v>
          </cell>
          <cell r="CQ148">
            <v>1281.4053014376404</v>
          </cell>
          <cell r="CR148">
            <v>-3617.4535499999997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-2144.0607999999997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-988.64694334887065</v>
          </cell>
          <cell r="DD148">
            <v>-234.76755109358191</v>
          </cell>
          <cell r="DE148">
            <v>-14.276530000000001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-2382.8874799999999</v>
          </cell>
          <cell r="DN148">
            <v>-505.76160999999996</v>
          </cell>
          <cell r="DO148">
            <v>0</v>
          </cell>
          <cell r="DP148">
            <v>-263.72532000000001</v>
          </cell>
          <cell r="DQ148">
            <v>0</v>
          </cell>
          <cell r="DR148">
            <v>0</v>
          </cell>
          <cell r="DS148">
            <v>-3152.3744099999999</v>
          </cell>
          <cell r="DT148">
            <v>0</v>
          </cell>
          <cell r="DU148">
            <v>0</v>
          </cell>
          <cell r="DV148">
            <v>0</v>
          </cell>
          <cell r="DW148">
            <v>-323.66396999999995</v>
          </cell>
          <cell r="DX148">
            <v>-520.62753999999995</v>
          </cell>
          <cell r="DY148">
            <v>-6.9754776327482331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-505.76160999999996</v>
          </cell>
          <cell r="EE148">
            <v>0</v>
          </cell>
          <cell r="EF148">
            <v>0</v>
          </cell>
          <cell r="EG148">
            <v>0</v>
          </cell>
          <cell r="EH148">
            <v>-2321.8794800000001</v>
          </cell>
          <cell r="EI148">
            <v>0</v>
          </cell>
          <cell r="EJ148">
            <v>-61.008000000000003</v>
          </cell>
          <cell r="EK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-2703.0651000000003</v>
          </cell>
          <cell r="EQ148">
            <v>-79.042199999999994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-1383.8695231265688</v>
          </cell>
          <cell r="EX148">
            <v>-337.53217635200281</v>
          </cell>
          <cell r="EY148">
            <v>-116.05854472848787</v>
          </cell>
          <cell r="EZ148">
            <v>0</v>
          </cell>
          <cell r="FA148">
            <v>0</v>
          </cell>
          <cell r="FB148">
            <v>-1921.7768799999999</v>
          </cell>
          <cell r="FC148">
            <v>0</v>
          </cell>
          <cell r="FD148">
            <v>0</v>
          </cell>
          <cell r="FE148">
            <v>0</v>
          </cell>
          <cell r="FF148">
            <v>-3759.2371242070599</v>
          </cell>
          <cell r="FG148">
            <v>0</v>
          </cell>
          <cell r="FH148">
            <v>0</v>
          </cell>
          <cell r="FI148">
            <v>-150.50854999999999</v>
          </cell>
          <cell r="FJ148">
            <v>-2029.7804948010041</v>
          </cell>
          <cell r="FK148">
            <v>0</v>
          </cell>
          <cell r="FL148">
            <v>0</v>
          </cell>
          <cell r="FM148">
            <v>-2180.2890448010044</v>
          </cell>
          <cell r="FN148">
            <v>-1145.6816242380783</v>
          </cell>
          <cell r="FO148">
            <v>0</v>
          </cell>
          <cell r="FP148">
            <v>0</v>
          </cell>
          <cell r="FQ148">
            <v>-3325.9706690390826</v>
          </cell>
          <cell r="FR148">
            <v>0</v>
          </cell>
          <cell r="FS148">
            <v>-79.042199999999994</v>
          </cell>
          <cell r="FT148">
            <v>79.042199999999994</v>
          </cell>
          <cell r="FU148">
            <v>0</v>
          </cell>
          <cell r="FV148">
            <v>-3183.4658300000001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-3683.0257000000001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-1543.84484</v>
          </cell>
          <cell r="GI148">
            <v>-1278.1224199999999</v>
          </cell>
          <cell r="GJ148">
            <v>-385.09046000000001</v>
          </cell>
          <cell r="GK148">
            <v>-69461.039019999997</v>
          </cell>
          <cell r="GL148">
            <v>0</v>
          </cell>
          <cell r="GM148">
            <v>0</v>
          </cell>
          <cell r="GN148">
            <v>0</v>
          </cell>
          <cell r="GO148">
            <v>-427.79558000000003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-261.90667999999999</v>
          </cell>
          <cell r="GW148">
            <v>-26906.682120137506</v>
          </cell>
          <cell r="GX148">
            <v>-21418.215787632744</v>
          </cell>
          <cell r="GY148">
            <v>-3152.3744099999999</v>
          </cell>
          <cell r="GZ148">
            <v>-2087.6832199999999</v>
          </cell>
          <cell r="HA148">
            <v>3.637978807091713E-12</v>
          </cell>
          <cell r="HB148">
            <v>7.2759576141834259E-12</v>
          </cell>
          <cell r="HC148">
            <v>0</v>
          </cell>
          <cell r="HE148">
            <v>-2264.4231199999999</v>
          </cell>
          <cell r="HG148">
            <v>-3301.3855324489068</v>
          </cell>
          <cell r="HH148">
            <v>-3683.0257000000001</v>
          </cell>
          <cell r="HJ148">
            <v>-2264.4231199999999</v>
          </cell>
        </row>
        <row r="149">
          <cell r="B149" t="str">
            <v>2102</v>
          </cell>
          <cell r="C149" t="str">
            <v>P/R Holiday Pay Accrued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I149">
            <v>0</v>
          </cell>
          <cell r="CJ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E149">
            <v>0</v>
          </cell>
          <cell r="HG149">
            <v>0</v>
          </cell>
          <cell r="HH149">
            <v>0</v>
          </cell>
          <cell r="HJ149">
            <v>0</v>
          </cell>
        </row>
        <row r="150">
          <cell r="B150" t="str">
            <v>2103</v>
          </cell>
          <cell r="C150" t="str">
            <v>Bonus Accrued - 13th month salary</v>
          </cell>
          <cell r="D150">
            <v>0</v>
          </cell>
          <cell r="E150">
            <v>0</v>
          </cell>
          <cell r="F150">
            <v>0</v>
          </cell>
          <cell r="G150">
            <v>58.423832752613251</v>
          </cell>
          <cell r="H150">
            <v>0</v>
          </cell>
          <cell r="I150">
            <v>0</v>
          </cell>
          <cell r="J150">
            <v>876.59000204960023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935.01383480221352</v>
          </cell>
          <cell r="AN150">
            <v>0</v>
          </cell>
          <cell r="AO150">
            <v>44.708940000000005</v>
          </cell>
          <cell r="AP150">
            <v>0</v>
          </cell>
          <cell r="AQ150">
            <v>0</v>
          </cell>
          <cell r="AR150">
            <v>0</v>
          </cell>
          <cell r="AS150">
            <v>95.350207009633081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140.05914700963308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I150">
            <v>1075.0729818118466</v>
          </cell>
          <cell r="CJ150">
            <v>0</v>
          </cell>
          <cell r="CL150">
            <v>0</v>
          </cell>
          <cell r="CM150">
            <v>1075.0729818118466</v>
          </cell>
          <cell r="CN150">
            <v>1075.0729818118466</v>
          </cell>
          <cell r="CO150">
            <v>0</v>
          </cell>
          <cell r="CP150">
            <v>949.91455532805128</v>
          </cell>
          <cell r="CQ150">
            <v>125.15842648379532</v>
          </cell>
          <cell r="CR150">
            <v>0</v>
          </cell>
          <cell r="CS150">
            <v>0</v>
          </cell>
          <cell r="CT150">
            <v>58.423832752613251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44.708940000000005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876.59000204960023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876.59000204960023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44.708940000000005</v>
          </cell>
          <cell r="FT150">
            <v>-44.708940000000005</v>
          </cell>
          <cell r="FU150">
            <v>0</v>
          </cell>
          <cell r="FV150">
            <v>0</v>
          </cell>
          <cell r="FW150">
            <v>0</v>
          </cell>
          <cell r="FX150">
            <v>95.350207009633081</v>
          </cell>
          <cell r="FY150">
            <v>0</v>
          </cell>
          <cell r="GA150">
            <v>0</v>
          </cell>
          <cell r="GB150">
            <v>2138.4413099999997</v>
          </cell>
          <cell r="GC150">
            <v>0</v>
          </cell>
          <cell r="GD150">
            <v>0</v>
          </cell>
          <cell r="GE150">
            <v>0</v>
          </cell>
          <cell r="GF150">
            <v>142.52494000000002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232.60682999999986</v>
          </cell>
          <cell r="GT150">
            <v>0</v>
          </cell>
          <cell r="GU150">
            <v>0</v>
          </cell>
          <cell r="GW150">
            <v>935.01383480221352</v>
          </cell>
          <cell r="GX150">
            <v>140.05914700963308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E150">
            <v>0</v>
          </cell>
          <cell r="HG150">
            <v>0</v>
          </cell>
          <cell r="HH150">
            <v>0</v>
          </cell>
          <cell r="HJ150">
            <v>0</v>
          </cell>
        </row>
        <row r="151">
          <cell r="B151" t="str">
            <v>2104</v>
          </cell>
          <cell r="C151" t="str">
            <v>Bonus Accrued - Other</v>
          </cell>
          <cell r="D151">
            <v>0</v>
          </cell>
          <cell r="E151">
            <v>0</v>
          </cell>
          <cell r="F151">
            <v>605.90796</v>
          </cell>
          <cell r="G151">
            <v>0</v>
          </cell>
          <cell r="H151">
            <v>0</v>
          </cell>
          <cell r="I151">
            <v>91.674435281462891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170.50254571531016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868.08494099677307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I151">
            <v>868.08494099677307</v>
          </cell>
          <cell r="CJ151">
            <v>0</v>
          </cell>
          <cell r="CL151">
            <v>0</v>
          </cell>
          <cell r="CM151">
            <v>868.08494099677307</v>
          </cell>
          <cell r="CN151">
            <v>868.08494099677296</v>
          </cell>
          <cell r="CO151">
            <v>0</v>
          </cell>
          <cell r="CP151">
            <v>1199.1462937861438</v>
          </cell>
          <cell r="CQ151">
            <v>-331.06135278937086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91.674435281462891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170.50254571531016</v>
          </cell>
          <cell r="FO151">
            <v>0</v>
          </cell>
          <cell r="FP151">
            <v>0</v>
          </cell>
          <cell r="FQ151">
            <v>170.50254571531016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190.21264000000002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W151">
            <v>868.08494099677296</v>
          </cell>
          <cell r="GX151">
            <v>0</v>
          </cell>
          <cell r="GY151">
            <v>0</v>
          </cell>
          <cell r="GZ151">
            <v>0</v>
          </cell>
          <cell r="HA151">
            <v>1.1368683772161603E-13</v>
          </cell>
          <cell r="HB151">
            <v>0</v>
          </cell>
          <cell r="HC151">
            <v>0</v>
          </cell>
          <cell r="HE151">
            <v>0</v>
          </cell>
          <cell r="HG151">
            <v>0</v>
          </cell>
          <cell r="HH151">
            <v>0</v>
          </cell>
          <cell r="HJ151">
            <v>0</v>
          </cell>
        </row>
        <row r="152">
          <cell r="B152" t="str">
            <v>2105</v>
          </cell>
          <cell r="C152" t="str">
            <v>Bonus Accrued</v>
          </cell>
          <cell r="D152">
            <v>1963.431</v>
          </cell>
          <cell r="E152">
            <v>674.3301899999999</v>
          </cell>
          <cell r="F152">
            <v>330.05329999999998</v>
          </cell>
          <cell r="G152">
            <v>2201.0859126460341</v>
          </cell>
          <cell r="H152">
            <v>437.99928289709578</v>
          </cell>
          <cell r="I152">
            <v>488.09962459662967</v>
          </cell>
          <cell r="J152">
            <v>265.96784996925606</v>
          </cell>
          <cell r="K152">
            <v>13.148054858372175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747.65599999999995</v>
          </cell>
          <cell r="Q152">
            <v>0</v>
          </cell>
          <cell r="R152">
            <v>1165.0293409573324</v>
          </cell>
          <cell r="S152">
            <v>715.53155252778777</v>
          </cell>
          <cell r="T152">
            <v>0</v>
          </cell>
          <cell r="U152">
            <v>900</v>
          </cell>
          <cell r="V152">
            <v>0</v>
          </cell>
          <cell r="W152">
            <v>113.398</v>
          </cell>
          <cell r="X152">
            <v>428.05</v>
          </cell>
          <cell r="Y152">
            <v>271.09300000000002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10714.873108452508</v>
          </cell>
          <cell r="AN152">
            <v>612.87681999999995</v>
          </cell>
          <cell r="AO152">
            <v>2725.0897200000004</v>
          </cell>
          <cell r="AP152">
            <v>420.41798</v>
          </cell>
          <cell r="AQ152">
            <v>1937.18</v>
          </cell>
          <cell r="AR152">
            <v>261.94400000000002</v>
          </cell>
          <cell r="AS152">
            <v>2321.40771</v>
          </cell>
          <cell r="AT152">
            <v>974.40478000000007</v>
          </cell>
          <cell r="AU152">
            <v>485.40300000000002</v>
          </cell>
          <cell r="AV152">
            <v>300</v>
          </cell>
          <cell r="AW152">
            <v>1715.4663999999998</v>
          </cell>
          <cell r="AX152">
            <v>0</v>
          </cell>
          <cell r="AY152">
            <v>1845.6666399999999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13599.857050000001</v>
          </cell>
          <cell r="BG152">
            <v>84.998000000000005</v>
          </cell>
          <cell r="BH152">
            <v>-6.2674793832953837E-2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166.077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251.01232520616705</v>
          </cell>
          <cell r="BT152">
            <v>6250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6250</v>
          </cell>
          <cell r="CI152">
            <v>30815.742483658672</v>
          </cell>
          <cell r="CJ152">
            <v>0</v>
          </cell>
          <cell r="CL152">
            <v>0</v>
          </cell>
          <cell r="CM152">
            <v>30815.742483658672</v>
          </cell>
          <cell r="CN152">
            <v>30815.74248365868</v>
          </cell>
          <cell r="CO152">
            <v>0</v>
          </cell>
          <cell r="CP152">
            <v>29154.819393317259</v>
          </cell>
          <cell r="CQ152">
            <v>1660.9230903414209</v>
          </cell>
          <cell r="CR152">
            <v>2175.2282</v>
          </cell>
          <cell r="CS152">
            <v>0</v>
          </cell>
          <cell r="CT152">
            <v>25.857712646034027</v>
          </cell>
          <cell r="CU152">
            <v>0</v>
          </cell>
          <cell r="CV152">
            <v>0</v>
          </cell>
          <cell r="CW152">
            <v>0</v>
          </cell>
          <cell r="CX152">
            <v>1937.18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59.63338114019362</v>
          </cell>
          <cell r="DD152">
            <v>389.98924345643604</v>
          </cell>
          <cell r="DE152">
            <v>38.476999999999997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387</v>
          </cell>
          <cell r="DX152">
            <v>567.40478000000007</v>
          </cell>
          <cell r="DY152">
            <v>20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2725.0897200000004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265.96784996925606</v>
          </cell>
          <cell r="EW152">
            <v>13.148054858372175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747.65599999999995</v>
          </cell>
          <cell r="FC152">
            <v>0</v>
          </cell>
          <cell r="FD152">
            <v>0</v>
          </cell>
          <cell r="FE152">
            <v>0</v>
          </cell>
          <cell r="FF152">
            <v>1026.7719048276283</v>
          </cell>
          <cell r="FG152">
            <v>0</v>
          </cell>
          <cell r="FH152">
            <v>825.24342954463964</v>
          </cell>
          <cell r="FI152">
            <v>32.600369999999998</v>
          </cell>
          <cell r="FJ152">
            <v>307.18554141269283</v>
          </cell>
          <cell r="FK152">
            <v>0</v>
          </cell>
          <cell r="FL152">
            <v>0</v>
          </cell>
          <cell r="FM152">
            <v>1165.0293409573324</v>
          </cell>
          <cell r="FN152">
            <v>715.53155252778777</v>
          </cell>
          <cell r="FO152">
            <v>0</v>
          </cell>
          <cell r="FP152">
            <v>0</v>
          </cell>
          <cell r="FQ152">
            <v>1880.56089348512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2321.40771</v>
          </cell>
          <cell r="FW152">
            <v>0</v>
          </cell>
          <cell r="FX152">
            <v>0</v>
          </cell>
          <cell r="FY152">
            <v>0</v>
          </cell>
          <cell r="GA152">
            <v>920.64157</v>
          </cell>
          <cell r="GB152">
            <v>648.8285699999999</v>
          </cell>
          <cell r="GC152">
            <v>488.63200000000001</v>
          </cell>
          <cell r="GD152">
            <v>0</v>
          </cell>
          <cell r="GE152">
            <v>0</v>
          </cell>
          <cell r="GF152">
            <v>63.079889999999999</v>
          </cell>
          <cell r="GG152">
            <v>0</v>
          </cell>
          <cell r="GH152">
            <v>14.667969999999999</v>
          </cell>
          <cell r="GI152">
            <v>798.24699999999996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1226.57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-6.9919999999999996E-2</v>
          </cell>
          <cell r="GU152">
            <v>435.072</v>
          </cell>
          <cell r="GW152">
            <v>10714.873108452508</v>
          </cell>
          <cell r="GX152">
            <v>13599.857050000002</v>
          </cell>
          <cell r="GY152">
            <v>251.01232520616708</v>
          </cell>
          <cell r="GZ152">
            <v>6250</v>
          </cell>
          <cell r="HA152">
            <v>0</v>
          </cell>
          <cell r="HB152">
            <v>1.8189894035458565E-12</v>
          </cell>
          <cell r="HC152">
            <v>2.8421709430404007E-14</v>
          </cell>
          <cell r="HE152">
            <v>342.69619</v>
          </cell>
          <cell r="HG152">
            <v>437.99928289709578</v>
          </cell>
          <cell r="HH152">
            <v>488.63200000000001</v>
          </cell>
          <cell r="HJ152">
            <v>342.69619</v>
          </cell>
        </row>
        <row r="153">
          <cell r="B153" t="str">
            <v>2160</v>
          </cell>
          <cell r="C153" t="str">
            <v>Accrued Retirement Plan</v>
          </cell>
          <cell r="D153">
            <v>0</v>
          </cell>
          <cell r="E153">
            <v>0</v>
          </cell>
          <cell r="F153">
            <v>0</v>
          </cell>
          <cell r="G153">
            <v>-7.3852000000000002</v>
          </cell>
          <cell r="H153">
            <v>0</v>
          </cell>
          <cell r="I153">
            <v>0</v>
          </cell>
          <cell r="J153">
            <v>0</v>
          </cell>
          <cell r="K153">
            <v>-4.2202760846181437</v>
          </cell>
          <cell r="L153">
            <v>1.6936628977123322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224.35601717941975</v>
          </cell>
          <cell r="R153">
            <v>1.5183578343492292</v>
          </cell>
          <cell r="S153">
            <v>8.8867425600573586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1.064E-2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224.85994438692052</v>
          </cell>
          <cell r="AN153">
            <v>-1.1999999999999999E-4</v>
          </cell>
          <cell r="AO153">
            <v>0</v>
          </cell>
          <cell r="AP153">
            <v>-0.33626999999999996</v>
          </cell>
          <cell r="AQ153">
            <v>0</v>
          </cell>
          <cell r="AR153">
            <v>0</v>
          </cell>
          <cell r="AS153">
            <v>-7.3046800000000003</v>
          </cell>
          <cell r="AT153">
            <v>204.29041999999998</v>
          </cell>
          <cell r="AU153">
            <v>0</v>
          </cell>
          <cell r="AV153">
            <v>0</v>
          </cell>
          <cell r="AW153">
            <v>0</v>
          </cell>
          <cell r="AX153">
            <v>0.78624000000000005</v>
          </cell>
          <cell r="AY153">
            <v>25.327919999999999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222.76350999999997</v>
          </cell>
          <cell r="BG153">
            <v>0</v>
          </cell>
          <cell r="BH153">
            <v>24.969137683757605</v>
          </cell>
          <cell r="BI153">
            <v>0</v>
          </cell>
          <cell r="BJ153">
            <v>50.279139999999998</v>
          </cell>
          <cell r="BK153">
            <v>-4.0039999999999965E-2</v>
          </cell>
          <cell r="BL153">
            <v>0.1197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75.327937683757597</v>
          </cell>
          <cell r="BT153">
            <v>2642.8770399999999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2642.8770399999999</v>
          </cell>
          <cell r="CI153">
            <v>3165.828432070678</v>
          </cell>
          <cell r="CJ153">
            <v>0</v>
          </cell>
          <cell r="CL153">
            <v>0</v>
          </cell>
          <cell r="CM153">
            <v>3165.828432070678</v>
          </cell>
          <cell r="CN153">
            <v>3165.828432070678</v>
          </cell>
          <cell r="CO153">
            <v>0</v>
          </cell>
          <cell r="CP153">
            <v>3632.9742161421136</v>
          </cell>
          <cell r="CQ153">
            <v>-467.14578407143563</v>
          </cell>
          <cell r="CR153">
            <v>-7.3852000000000002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-4.0039999999999965E-2</v>
          </cell>
          <cell r="DN153">
            <v>50.279139999999998</v>
          </cell>
          <cell r="DO153">
            <v>0</v>
          </cell>
          <cell r="DP153">
            <v>0.1197</v>
          </cell>
          <cell r="DQ153">
            <v>0</v>
          </cell>
          <cell r="DR153">
            <v>0</v>
          </cell>
          <cell r="DS153">
            <v>50.358800000000002</v>
          </cell>
          <cell r="DT153">
            <v>0</v>
          </cell>
          <cell r="DU153">
            <v>0</v>
          </cell>
          <cell r="DV153">
            <v>0</v>
          </cell>
          <cell r="DW153">
            <v>48.690550000000002</v>
          </cell>
          <cell r="DX153">
            <v>155.59986999999998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3</v>
          </cell>
          <cell r="ED153">
            <v>47.279139999999998</v>
          </cell>
          <cell r="EE153">
            <v>0</v>
          </cell>
          <cell r="EF153">
            <v>0</v>
          </cell>
          <cell r="EG153">
            <v>0</v>
          </cell>
          <cell r="EH153">
            <v>-0.60111999999999999</v>
          </cell>
          <cell r="EI153">
            <v>0</v>
          </cell>
          <cell r="EJ153">
            <v>0.56108000000000002</v>
          </cell>
          <cell r="EK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-4.2202760846181437</v>
          </cell>
          <cell r="EX153">
            <v>1.6936628977123322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224.35601717941975</v>
          </cell>
          <cell r="FD153">
            <v>0</v>
          </cell>
          <cell r="FE153">
            <v>0</v>
          </cell>
          <cell r="FF153">
            <v>221.82940399251393</v>
          </cell>
          <cell r="FG153">
            <v>0</v>
          </cell>
          <cell r="FH153">
            <v>0</v>
          </cell>
          <cell r="FI153">
            <v>0</v>
          </cell>
          <cell r="FJ153">
            <v>1.5183578343492292</v>
          </cell>
          <cell r="FK153">
            <v>0</v>
          </cell>
          <cell r="FL153">
            <v>0</v>
          </cell>
          <cell r="FM153">
            <v>1.5183578343492292</v>
          </cell>
          <cell r="FN153">
            <v>8.8867425600573586</v>
          </cell>
          <cell r="FO153">
            <v>0</v>
          </cell>
          <cell r="FP153">
            <v>0</v>
          </cell>
          <cell r="FQ153">
            <v>10.405100394406588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-7.3046800000000003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-4.7081400000000002</v>
          </cell>
          <cell r="GI153">
            <v>9.9140499999999996</v>
          </cell>
          <cell r="GJ153">
            <v>1.9322999999999999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255.96778</v>
          </cell>
          <cell r="GS153">
            <v>0</v>
          </cell>
          <cell r="GT153">
            <v>27.85557</v>
          </cell>
          <cell r="GU153">
            <v>0</v>
          </cell>
          <cell r="GW153">
            <v>224.85994438692052</v>
          </cell>
          <cell r="GX153">
            <v>222.76351</v>
          </cell>
          <cell r="GY153">
            <v>75.327937683757611</v>
          </cell>
          <cell r="GZ153">
            <v>2642.8770399999999</v>
          </cell>
          <cell r="HA153">
            <v>0</v>
          </cell>
          <cell r="HB153">
            <v>2.8421709430404007E-14</v>
          </cell>
          <cell r="HC153">
            <v>1.4210854715202004E-14</v>
          </cell>
          <cell r="HE153">
            <v>1.6938800000000001</v>
          </cell>
          <cell r="HG153">
            <v>0</v>
          </cell>
          <cell r="HH153">
            <v>0</v>
          </cell>
          <cell r="HJ153">
            <v>1.6938800000000001</v>
          </cell>
        </row>
        <row r="154">
          <cell r="A154" t="str">
            <v>Accrued compensation</v>
          </cell>
          <cell r="C154" t="str">
            <v/>
          </cell>
          <cell r="D154">
            <v>4144.681340000001</v>
          </cell>
          <cell r="E154">
            <v>2801.3547199999994</v>
          </cell>
          <cell r="F154">
            <v>1935.0353300000002</v>
          </cell>
          <cell r="G154">
            <v>5442.1311289157629</v>
          </cell>
          <cell r="H154">
            <v>6835.6113481534594</v>
          </cell>
          <cell r="I154">
            <v>1950.2961694621731</v>
          </cell>
          <cell r="J154">
            <v>3755.4662840746091</v>
          </cell>
          <cell r="K154">
            <v>1247.5598512011479</v>
          </cell>
          <cell r="L154">
            <v>8.459593303532305</v>
          </cell>
          <cell r="M154">
            <v>0</v>
          </cell>
          <cell r="N154">
            <v>6.5090000000000009E-2</v>
          </cell>
          <cell r="O154">
            <v>25.458015037593984</v>
          </cell>
          <cell r="P154">
            <v>2179.6092700000004</v>
          </cell>
          <cell r="Q154">
            <v>1452.9809536330963</v>
          </cell>
          <cell r="R154">
            <v>12327.376413438509</v>
          </cell>
          <cell r="S154">
            <v>2674.4565166726425</v>
          </cell>
          <cell r="T154">
            <v>0</v>
          </cell>
          <cell r="U154">
            <v>3861.7460300000002</v>
          </cell>
          <cell r="V154">
            <v>0</v>
          </cell>
          <cell r="W154">
            <v>902.96134000000018</v>
          </cell>
          <cell r="X154">
            <v>1227.3325399999999</v>
          </cell>
          <cell r="Y154">
            <v>1360.83827</v>
          </cell>
          <cell r="Z154">
            <v>0</v>
          </cell>
          <cell r="AA154">
            <v>0</v>
          </cell>
          <cell r="AB154">
            <v>502.66809000000001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54636.088293892513</v>
          </cell>
          <cell r="AN154">
            <v>2947.38805</v>
          </cell>
          <cell r="AO154">
            <v>5163.2161300000007</v>
          </cell>
          <cell r="AP154">
            <v>4333.74226</v>
          </cell>
          <cell r="AQ154">
            <v>4296.6426899999997</v>
          </cell>
          <cell r="AR154">
            <v>822.15724</v>
          </cell>
          <cell r="AS154">
            <v>5892.5973705328952</v>
          </cell>
          <cell r="AT154">
            <v>1995.4024162873286</v>
          </cell>
          <cell r="AU154">
            <v>1544.6084199999998</v>
          </cell>
          <cell r="AV154">
            <v>964.28993999999989</v>
          </cell>
          <cell r="AW154">
            <v>5294.1669099999999</v>
          </cell>
          <cell r="AX154">
            <v>599.87886000000003</v>
          </cell>
          <cell r="AY154">
            <v>2240.5782800000002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36094.668566820226</v>
          </cell>
          <cell r="BG154">
            <v>482.91114999999996</v>
          </cell>
          <cell r="BH154">
            <v>412.5939315166728</v>
          </cell>
          <cell r="BI154">
            <v>281.69514000000004</v>
          </cell>
          <cell r="BJ154">
            <v>751.91706999999985</v>
          </cell>
          <cell r="BK154">
            <v>4310.22415</v>
          </cell>
          <cell r="BL154">
            <v>98.304959999999966</v>
          </cell>
          <cell r="BM154">
            <v>0</v>
          </cell>
          <cell r="BN154">
            <v>938.06871000000012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7275.7151115166726</v>
          </cell>
          <cell r="BT154">
            <v>12179.31417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12179.31417</v>
          </cell>
          <cell r="CH154">
            <v>0</v>
          </cell>
          <cell r="CI154">
            <v>110185.78614222942</v>
          </cell>
          <cell r="CJ154">
            <v>0</v>
          </cell>
          <cell r="CK154">
            <v>0</v>
          </cell>
          <cell r="CL154">
            <v>0</v>
          </cell>
          <cell r="CM154">
            <v>110185.78614222942</v>
          </cell>
          <cell r="CN154">
            <v>110185.78614222939</v>
          </cell>
          <cell r="CO154">
            <v>0</v>
          </cell>
          <cell r="CP154">
            <v>114810.23866568923</v>
          </cell>
          <cell r="CQ154">
            <v>-4624.4525234598404</v>
          </cell>
          <cell r="CR154">
            <v>5195.8076200000005</v>
          </cell>
          <cell r="CS154">
            <v>0</v>
          </cell>
          <cell r="CT154">
            <v>246.32350891576147</v>
          </cell>
          <cell r="CU154">
            <v>0</v>
          </cell>
          <cell r="CV154">
            <v>0</v>
          </cell>
          <cell r="CW154">
            <v>0</v>
          </cell>
          <cell r="CX154">
            <v>4296.6426899999997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1304.2755916098961</v>
          </cell>
          <cell r="DD154">
            <v>565.33790785227689</v>
          </cell>
          <cell r="DE154">
            <v>80.682670000000002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4310.22415</v>
          </cell>
          <cell r="DN154">
            <v>751.91706999999985</v>
          </cell>
          <cell r="DO154">
            <v>0</v>
          </cell>
          <cell r="DP154">
            <v>98.304959999999966</v>
          </cell>
          <cell r="DQ154">
            <v>0</v>
          </cell>
          <cell r="DR154">
            <v>0</v>
          </cell>
          <cell r="DS154">
            <v>5160.4461800000008</v>
          </cell>
          <cell r="DT154">
            <v>0</v>
          </cell>
          <cell r="DU154">
            <v>-2.7227183620126332E-6</v>
          </cell>
          <cell r="DV154">
            <v>-4.8817001334331368E-6</v>
          </cell>
          <cell r="DW154">
            <v>679.71147000000008</v>
          </cell>
          <cell r="DX154">
            <v>1284.2195000000002</v>
          </cell>
          <cell r="DY154">
            <v>31.471453891746904</v>
          </cell>
          <cell r="DZ154">
            <v>0</v>
          </cell>
          <cell r="EA154">
            <v>0</v>
          </cell>
          <cell r="EB154">
            <v>0</v>
          </cell>
          <cell r="EC154">
            <v>3</v>
          </cell>
          <cell r="ED154">
            <v>748.91706999999985</v>
          </cell>
          <cell r="EE154">
            <v>0</v>
          </cell>
          <cell r="EF154">
            <v>0</v>
          </cell>
          <cell r="EG154">
            <v>0</v>
          </cell>
          <cell r="EH154">
            <v>4282.8762500000003</v>
          </cell>
          <cell r="EI154">
            <v>0</v>
          </cell>
          <cell r="EJ154">
            <v>27.347899999999999</v>
          </cell>
          <cell r="EK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5098.3477700000003</v>
          </cell>
          <cell r="EQ154">
            <v>64.868359999999996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3755.4662840746091</v>
          </cell>
          <cell r="EW154">
            <v>1247.5598512011479</v>
          </cell>
          <cell r="EX154">
            <v>8.459593303532305</v>
          </cell>
          <cell r="EY154">
            <v>0</v>
          </cell>
          <cell r="EZ154">
            <v>6.5090000000000009E-2</v>
          </cell>
          <cell r="FA154">
            <v>25.458015037593984</v>
          </cell>
          <cell r="FB154">
            <v>2179.6092700000004</v>
          </cell>
          <cell r="FC154">
            <v>1452.9809536330963</v>
          </cell>
          <cell r="FD154">
            <v>0</v>
          </cell>
          <cell r="FE154">
            <v>0</v>
          </cell>
          <cell r="FF154">
            <v>8669.5990572499741</v>
          </cell>
          <cell r="FG154">
            <v>0</v>
          </cell>
          <cell r="FH154">
            <v>8106.3061760487635</v>
          </cell>
          <cell r="FI154">
            <v>211.63172</v>
          </cell>
          <cell r="FJ154">
            <v>4009.4385173897454</v>
          </cell>
          <cell r="FK154">
            <v>0</v>
          </cell>
          <cell r="FL154">
            <v>0</v>
          </cell>
          <cell r="FM154">
            <v>12327.376413438509</v>
          </cell>
          <cell r="FN154">
            <v>2674.4565166726425</v>
          </cell>
          <cell r="FO154">
            <v>0</v>
          </cell>
          <cell r="FP154">
            <v>0</v>
          </cell>
          <cell r="FQ154">
            <v>15001.83293011115</v>
          </cell>
          <cell r="FR154">
            <v>0</v>
          </cell>
          <cell r="FS154">
            <v>64.933449999999993</v>
          </cell>
          <cell r="FT154">
            <v>-64.933449999999993</v>
          </cell>
          <cell r="FU154">
            <v>0</v>
          </cell>
          <cell r="FV154">
            <v>5551.0267699999995</v>
          </cell>
          <cell r="FW154">
            <v>0</v>
          </cell>
          <cell r="FX154">
            <v>341.57060053289609</v>
          </cell>
          <cell r="FY154">
            <v>0</v>
          </cell>
          <cell r="GA154">
            <v>9043.3951699999998</v>
          </cell>
          <cell r="GB154">
            <v>9161.4600000000082</v>
          </cell>
          <cell r="GC154">
            <v>7625.8080200000004</v>
          </cell>
          <cell r="GD154">
            <v>0</v>
          </cell>
          <cell r="GE154">
            <v>0</v>
          </cell>
          <cell r="GF154">
            <v>600.9061999999999</v>
          </cell>
          <cell r="GG154">
            <v>0</v>
          </cell>
          <cell r="GH154">
            <v>1391.7777700000001</v>
          </cell>
          <cell r="GI154">
            <v>2983.6236899999994</v>
          </cell>
          <cell r="GJ154">
            <v>9.6515500000000447</v>
          </cell>
          <cell r="GK154">
            <v>0</v>
          </cell>
          <cell r="GL154">
            <v>0</v>
          </cell>
          <cell r="GM154">
            <v>-1.0000000000000001E-5</v>
          </cell>
          <cell r="GN154">
            <v>-2.9999999999999997E-5</v>
          </cell>
          <cell r="GO154">
            <v>1930.0970600000001</v>
          </cell>
          <cell r="GP154">
            <v>0</v>
          </cell>
          <cell r="GQ154">
            <v>15236.621999999999</v>
          </cell>
          <cell r="GR154">
            <v>1657.7059699999998</v>
          </cell>
          <cell r="GS154">
            <v>833.26147999999989</v>
          </cell>
          <cell r="GT154">
            <v>460.28978999999998</v>
          </cell>
          <cell r="GU154">
            <v>630.69097000000011</v>
          </cell>
          <cell r="GW154">
            <v>54636.088293892506</v>
          </cell>
          <cell r="GX154">
            <v>36094.668566820219</v>
          </cell>
          <cell r="GY154">
            <v>7275.7151115166726</v>
          </cell>
          <cell r="GZ154">
            <v>12179.31417</v>
          </cell>
          <cell r="HA154">
            <v>7.2759576141834259E-12</v>
          </cell>
          <cell r="HB154">
            <v>7.2759576141834259E-12</v>
          </cell>
          <cell r="HC154">
            <v>0</v>
          </cell>
          <cell r="HE154">
            <v>4472.9296099999992</v>
          </cell>
          <cell r="HG154">
            <v>6835.6113481534594</v>
          </cell>
          <cell r="HH154">
            <v>7625.8080200000004</v>
          </cell>
          <cell r="HJ154">
            <v>4472.9296099999992</v>
          </cell>
        </row>
        <row r="155">
          <cell r="B155" t="str">
            <v>2025</v>
          </cell>
          <cell r="C155" t="str">
            <v>Billings in Excess of Costs - External</v>
          </cell>
          <cell r="D155">
            <v>1623.3199299999999</v>
          </cell>
          <cell r="E155">
            <v>39.506099999999996</v>
          </cell>
          <cell r="F155">
            <v>701.71875</v>
          </cell>
          <cell r="G155">
            <v>4220.4173000000001</v>
          </cell>
          <cell r="H155">
            <v>2588.4425869487272</v>
          </cell>
          <cell r="I155">
            <v>765.65735030476878</v>
          </cell>
          <cell r="J155">
            <v>406.02642970895641</v>
          </cell>
          <cell r="K155">
            <v>264.58393689494449</v>
          </cell>
          <cell r="L155">
            <v>-1.0922342010693309</v>
          </cell>
          <cell r="M155">
            <v>0</v>
          </cell>
          <cell r="N155">
            <v>18.08175</v>
          </cell>
          <cell r="O155">
            <v>0</v>
          </cell>
          <cell r="P155">
            <v>1176.32293</v>
          </cell>
          <cell r="Q155">
            <v>0</v>
          </cell>
          <cell r="R155">
            <v>6739.41274330943</v>
          </cell>
          <cell r="S155">
            <v>3051.1063911796341</v>
          </cell>
          <cell r="T155">
            <v>0</v>
          </cell>
          <cell r="U155">
            <v>3122.7460000000001</v>
          </cell>
          <cell r="V155">
            <v>0</v>
          </cell>
          <cell r="W155">
            <v>2032.93218</v>
          </cell>
          <cell r="X155">
            <v>2978.5076099999997</v>
          </cell>
          <cell r="Y155">
            <v>1649.83051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31377.520264145391</v>
          </cell>
          <cell r="AN155">
            <v>3319.4424800000002</v>
          </cell>
          <cell r="AO155">
            <v>8589.1839600000003</v>
          </cell>
          <cell r="AP155">
            <v>604.42082999999991</v>
          </cell>
          <cell r="AQ155">
            <v>9832.4666799999995</v>
          </cell>
          <cell r="AR155">
            <v>190.50373000000002</v>
          </cell>
          <cell r="AS155">
            <v>7471.7755691965567</v>
          </cell>
          <cell r="AT155">
            <v>2180.4699599999999</v>
          </cell>
          <cell r="AU155">
            <v>2.2000000000000002</v>
          </cell>
          <cell r="AV155">
            <v>605.97275999999999</v>
          </cell>
          <cell r="AW155">
            <v>1578.43093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34374.866899196561</v>
          </cell>
          <cell r="BG155">
            <v>0</v>
          </cell>
          <cell r="BH155">
            <v>0</v>
          </cell>
          <cell r="BI155">
            <v>1055.5497700000001</v>
          </cell>
          <cell r="BJ155">
            <v>3190.5072</v>
          </cell>
          <cell r="BK155">
            <v>32118.234380000002</v>
          </cell>
          <cell r="BL155">
            <v>24.325020000000002</v>
          </cell>
          <cell r="BM155">
            <v>0</v>
          </cell>
          <cell r="BN155">
            <v>315.52535999999998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36704.141729999996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886.36812917322288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886.36812917322288</v>
          </cell>
          <cell r="CI155">
            <v>103342.89702251517</v>
          </cell>
          <cell r="CJ155">
            <v>0</v>
          </cell>
          <cell r="CL155">
            <v>0</v>
          </cell>
          <cell r="CM155">
            <v>103342.89702251517</v>
          </cell>
          <cell r="CN155">
            <v>103342.89702251517</v>
          </cell>
          <cell r="CO155">
            <v>0</v>
          </cell>
          <cell r="CP155">
            <v>79507.352119565126</v>
          </cell>
          <cell r="CQ155">
            <v>23835.544902950045</v>
          </cell>
          <cell r="CR155">
            <v>4220.4173000000001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9767.1031000000003</v>
          </cell>
          <cell r="CY155">
            <v>65.363579999999999</v>
          </cell>
          <cell r="CZ155">
            <v>0</v>
          </cell>
          <cell r="DA155">
            <v>0</v>
          </cell>
          <cell r="DB155">
            <v>0</v>
          </cell>
          <cell r="DC155">
            <v>768.31280925062754</v>
          </cell>
          <cell r="DD155">
            <v>-2.6554589458587343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32118.234380000002</v>
          </cell>
          <cell r="DN155">
            <v>3190.5072</v>
          </cell>
          <cell r="DO155">
            <v>0</v>
          </cell>
          <cell r="DP155">
            <v>24.325020000000002</v>
          </cell>
          <cell r="DQ155">
            <v>0</v>
          </cell>
          <cell r="DR155">
            <v>0</v>
          </cell>
          <cell r="DS155">
            <v>35333.066599999998</v>
          </cell>
          <cell r="DT155">
            <v>0</v>
          </cell>
          <cell r="DU155">
            <v>0</v>
          </cell>
          <cell r="DV155">
            <v>0</v>
          </cell>
          <cell r="DW155">
            <v>1048.9183</v>
          </cell>
          <cell r="DX155">
            <v>1131.5516599999999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3190.5072</v>
          </cell>
          <cell r="EE155">
            <v>0</v>
          </cell>
          <cell r="EF155">
            <v>0</v>
          </cell>
          <cell r="EG155">
            <v>0</v>
          </cell>
          <cell r="EH155">
            <v>9008.6179499999998</v>
          </cell>
          <cell r="EI155">
            <v>0</v>
          </cell>
          <cell r="EJ155">
            <v>29.245080000000002</v>
          </cell>
          <cell r="EK155">
            <v>23080.371350000001</v>
          </cell>
          <cell r="EM155">
            <v>0</v>
          </cell>
          <cell r="EN155">
            <v>0</v>
          </cell>
          <cell r="EO155">
            <v>0</v>
          </cell>
          <cell r="EP155">
            <v>8329.377120000001</v>
          </cell>
          <cell r="EQ155">
            <v>259.80684000000002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406.02642970895641</v>
          </cell>
          <cell r="EW155">
            <v>264.58393689494449</v>
          </cell>
          <cell r="EX155">
            <v>-1.0922342010693309</v>
          </cell>
          <cell r="EY155">
            <v>0</v>
          </cell>
          <cell r="EZ155">
            <v>18.08175</v>
          </cell>
          <cell r="FA155">
            <v>0</v>
          </cell>
          <cell r="FB155">
            <v>1176.32293</v>
          </cell>
          <cell r="FC155">
            <v>0</v>
          </cell>
          <cell r="FD155">
            <v>0</v>
          </cell>
          <cell r="FE155">
            <v>0</v>
          </cell>
          <cell r="FF155">
            <v>1863.9228124028314</v>
          </cell>
          <cell r="FG155">
            <v>0</v>
          </cell>
          <cell r="FH155">
            <v>6571.2052079598425</v>
          </cell>
          <cell r="FI155">
            <v>10.588809999999999</v>
          </cell>
          <cell r="FJ155">
            <v>157.61872534958769</v>
          </cell>
          <cell r="FK155">
            <v>0</v>
          </cell>
          <cell r="FL155">
            <v>0</v>
          </cell>
          <cell r="FM155">
            <v>6739.41274330943</v>
          </cell>
          <cell r="FN155">
            <v>3051.1063911796341</v>
          </cell>
          <cell r="FO155">
            <v>0</v>
          </cell>
          <cell r="FP155">
            <v>0</v>
          </cell>
          <cell r="FQ155">
            <v>9790.5191344890627</v>
          </cell>
          <cell r="FR155">
            <v>0</v>
          </cell>
          <cell r="FS155">
            <v>343.25216999999998</v>
          </cell>
          <cell r="FT155">
            <v>-343.25216999999998</v>
          </cell>
          <cell r="FU155">
            <v>0</v>
          </cell>
          <cell r="FV155">
            <v>7329.9370899999994</v>
          </cell>
          <cell r="FW155">
            <v>0</v>
          </cell>
          <cell r="FX155">
            <v>141.83847919655662</v>
          </cell>
          <cell r="FY155">
            <v>0</v>
          </cell>
          <cell r="GA155">
            <v>7330.8365300000005</v>
          </cell>
          <cell r="GB155">
            <v>990.50147527499894</v>
          </cell>
          <cell r="GC155">
            <v>2887.6665499999999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295.16984000000002</v>
          </cell>
          <cell r="GI155">
            <v>3403.8142900000003</v>
          </cell>
          <cell r="GJ155">
            <v>-1.2461300000000002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346.01496999999995</v>
          </cell>
          <cell r="GT155">
            <v>0</v>
          </cell>
          <cell r="GU155">
            <v>-2.9624299999999999</v>
          </cell>
          <cell r="GW155">
            <v>31377.520264145391</v>
          </cell>
          <cell r="GX155">
            <v>34374.866899196561</v>
          </cell>
          <cell r="GY155">
            <v>36704.141730000003</v>
          </cell>
          <cell r="GZ155">
            <v>886.36812917322288</v>
          </cell>
          <cell r="HA155">
            <v>0</v>
          </cell>
          <cell r="HB155">
            <v>0</v>
          </cell>
          <cell r="HC155">
            <v>7.2759576141834259E-12</v>
          </cell>
          <cell r="HE155">
            <v>175.83945</v>
          </cell>
          <cell r="HG155">
            <v>2588.4425869487272</v>
          </cell>
          <cell r="HH155">
            <v>2887.6665499999999</v>
          </cell>
          <cell r="HJ155">
            <v>175.83945</v>
          </cell>
        </row>
        <row r="156">
          <cell r="B156" t="str">
            <v>2026</v>
          </cell>
          <cell r="C156" t="str">
            <v>Billings in Excess of Costs - Internal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I156">
            <v>0</v>
          </cell>
          <cell r="CJ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E156">
            <v>0</v>
          </cell>
          <cell r="HG156">
            <v>0</v>
          </cell>
          <cell r="HH156">
            <v>0</v>
          </cell>
          <cell r="HJ156">
            <v>0</v>
          </cell>
        </row>
        <row r="157">
          <cell r="B157" t="str">
            <v>OUTBXC</v>
          </cell>
          <cell r="C157" t="str">
            <v>OutBXC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1.3517389745629771E-6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14.150297561850127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9.6563791157677766E-7</v>
          </cell>
          <cell r="AG157">
            <v>-18.334880000000002</v>
          </cell>
          <cell r="AH157">
            <v>4.1845822875582579</v>
          </cell>
          <cell r="AI157">
            <v>0</v>
          </cell>
          <cell r="AJ157">
            <v>0</v>
          </cell>
          <cell r="AK157">
            <v>332.79133057971876</v>
          </cell>
          <cell r="AL157">
            <v>-332.79133000000002</v>
          </cell>
          <cell r="AM157">
            <v>2.7465040375318495E-6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-1.0389133822172881E-6</v>
          </cell>
          <cell r="AU157">
            <v>0</v>
          </cell>
          <cell r="AV157">
            <v>0</v>
          </cell>
          <cell r="AW157">
            <v>0</v>
          </cell>
          <cell r="AX157">
            <v>8.02013</v>
          </cell>
          <cell r="AY157">
            <v>0</v>
          </cell>
          <cell r="AZ157">
            <v>0</v>
          </cell>
          <cell r="BA157">
            <v>0</v>
          </cell>
          <cell r="BB157">
            <v>-8.0201299999999982</v>
          </cell>
          <cell r="BC157">
            <v>649.5629370856127</v>
          </cell>
          <cell r="BD157">
            <v>-649.56293999999991</v>
          </cell>
          <cell r="BE157">
            <v>-3.9533006201963872E-6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2.3283064365386963E-13</v>
          </cell>
          <cell r="BQ157">
            <v>0</v>
          </cell>
          <cell r="BR157">
            <v>0</v>
          </cell>
          <cell r="BS157">
            <v>2.3283064365386963E-13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-4116.9159099999997</v>
          </cell>
          <cell r="CC157">
            <v>3969.812254395842</v>
          </cell>
          <cell r="CD157">
            <v>0</v>
          </cell>
          <cell r="CE157">
            <v>0</v>
          </cell>
          <cell r="CF157">
            <v>147.10365497669414</v>
          </cell>
          <cell r="CG157">
            <v>-6.2746352114118054E-7</v>
          </cell>
          <cell r="CI157">
            <v>-1.8342598709750745E-6</v>
          </cell>
          <cell r="CJ157">
            <v>0</v>
          </cell>
          <cell r="CL157">
            <v>0</v>
          </cell>
          <cell r="CM157">
            <v>-1.8342598709750745E-6</v>
          </cell>
          <cell r="CN157">
            <v>-1.8342600669711829E-6</v>
          </cell>
          <cell r="CO157">
            <v>1.959961083828379E-13</v>
          </cell>
          <cell r="CP157">
            <v>2.6667032580007801E-6</v>
          </cell>
          <cell r="CQ157">
            <v>-4.5009633249719628E-6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-0.30907000000000001</v>
          </cell>
          <cell r="DK157">
            <v>0.30907135173897454</v>
          </cell>
          <cell r="DL157">
            <v>-3.197443496766577E-17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2.3283064365386963E-13</v>
          </cell>
          <cell r="DS157">
            <v>2.3283064365386963E-13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-1.0389133822172881E-6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9.6563791157677766E-7</v>
          </cell>
          <cell r="FF157">
            <v>9.6563791157677766E-7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14.150297561850127</v>
          </cell>
          <cell r="FL157">
            <v>0</v>
          </cell>
          <cell r="FM157">
            <v>14.150297561850127</v>
          </cell>
          <cell r="FN157">
            <v>0</v>
          </cell>
          <cell r="FO157">
            <v>-18.334880000000002</v>
          </cell>
          <cell r="FP157">
            <v>4.1845822875582579</v>
          </cell>
          <cell r="FQ157">
            <v>-1.5059161523822694E-7</v>
          </cell>
          <cell r="FR157">
            <v>-1.2718715069632165E-15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W157">
            <v>2.7465040329843761E-6</v>
          </cell>
          <cell r="GX157">
            <v>-3.9533006493002173E-6</v>
          </cell>
          <cell r="GY157">
            <v>2.3283064365386963E-13</v>
          </cell>
          <cell r="GZ157">
            <v>-4116.9159099999997</v>
          </cell>
          <cell r="HA157">
            <v>4.5474734072206875E-15</v>
          </cell>
          <cell r="HB157">
            <v>2.9103830145025579E-14</v>
          </cell>
          <cell r="HC157">
            <v>0</v>
          </cell>
          <cell r="HE157">
            <v>0</v>
          </cell>
          <cell r="HG157">
            <v>0</v>
          </cell>
          <cell r="HH157">
            <v>0</v>
          </cell>
          <cell r="HJ157">
            <v>0</v>
          </cell>
        </row>
        <row r="158">
          <cell r="B158" t="str">
            <v>2027</v>
          </cell>
          <cell r="C158" t="str">
            <v>Billings in Excess of Costs - Internal</v>
          </cell>
          <cell r="D158">
            <v>360.3682</v>
          </cell>
          <cell r="E158">
            <v>0</v>
          </cell>
          <cell r="F158">
            <v>9.6790599999999998</v>
          </cell>
          <cell r="G158">
            <v>172.20493999999999</v>
          </cell>
          <cell r="H158">
            <v>24.410371100752965</v>
          </cell>
          <cell r="I158">
            <v>57.360164933667967</v>
          </cell>
          <cell r="J158">
            <v>0</v>
          </cell>
          <cell r="K158">
            <v>7.020204374327716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71.735099999999989</v>
          </cell>
          <cell r="Q158">
            <v>0</v>
          </cell>
          <cell r="R158">
            <v>29.1331371100753</v>
          </cell>
          <cell r="S158">
            <v>76.33126568662604</v>
          </cell>
          <cell r="T158">
            <v>0</v>
          </cell>
          <cell r="U158">
            <v>100.30905</v>
          </cell>
          <cell r="V158">
            <v>0</v>
          </cell>
          <cell r="W158">
            <v>34.069029999999998</v>
          </cell>
          <cell r="X158">
            <v>1045.4967000000001</v>
          </cell>
          <cell r="Y158">
            <v>20.801189999999998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-294.63069000000002</v>
          </cell>
          <cell r="AF158">
            <v>-9.6563791157677766E-7</v>
          </cell>
          <cell r="AG158">
            <v>0</v>
          </cell>
          <cell r="AH158">
            <v>-4.1845822875582579</v>
          </cell>
          <cell r="AI158">
            <v>0</v>
          </cell>
          <cell r="AJ158">
            <v>0</v>
          </cell>
          <cell r="AK158">
            <v>-332.79133057971882</v>
          </cell>
          <cell r="AL158">
            <v>0</v>
          </cell>
          <cell r="AM158">
            <v>1377.3118093725352</v>
          </cell>
          <cell r="AN158">
            <v>0</v>
          </cell>
          <cell r="AO158">
            <v>273.63945000000001</v>
          </cell>
          <cell r="AP158">
            <v>537.01377000000002</v>
          </cell>
          <cell r="AQ158">
            <v>322.97453999999993</v>
          </cell>
          <cell r="AR158">
            <v>0</v>
          </cell>
          <cell r="AS158">
            <v>1061.63859</v>
          </cell>
          <cell r="AT158">
            <v>146.84800708561275</v>
          </cell>
          <cell r="AU158">
            <v>0</v>
          </cell>
          <cell r="AV158">
            <v>399.12200000000001</v>
          </cell>
          <cell r="AW158">
            <v>464.12680999999998</v>
          </cell>
          <cell r="AX158">
            <v>0</v>
          </cell>
          <cell r="AY158">
            <v>0</v>
          </cell>
          <cell r="AZ158">
            <v>0</v>
          </cell>
          <cell r="BA158">
            <v>-37.505879999999998</v>
          </cell>
          <cell r="BB158">
            <v>8.0201299999999982</v>
          </cell>
          <cell r="BC158">
            <v>-649.56293708561259</v>
          </cell>
          <cell r="BD158">
            <v>0</v>
          </cell>
          <cell r="BE158">
            <v>2526.3144799999991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2198.5722400000004</v>
          </cell>
          <cell r="BL158">
            <v>0</v>
          </cell>
          <cell r="BM158">
            <v>0</v>
          </cell>
          <cell r="BN158">
            <v>0</v>
          </cell>
          <cell r="BO158">
            <v>-1985.28262</v>
          </cell>
          <cell r="BP158">
            <v>-2.3283064365386963E-13</v>
          </cell>
          <cell r="BQ158">
            <v>0</v>
          </cell>
          <cell r="BR158">
            <v>0</v>
          </cell>
          <cell r="BS158">
            <v>213.28962000000024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-3969.812254395842</v>
          </cell>
          <cell r="CD158">
            <v>0</v>
          </cell>
          <cell r="CE158">
            <v>0</v>
          </cell>
          <cell r="CF158">
            <v>-147.10365497669414</v>
          </cell>
          <cell r="CG158">
            <v>-4116.9159093725366</v>
          </cell>
          <cell r="CI158">
            <v>-1.8189894035458565E-12</v>
          </cell>
          <cell r="CJ158">
            <v>0</v>
          </cell>
          <cell r="CL158">
            <v>0</v>
          </cell>
          <cell r="CM158">
            <v>-1.8189894035458565E-12</v>
          </cell>
          <cell r="CN158">
            <v>0</v>
          </cell>
          <cell r="CO158">
            <v>-1.8189894035458565E-12</v>
          </cell>
          <cell r="CP158">
            <v>0</v>
          </cell>
          <cell r="CQ158">
            <v>0</v>
          </cell>
          <cell r="CR158">
            <v>172.20493999999999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322.97453999999993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57.669236285406946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-0.30907135173897454</v>
          </cell>
          <cell r="DL158">
            <v>0</v>
          </cell>
          <cell r="DM158">
            <v>2198.5722400000004</v>
          </cell>
          <cell r="DN158">
            <v>0</v>
          </cell>
          <cell r="DO158">
            <v>0</v>
          </cell>
          <cell r="DP158">
            <v>0</v>
          </cell>
          <cell r="DQ158">
            <v>-1985.28262</v>
          </cell>
          <cell r="DR158">
            <v>-2.3283064365386963E-13</v>
          </cell>
          <cell r="DS158">
            <v>213.28961999999999</v>
          </cell>
          <cell r="DT158">
            <v>2.5579538487363607E-13</v>
          </cell>
          <cell r="DU158">
            <v>0</v>
          </cell>
          <cell r="DV158">
            <v>0</v>
          </cell>
          <cell r="DW158">
            <v>8.9863</v>
          </cell>
          <cell r="DX158">
            <v>92.044300000000007</v>
          </cell>
          <cell r="DY158">
            <v>146.06569604669934</v>
          </cell>
          <cell r="DZ158">
            <v>-100.24829</v>
          </cell>
          <cell r="EA158">
            <v>1.0389133822172881E-6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2210.2713600000002</v>
          </cell>
          <cell r="EI158">
            <v>0</v>
          </cell>
          <cell r="EJ158">
            <v>3.2476500000000001</v>
          </cell>
          <cell r="EK158">
            <v>0</v>
          </cell>
          <cell r="EM158">
            <v>0</v>
          </cell>
          <cell r="EN158">
            <v>-14.946770000000001</v>
          </cell>
          <cell r="EO158">
            <v>0</v>
          </cell>
          <cell r="EP158">
            <v>273.83150000000001</v>
          </cell>
          <cell r="EQ158">
            <v>0</v>
          </cell>
          <cell r="ER158">
            <v>0</v>
          </cell>
          <cell r="ES158">
            <v>-0.19205</v>
          </cell>
          <cell r="ET158">
            <v>0</v>
          </cell>
          <cell r="EU158">
            <v>0</v>
          </cell>
          <cell r="EV158">
            <v>0</v>
          </cell>
          <cell r="EW158">
            <v>7.020204374327716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71.735099999999989</v>
          </cell>
          <cell r="FC158">
            <v>0</v>
          </cell>
          <cell r="FD158">
            <v>-294.63069000000002</v>
          </cell>
          <cell r="FE158">
            <v>-9.6563791157677766E-7</v>
          </cell>
          <cell r="FF158">
            <v>-215.87538659131025</v>
          </cell>
          <cell r="FG158">
            <v>0</v>
          </cell>
          <cell r="FH158">
            <v>0</v>
          </cell>
          <cell r="FI158">
            <v>6.1987000000000005</v>
          </cell>
          <cell r="FJ158">
            <v>37.084734671925425</v>
          </cell>
          <cell r="FK158">
            <v>-14.150297561850127</v>
          </cell>
          <cell r="FL158">
            <v>0</v>
          </cell>
          <cell r="FM158">
            <v>29.1331371100753</v>
          </cell>
          <cell r="FN158">
            <v>76.33126568662604</v>
          </cell>
          <cell r="FO158">
            <v>0</v>
          </cell>
          <cell r="FP158">
            <v>-4.1845822875582579</v>
          </cell>
          <cell r="FQ158">
            <v>101.27982050914308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1061.63859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27.232209999999998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7.8317399999999999</v>
          </cell>
          <cell r="GI158">
            <v>85.155159999999995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8957.9900399999988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W158">
            <v>1377.311809372535</v>
          </cell>
          <cell r="GX158">
            <v>2526.3144799999995</v>
          </cell>
          <cell r="GY158">
            <v>213.28961999999999</v>
          </cell>
          <cell r="GZ158">
            <v>0</v>
          </cell>
          <cell r="HA158">
            <v>2.2737367544323206E-13</v>
          </cell>
          <cell r="HB158">
            <v>4.5474735088646412E-13</v>
          </cell>
          <cell r="HC158">
            <v>2.5579538487363607E-13</v>
          </cell>
          <cell r="HE158">
            <v>41.371730000000007</v>
          </cell>
          <cell r="HG158">
            <v>24.410371100752965</v>
          </cell>
          <cell r="HH158">
            <v>27.232209999999998</v>
          </cell>
          <cell r="HJ158">
            <v>41.371730000000007</v>
          </cell>
        </row>
        <row r="159">
          <cell r="A159" t="str">
            <v>Billing in excess of costs</v>
          </cell>
          <cell r="C159" t="str">
            <v/>
          </cell>
          <cell r="D159">
            <v>1983.68813</v>
          </cell>
          <cell r="E159">
            <v>39.506099999999996</v>
          </cell>
          <cell r="F159">
            <v>711.39781000000005</v>
          </cell>
          <cell r="G159">
            <v>4392.6222399999997</v>
          </cell>
          <cell r="H159">
            <v>2612.8529580494801</v>
          </cell>
          <cell r="I159">
            <v>823.01751659017577</v>
          </cell>
          <cell r="J159">
            <v>406.02642970895641</v>
          </cell>
          <cell r="K159">
            <v>271.60414126927219</v>
          </cell>
          <cell r="L159">
            <v>-1.0922342010693309</v>
          </cell>
          <cell r="M159">
            <v>0</v>
          </cell>
          <cell r="N159">
            <v>18.08175</v>
          </cell>
          <cell r="O159">
            <v>0</v>
          </cell>
          <cell r="P159">
            <v>1248.0580300000001</v>
          </cell>
          <cell r="Q159">
            <v>0</v>
          </cell>
          <cell r="R159">
            <v>6782.6961779813555</v>
          </cell>
          <cell r="S159">
            <v>3127.4376568662601</v>
          </cell>
          <cell r="T159">
            <v>0</v>
          </cell>
          <cell r="U159">
            <v>3223.0550499999999</v>
          </cell>
          <cell r="V159">
            <v>0</v>
          </cell>
          <cell r="W159">
            <v>2067.0012099999999</v>
          </cell>
          <cell r="X159">
            <v>4024.0043099999998</v>
          </cell>
          <cell r="Y159">
            <v>1670.6316999999999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-294.63069000000002</v>
          </cell>
          <cell r="AF159">
            <v>0</v>
          </cell>
          <cell r="AG159">
            <v>-18.334880000000002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-332.79133000000002</v>
          </cell>
          <cell r="AM159">
            <v>32754.832076264429</v>
          </cell>
          <cell r="AN159">
            <v>3319.4424800000002</v>
          </cell>
          <cell r="AO159">
            <v>8862.8234100000009</v>
          </cell>
          <cell r="AP159">
            <v>1141.4346</v>
          </cell>
          <cell r="AQ159">
            <v>10155.441219999999</v>
          </cell>
          <cell r="AR159">
            <v>190.50373000000002</v>
          </cell>
          <cell r="AS159">
            <v>8533.4141591965563</v>
          </cell>
          <cell r="AT159">
            <v>2327.317966046699</v>
          </cell>
          <cell r="AU159">
            <v>2.2000000000000002</v>
          </cell>
          <cell r="AV159">
            <v>1005.09476</v>
          </cell>
          <cell r="AW159">
            <v>2042.55774</v>
          </cell>
          <cell r="AX159">
            <v>8.02013</v>
          </cell>
          <cell r="AY159">
            <v>0</v>
          </cell>
          <cell r="AZ159">
            <v>0</v>
          </cell>
          <cell r="BA159">
            <v>-37.505879999999998</v>
          </cell>
          <cell r="BB159">
            <v>0</v>
          </cell>
          <cell r="BC159">
            <v>0</v>
          </cell>
          <cell r="BD159">
            <v>-649.56293999999991</v>
          </cell>
          <cell r="BE159">
            <v>36901.181375243264</v>
          </cell>
          <cell r="BG159">
            <v>0</v>
          </cell>
          <cell r="BH159">
            <v>0</v>
          </cell>
          <cell r="BI159">
            <v>1055.5497700000001</v>
          </cell>
          <cell r="BJ159">
            <v>3190.5072</v>
          </cell>
          <cell r="BK159">
            <v>34316.806620000003</v>
          </cell>
          <cell r="BL159">
            <v>24.325020000000002</v>
          </cell>
          <cell r="BM159">
            <v>0</v>
          </cell>
          <cell r="BN159">
            <v>315.52535999999998</v>
          </cell>
          <cell r="BO159">
            <v>-1985.28262</v>
          </cell>
          <cell r="BP159">
            <v>0</v>
          </cell>
          <cell r="BQ159">
            <v>0</v>
          </cell>
          <cell r="BR159">
            <v>0</v>
          </cell>
          <cell r="BS159">
            <v>36917.431349999999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886.36812917322288</v>
          </cell>
          <cell r="CA159">
            <v>0</v>
          </cell>
          <cell r="CB159">
            <v>-4116.9159099999997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-3230.5477808267769</v>
          </cell>
          <cell r="CH159">
            <v>0</v>
          </cell>
          <cell r="CI159">
            <v>103342.89702068092</v>
          </cell>
          <cell r="CJ159">
            <v>0</v>
          </cell>
          <cell r="CK159">
            <v>0</v>
          </cell>
          <cell r="CL159">
            <v>0</v>
          </cell>
          <cell r="CM159">
            <v>103342.89702068092</v>
          </cell>
          <cell r="CN159">
            <v>103342.89702068092</v>
          </cell>
          <cell r="CO159">
            <v>0</v>
          </cell>
          <cell r="CP159">
            <v>79507.352122231823</v>
          </cell>
          <cell r="CQ159">
            <v>23835.544898449094</v>
          </cell>
          <cell r="CR159">
            <v>4392.6222399999997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10090.07764</v>
          </cell>
          <cell r="CY159">
            <v>65.363579999999999</v>
          </cell>
          <cell r="CZ159">
            <v>0</v>
          </cell>
          <cell r="DA159">
            <v>0</v>
          </cell>
          <cell r="DB159">
            <v>0</v>
          </cell>
          <cell r="DC159">
            <v>825.98204553603443</v>
          </cell>
          <cell r="DD159">
            <v>-2.6554589458587343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-0.30907000000000001</v>
          </cell>
          <cell r="DK159">
            <v>0</v>
          </cell>
          <cell r="DL159">
            <v>0</v>
          </cell>
          <cell r="DM159">
            <v>34316.806620000003</v>
          </cell>
          <cell r="DN159">
            <v>3190.5072</v>
          </cell>
          <cell r="DO159">
            <v>0</v>
          </cell>
          <cell r="DP159">
            <v>24.325020000000002</v>
          </cell>
          <cell r="DQ159">
            <v>-1985.28262</v>
          </cell>
          <cell r="DR159">
            <v>0</v>
          </cell>
          <cell r="DS159">
            <v>35546.356220000001</v>
          </cell>
          <cell r="DT159">
            <v>0</v>
          </cell>
          <cell r="DU159">
            <v>0</v>
          </cell>
          <cell r="DV159">
            <v>0</v>
          </cell>
          <cell r="DW159">
            <v>1057.9046000000001</v>
          </cell>
          <cell r="DX159">
            <v>1223.5959599999999</v>
          </cell>
          <cell r="DY159">
            <v>146.06569604669934</v>
          </cell>
          <cell r="DZ159">
            <v>-100.24829</v>
          </cell>
          <cell r="EA159">
            <v>0</v>
          </cell>
          <cell r="EB159">
            <v>0</v>
          </cell>
          <cell r="EC159">
            <v>0</v>
          </cell>
          <cell r="ED159">
            <v>3190.5072</v>
          </cell>
          <cell r="EE159">
            <v>0</v>
          </cell>
          <cell r="EF159">
            <v>0</v>
          </cell>
          <cell r="EG159">
            <v>0</v>
          </cell>
          <cell r="EH159">
            <v>11218.88931</v>
          </cell>
          <cell r="EI159">
            <v>0</v>
          </cell>
          <cell r="EJ159">
            <v>32.492730000000002</v>
          </cell>
          <cell r="EK159">
            <v>23080.371350000001</v>
          </cell>
          <cell r="EM159">
            <v>0</v>
          </cell>
          <cell r="EN159">
            <v>-14.946770000000001</v>
          </cell>
          <cell r="EO159">
            <v>0</v>
          </cell>
          <cell r="EP159">
            <v>8603.2086200000012</v>
          </cell>
          <cell r="EQ159">
            <v>259.80684000000002</v>
          </cell>
          <cell r="ER159">
            <v>0</v>
          </cell>
          <cell r="ES159">
            <v>-0.19205</v>
          </cell>
          <cell r="ET159">
            <v>0</v>
          </cell>
          <cell r="EU159">
            <v>0</v>
          </cell>
          <cell r="EV159">
            <v>406.02642970895641</v>
          </cell>
          <cell r="EW159">
            <v>271.60414126927219</v>
          </cell>
          <cell r="EX159">
            <v>-1.0922342010693309</v>
          </cell>
          <cell r="EY159">
            <v>0</v>
          </cell>
          <cell r="EZ159">
            <v>18.08175</v>
          </cell>
          <cell r="FA159">
            <v>0</v>
          </cell>
          <cell r="FB159">
            <v>1248.0580300000001</v>
          </cell>
          <cell r="FC159">
            <v>0</v>
          </cell>
          <cell r="FD159">
            <v>-294.63069000000002</v>
          </cell>
          <cell r="FE159">
            <v>0</v>
          </cell>
          <cell r="FF159">
            <v>1648.047426777159</v>
          </cell>
          <cell r="FG159">
            <v>0</v>
          </cell>
          <cell r="FH159">
            <v>6571.2052079598425</v>
          </cell>
          <cell r="FI159">
            <v>16.787509999999997</v>
          </cell>
          <cell r="FJ159">
            <v>194.70346002151311</v>
          </cell>
          <cell r="FK159">
            <v>0</v>
          </cell>
          <cell r="FL159">
            <v>0</v>
          </cell>
          <cell r="FM159">
            <v>6782.6961779813555</v>
          </cell>
          <cell r="FN159">
            <v>3127.4376568662601</v>
          </cell>
          <cell r="FO159">
            <v>-18.334880000000002</v>
          </cell>
          <cell r="FP159">
            <v>0</v>
          </cell>
          <cell r="FQ159">
            <v>9891.7989548476144</v>
          </cell>
          <cell r="FR159">
            <v>0</v>
          </cell>
          <cell r="FS159">
            <v>343.25216999999998</v>
          </cell>
          <cell r="FT159">
            <v>-343.25216999999998</v>
          </cell>
          <cell r="FU159">
            <v>0</v>
          </cell>
          <cell r="FV159">
            <v>8391.5756799999999</v>
          </cell>
          <cell r="FW159">
            <v>0</v>
          </cell>
          <cell r="FX159">
            <v>141.83847919655662</v>
          </cell>
          <cell r="FY159">
            <v>0</v>
          </cell>
          <cell r="GA159">
            <v>7330.8365300000005</v>
          </cell>
          <cell r="GB159">
            <v>990.50147527499894</v>
          </cell>
          <cell r="GC159">
            <v>2914.89876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303.00158000000005</v>
          </cell>
          <cell r="GI159">
            <v>3488.9694500000001</v>
          </cell>
          <cell r="GJ159">
            <v>-1.2461300000000002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8957.9900399999988</v>
          </cell>
          <cell r="GP159">
            <v>0</v>
          </cell>
          <cell r="GQ159">
            <v>0</v>
          </cell>
          <cell r="GR159">
            <v>0</v>
          </cell>
          <cell r="GS159">
            <v>346.01496999999995</v>
          </cell>
          <cell r="GT159">
            <v>0</v>
          </cell>
          <cell r="GU159">
            <v>-2.9624299999999999</v>
          </cell>
          <cell r="GW159">
            <v>32754.832076264429</v>
          </cell>
          <cell r="GX159">
            <v>36901.181375243257</v>
          </cell>
          <cell r="GY159">
            <v>36917.431350000006</v>
          </cell>
          <cell r="GZ159">
            <v>-3230.5477808267769</v>
          </cell>
          <cell r="HA159">
            <v>0</v>
          </cell>
          <cell r="HB159">
            <v>7.2759576141834259E-12</v>
          </cell>
          <cell r="HC159">
            <v>7.2759576141834259E-12</v>
          </cell>
          <cell r="HE159">
            <v>217.21118000000001</v>
          </cell>
          <cell r="HG159">
            <v>2612.8529580494801</v>
          </cell>
          <cell r="HH159">
            <v>2914.89876</v>
          </cell>
          <cell r="HJ159">
            <v>217.21118000000001</v>
          </cell>
        </row>
        <row r="160">
          <cell r="B160" t="str">
            <v>2550</v>
          </cell>
          <cell r="C160" t="str">
            <v>Pension Liability - Current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I160">
            <v>0</v>
          </cell>
          <cell r="CJ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E160">
            <v>0</v>
          </cell>
          <cell r="HG160">
            <v>0</v>
          </cell>
          <cell r="HH160">
            <v>0</v>
          </cell>
          <cell r="HJ160">
            <v>0</v>
          </cell>
        </row>
        <row r="161">
          <cell r="A161" t="str">
            <v>Accrued pension - obligation</v>
          </cell>
          <cell r="C161" t="str">
            <v/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E161">
            <v>0</v>
          </cell>
          <cell r="HG161">
            <v>0</v>
          </cell>
          <cell r="HH161">
            <v>0</v>
          </cell>
          <cell r="HJ161">
            <v>0</v>
          </cell>
        </row>
        <row r="162">
          <cell r="B162" t="str">
            <v>2170</v>
          </cell>
          <cell r="C162" t="str">
            <v>Medical/Dental Plan - Accrued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-21.577151308712725</v>
          </cell>
          <cell r="I162">
            <v>-29.54485478666189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2.954508784510582</v>
          </cell>
          <cell r="S162">
            <v>173.08868770168519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124.92119039082115</v>
          </cell>
          <cell r="AN162">
            <v>-0.93488000000000004</v>
          </cell>
          <cell r="AO162">
            <v>0</v>
          </cell>
          <cell r="AP162">
            <v>0</v>
          </cell>
          <cell r="AQ162">
            <v>0</v>
          </cell>
          <cell r="AR162">
            <v>62.807670000000002</v>
          </cell>
          <cell r="AS162">
            <v>0</v>
          </cell>
          <cell r="AT162">
            <v>0</v>
          </cell>
          <cell r="AU162">
            <v>16.65212</v>
          </cell>
          <cell r="AV162">
            <v>0</v>
          </cell>
          <cell r="AW162">
            <v>0</v>
          </cell>
          <cell r="AX162">
            <v>0</v>
          </cell>
          <cell r="AY162">
            <v>41.00694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119.53185000000001</v>
          </cell>
          <cell r="BG162">
            <v>0</v>
          </cell>
          <cell r="BH162">
            <v>-74.753388311222665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-74.753388311222665</v>
          </cell>
          <cell r="BT162">
            <v>3780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3780</v>
          </cell>
          <cell r="CI162">
            <v>3949.6996520795983</v>
          </cell>
          <cell r="CJ162">
            <v>0</v>
          </cell>
          <cell r="CL162">
            <v>0</v>
          </cell>
          <cell r="CM162">
            <v>3949.6996520795983</v>
          </cell>
          <cell r="CN162">
            <v>3949.6996520795983</v>
          </cell>
          <cell r="CO162">
            <v>0</v>
          </cell>
          <cell r="CP162">
            <v>4250.9551749058801</v>
          </cell>
          <cell r="CQ162">
            <v>-301.25552282628178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-29.54485478666189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2.954508784510582</v>
          </cell>
          <cell r="FK162">
            <v>0</v>
          </cell>
          <cell r="FL162">
            <v>0</v>
          </cell>
          <cell r="FM162">
            <v>2.954508784510582</v>
          </cell>
          <cell r="FN162">
            <v>173.08868770168519</v>
          </cell>
          <cell r="FO162">
            <v>0</v>
          </cell>
          <cell r="FP162">
            <v>0</v>
          </cell>
          <cell r="FQ162">
            <v>176.04319648619574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-24.071470000000001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193.09773999999999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-83.394880000000001</v>
          </cell>
          <cell r="GU162">
            <v>0</v>
          </cell>
          <cell r="GW162">
            <v>124.92119039082114</v>
          </cell>
          <cell r="GX162">
            <v>119.53185000000001</v>
          </cell>
          <cell r="GY162">
            <v>-74.753388311222665</v>
          </cell>
          <cell r="GZ162">
            <v>3780</v>
          </cell>
          <cell r="HA162">
            <v>1.4210854715202004E-14</v>
          </cell>
          <cell r="HB162">
            <v>0</v>
          </cell>
          <cell r="HC162">
            <v>0</v>
          </cell>
          <cell r="HE162">
            <v>3.2960500000000001</v>
          </cell>
          <cell r="HG162">
            <v>-21.577151308712725</v>
          </cell>
          <cell r="HH162">
            <v>-24.071470000000001</v>
          </cell>
          <cell r="HJ162">
            <v>3.2960500000000001</v>
          </cell>
        </row>
        <row r="163">
          <cell r="B163" t="str">
            <v>2180</v>
          </cell>
          <cell r="C163" t="str">
            <v>Accrued Employee Insurance-Other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1.1623040935672513</v>
          </cell>
          <cell r="P163">
            <v>0</v>
          </cell>
          <cell r="Q163">
            <v>0</v>
          </cell>
          <cell r="R163">
            <v>-27.667102904266766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-26.504798810699516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G163">
            <v>728.04558999999995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728.04558999999995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I163">
            <v>701.54079118930042</v>
          </cell>
          <cell r="CJ163">
            <v>0</v>
          </cell>
          <cell r="CL163">
            <v>0</v>
          </cell>
          <cell r="CM163">
            <v>701.54079118930042</v>
          </cell>
          <cell r="CN163">
            <v>701.54079118930053</v>
          </cell>
          <cell r="CO163">
            <v>0</v>
          </cell>
          <cell r="CP163">
            <v>77.237156706806132</v>
          </cell>
          <cell r="CQ163">
            <v>624.30363448249443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1.1623040935672513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1.1623040935672513</v>
          </cell>
          <cell r="FG163">
            <v>0</v>
          </cell>
          <cell r="FH163">
            <v>-27.667102904266766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-27.667102904266766</v>
          </cell>
          <cell r="FN163">
            <v>0</v>
          </cell>
          <cell r="FO163">
            <v>0</v>
          </cell>
          <cell r="FP163">
            <v>0</v>
          </cell>
          <cell r="FQ163">
            <v>-27.667102904266766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-30.865419999999997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695.63900000000001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W163">
            <v>-26.504798810699516</v>
          </cell>
          <cell r="GX163">
            <v>0</v>
          </cell>
          <cell r="GY163">
            <v>728.04558999999995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E163">
            <v>0</v>
          </cell>
          <cell r="HG163">
            <v>0</v>
          </cell>
          <cell r="HH163">
            <v>0</v>
          </cell>
          <cell r="HJ163">
            <v>0</v>
          </cell>
        </row>
        <row r="164">
          <cell r="B164" t="str">
            <v>2190</v>
          </cell>
          <cell r="C164" t="str">
            <v>Accrued Workmans' Compensation Ins</v>
          </cell>
          <cell r="D164">
            <v>0</v>
          </cell>
          <cell r="E164">
            <v>-1.2E-2</v>
          </cell>
          <cell r="F164">
            <v>0</v>
          </cell>
          <cell r="G164">
            <v>7.1999999999999994E-4</v>
          </cell>
          <cell r="H164">
            <v>16.854159196844748</v>
          </cell>
          <cell r="I164">
            <v>12.032422015059163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1.20238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-2.7120114736464673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27.365669738257445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G164">
            <v>0</v>
          </cell>
          <cell r="BH164">
            <v>199.35069021154536</v>
          </cell>
          <cell r="BI164">
            <v>0</v>
          </cell>
          <cell r="BJ164">
            <v>3.5554899999999998</v>
          </cell>
          <cell r="BK164">
            <v>12.273569999999999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215.17975021154535</v>
          </cell>
          <cell r="BT164">
            <v>4647.0069999999996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4647.0069999999996</v>
          </cell>
          <cell r="CI164">
            <v>4889.5524199498022</v>
          </cell>
          <cell r="CJ164">
            <v>0</v>
          </cell>
          <cell r="CL164">
            <v>0</v>
          </cell>
          <cell r="CM164">
            <v>4889.5524199498022</v>
          </cell>
          <cell r="CN164">
            <v>4889.5524199498022</v>
          </cell>
          <cell r="CO164">
            <v>0</v>
          </cell>
          <cell r="CP164">
            <v>6548.8261176363276</v>
          </cell>
          <cell r="CQ164">
            <v>-1659.2736976865253</v>
          </cell>
          <cell r="CR164">
            <v>7.1999999999999994E-4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12.032422015059163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12.273569999999999</v>
          </cell>
          <cell r="DN164">
            <v>3.5554899999999998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15.82906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3.5554899999999998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12.273569999999999</v>
          </cell>
          <cell r="EI164">
            <v>0</v>
          </cell>
          <cell r="EJ164">
            <v>0</v>
          </cell>
          <cell r="EK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1.20238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1.20238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-2.7120114736464673</v>
          </cell>
          <cell r="FO164">
            <v>0</v>
          </cell>
          <cell r="FP164">
            <v>0</v>
          </cell>
          <cell r="FQ164">
            <v>-2.7120114736464673</v>
          </cell>
          <cell r="FR164">
            <v>0</v>
          </cell>
          <cell r="FS164">
            <v>1.20238</v>
          </cell>
          <cell r="FT164">
            <v>-1.20238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18.802499999999998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-3.0255199999999998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222.39562999999998</v>
          </cell>
          <cell r="GU164">
            <v>0</v>
          </cell>
          <cell r="GW164">
            <v>27.365669738257445</v>
          </cell>
          <cell r="GX164">
            <v>0</v>
          </cell>
          <cell r="GY164">
            <v>215.17975021154535</v>
          </cell>
          <cell r="GZ164">
            <v>4647.0069999999996</v>
          </cell>
          <cell r="HA164">
            <v>0</v>
          </cell>
          <cell r="HB164">
            <v>0</v>
          </cell>
          <cell r="HC164">
            <v>0</v>
          </cell>
          <cell r="HE164">
            <v>0</v>
          </cell>
          <cell r="HG164">
            <v>16.854159196844748</v>
          </cell>
          <cell r="HH164">
            <v>18.802499999999998</v>
          </cell>
          <cell r="HJ164">
            <v>0</v>
          </cell>
        </row>
        <row r="165">
          <cell r="B165" t="str">
            <v>2510</v>
          </cell>
          <cell r="C165" t="str">
            <v>Accrued Insurance - General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3507.59258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3507.59258</v>
          </cell>
          <cell r="CI165">
            <v>3507.59258</v>
          </cell>
          <cell r="CJ165">
            <v>0</v>
          </cell>
          <cell r="CL165">
            <v>0</v>
          </cell>
          <cell r="CM165">
            <v>3507.59258</v>
          </cell>
          <cell r="CN165">
            <v>3507.59258</v>
          </cell>
          <cell r="CO165">
            <v>0</v>
          </cell>
          <cell r="CP165">
            <v>878.40942000000007</v>
          </cell>
          <cell r="CQ165">
            <v>2629.18316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3507.59258</v>
          </cell>
          <cell r="HA165">
            <v>0</v>
          </cell>
          <cell r="HB165">
            <v>0</v>
          </cell>
          <cell r="HC165">
            <v>0</v>
          </cell>
          <cell r="HE165">
            <v>0</v>
          </cell>
          <cell r="HG165">
            <v>0</v>
          </cell>
          <cell r="HH165">
            <v>0</v>
          </cell>
          <cell r="HJ165">
            <v>0</v>
          </cell>
        </row>
        <row r="166">
          <cell r="A166" t="str">
            <v>Accrued insurance</v>
          </cell>
          <cell r="C166" t="str">
            <v/>
          </cell>
          <cell r="D166">
            <v>0</v>
          </cell>
          <cell r="E166">
            <v>-1.2E-2</v>
          </cell>
          <cell r="F166">
            <v>0</v>
          </cell>
          <cell r="G166">
            <v>7.1999999999999994E-4</v>
          </cell>
          <cell r="H166">
            <v>-4.7229921118679776</v>
          </cell>
          <cell r="I166">
            <v>-17.512432771602725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1.20238</v>
          </cell>
          <cell r="O166">
            <v>1.1623040935672513</v>
          </cell>
          <cell r="P166">
            <v>0</v>
          </cell>
          <cell r="Q166">
            <v>0</v>
          </cell>
          <cell r="R166">
            <v>-24.712594119756183</v>
          </cell>
          <cell r="S166">
            <v>170.37667622803872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125.78206131837908</v>
          </cell>
          <cell r="AN166">
            <v>-0.93488000000000004</v>
          </cell>
          <cell r="AO166">
            <v>0</v>
          </cell>
          <cell r="AP166">
            <v>0</v>
          </cell>
          <cell r="AQ166">
            <v>0</v>
          </cell>
          <cell r="AR166">
            <v>62.807670000000002</v>
          </cell>
          <cell r="AS166">
            <v>0</v>
          </cell>
          <cell r="AT166">
            <v>0</v>
          </cell>
          <cell r="AU166">
            <v>16.65212</v>
          </cell>
          <cell r="AV166">
            <v>0</v>
          </cell>
          <cell r="AW166">
            <v>0</v>
          </cell>
          <cell r="AX166">
            <v>0</v>
          </cell>
          <cell r="AY166">
            <v>41.00694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119.53185000000001</v>
          </cell>
          <cell r="BG166">
            <v>728.04558999999995</v>
          </cell>
          <cell r="BH166">
            <v>124.59730190032269</v>
          </cell>
          <cell r="BI166">
            <v>0</v>
          </cell>
          <cell r="BJ166">
            <v>3.5554899999999998</v>
          </cell>
          <cell r="BK166">
            <v>12.273569999999999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868.47195190032267</v>
          </cell>
          <cell r="BT166">
            <v>11934.59958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11934.59958</v>
          </cell>
          <cell r="CH166">
            <v>0</v>
          </cell>
          <cell r="CI166">
            <v>13048.385443218702</v>
          </cell>
          <cell r="CJ166">
            <v>0</v>
          </cell>
          <cell r="CK166">
            <v>0</v>
          </cell>
          <cell r="CL166">
            <v>0</v>
          </cell>
          <cell r="CM166">
            <v>13048.385443218702</v>
          </cell>
          <cell r="CN166">
            <v>13048.385443218702</v>
          </cell>
          <cell r="CO166">
            <v>0</v>
          </cell>
          <cell r="CP166">
            <v>11755.427869249013</v>
          </cell>
          <cell r="CQ166">
            <v>1292.9575739696884</v>
          </cell>
          <cell r="CR166">
            <v>7.1999999999999994E-4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-17.512432771602725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12.273569999999999</v>
          </cell>
          <cell r="DN166">
            <v>3.5554899999999998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15.82906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3.5554899999999998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12.273569999999999</v>
          </cell>
          <cell r="EI166">
            <v>0</v>
          </cell>
          <cell r="EJ166">
            <v>0</v>
          </cell>
          <cell r="EK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1.20238</v>
          </cell>
          <cell r="FA166">
            <v>1.1623040935672513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2.3646840935672513</v>
          </cell>
          <cell r="FG166">
            <v>0</v>
          </cell>
          <cell r="FH166">
            <v>-27.667102904266766</v>
          </cell>
          <cell r="FI166">
            <v>0</v>
          </cell>
          <cell r="FJ166">
            <v>2.954508784510582</v>
          </cell>
          <cell r="FK166">
            <v>0</v>
          </cell>
          <cell r="FL166">
            <v>0</v>
          </cell>
          <cell r="FM166">
            <v>-24.712594119756183</v>
          </cell>
          <cell r="FN166">
            <v>170.37667622803872</v>
          </cell>
          <cell r="FO166">
            <v>0</v>
          </cell>
          <cell r="FP166">
            <v>0</v>
          </cell>
          <cell r="FQ166">
            <v>145.66408210828251</v>
          </cell>
          <cell r="FR166">
            <v>0</v>
          </cell>
          <cell r="FS166">
            <v>1.20238</v>
          </cell>
          <cell r="FT166">
            <v>-1.20238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GA166">
            <v>-30.865419999999997</v>
          </cell>
          <cell r="GB166">
            <v>0</v>
          </cell>
          <cell r="GC166">
            <v>-5.268970000000003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190.07221999999999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695.63900000000001</v>
          </cell>
          <cell r="GR166">
            <v>0</v>
          </cell>
          <cell r="GS166">
            <v>0</v>
          </cell>
          <cell r="GT166">
            <v>139.00074999999998</v>
          </cell>
          <cell r="GU166">
            <v>0</v>
          </cell>
          <cell r="GW166">
            <v>125.78206131837908</v>
          </cell>
          <cell r="GX166">
            <v>119.53185000000001</v>
          </cell>
          <cell r="GY166">
            <v>868.47195190032267</v>
          </cell>
          <cell r="GZ166">
            <v>11934.59958</v>
          </cell>
          <cell r="HA166">
            <v>0</v>
          </cell>
          <cell r="HB166">
            <v>0</v>
          </cell>
          <cell r="HC166">
            <v>0</v>
          </cell>
          <cell r="HE166">
            <v>3.2960500000000001</v>
          </cell>
          <cell r="HG166">
            <v>-4.7229921118679776</v>
          </cell>
          <cell r="HH166">
            <v>-5.268970000000003</v>
          </cell>
          <cell r="HJ166">
            <v>3.2960500000000001</v>
          </cell>
        </row>
        <row r="167">
          <cell r="B167" t="str">
            <v>2040</v>
          </cell>
          <cell r="C167" t="str">
            <v>Earn-Out Payable - ST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3567.6539530297596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3567.6539530297596</v>
          </cell>
          <cell r="CI167">
            <v>3567.6539530297596</v>
          </cell>
          <cell r="CJ167">
            <v>0</v>
          </cell>
          <cell r="CL167">
            <v>0</v>
          </cell>
          <cell r="CM167">
            <v>3567.6539530297596</v>
          </cell>
          <cell r="CN167">
            <v>3567.6539530297596</v>
          </cell>
          <cell r="CO167">
            <v>0</v>
          </cell>
          <cell r="CP167">
            <v>23280.589575561135</v>
          </cell>
          <cell r="CQ167">
            <v>-19712.935622531375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3567.6539530297596</v>
          </cell>
          <cell r="HA167">
            <v>0</v>
          </cell>
          <cell r="HB167">
            <v>0</v>
          </cell>
          <cell r="HC167">
            <v>0</v>
          </cell>
          <cell r="HE167">
            <v>0</v>
          </cell>
          <cell r="HG167">
            <v>0</v>
          </cell>
          <cell r="HH167">
            <v>0</v>
          </cell>
          <cell r="HJ167">
            <v>0</v>
          </cell>
        </row>
        <row r="168">
          <cell r="A168" t="str">
            <v>Contingent earn-out liability</v>
          </cell>
          <cell r="C168" t="str">
            <v/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3567.6539530297596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3567.6539530297596</v>
          </cell>
          <cell r="CH168">
            <v>0</v>
          </cell>
          <cell r="CI168">
            <v>3567.6539530297596</v>
          </cell>
          <cell r="CJ168">
            <v>0</v>
          </cell>
          <cell r="CK168">
            <v>0</v>
          </cell>
          <cell r="CL168">
            <v>0</v>
          </cell>
          <cell r="CM168">
            <v>3567.6539530297596</v>
          </cell>
          <cell r="CN168">
            <v>3567.6539530297596</v>
          </cell>
          <cell r="CO168">
            <v>0</v>
          </cell>
          <cell r="CP168">
            <v>23280.589575561135</v>
          </cell>
          <cell r="CQ168">
            <v>-19712.935622531375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3567.6539530297596</v>
          </cell>
          <cell r="HA168">
            <v>0</v>
          </cell>
          <cell r="HB168">
            <v>0</v>
          </cell>
          <cell r="HC168">
            <v>0</v>
          </cell>
          <cell r="HE168">
            <v>0</v>
          </cell>
          <cell r="HG168">
            <v>0</v>
          </cell>
          <cell r="HH168">
            <v>0</v>
          </cell>
          <cell r="HJ168">
            <v>0</v>
          </cell>
        </row>
        <row r="169">
          <cell r="B169" t="str">
            <v>2030</v>
          </cell>
          <cell r="C169" t="str">
            <v>Contingent Liability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148.08147185371101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13.142389999999999</v>
          </cell>
          <cell r="Q169">
            <v>0</v>
          </cell>
          <cell r="R169">
            <v>0</v>
          </cell>
          <cell r="S169">
            <v>333.99283793474359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25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520.21669978845466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456.43849999999998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456.43849999999998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250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250</v>
          </cell>
          <cell r="CI169">
            <v>1226.6551997884546</v>
          </cell>
          <cell r="CJ169">
            <v>0</v>
          </cell>
          <cell r="CL169">
            <v>0</v>
          </cell>
          <cell r="CM169">
            <v>1226.6551997884546</v>
          </cell>
          <cell r="CN169">
            <v>1226.6551997884546</v>
          </cell>
          <cell r="CO169">
            <v>0</v>
          </cell>
          <cell r="CP169">
            <v>16133.924978546478</v>
          </cell>
          <cell r="CQ169">
            <v>-14907.269778758024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13.142389999999999</v>
          </cell>
          <cell r="FC169">
            <v>0</v>
          </cell>
          <cell r="FD169">
            <v>0</v>
          </cell>
          <cell r="FE169">
            <v>0</v>
          </cell>
          <cell r="FF169">
            <v>13.142389999999999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333.99283793474359</v>
          </cell>
          <cell r="FO169">
            <v>0</v>
          </cell>
          <cell r="FP169">
            <v>0</v>
          </cell>
          <cell r="FQ169">
            <v>333.99283793474359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456.43849999999998</v>
          </cell>
          <cell r="FW169">
            <v>0</v>
          </cell>
          <cell r="FX169">
            <v>0</v>
          </cell>
          <cell r="FY169">
            <v>0</v>
          </cell>
          <cell r="GA169">
            <v>0</v>
          </cell>
          <cell r="GB169">
            <v>0</v>
          </cell>
          <cell r="GC169">
            <v>165.19969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372.60240999999996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W169">
            <v>520.21669978845466</v>
          </cell>
          <cell r="GX169">
            <v>456.43849999999998</v>
          </cell>
          <cell r="GY169">
            <v>0</v>
          </cell>
          <cell r="GZ169">
            <v>250</v>
          </cell>
          <cell r="HA169">
            <v>0</v>
          </cell>
          <cell r="HB169">
            <v>0</v>
          </cell>
          <cell r="HC169">
            <v>0</v>
          </cell>
          <cell r="HE169">
            <v>0</v>
          </cell>
          <cell r="HG169">
            <v>148.08147185371101</v>
          </cell>
          <cell r="HH169">
            <v>165.19969</v>
          </cell>
          <cell r="HJ169">
            <v>0</v>
          </cell>
        </row>
        <row r="170">
          <cell r="CQ170">
            <v>0</v>
          </cell>
          <cell r="CW170">
            <v>0</v>
          </cell>
          <cell r="CZ170">
            <v>0</v>
          </cell>
          <cell r="DL170">
            <v>0</v>
          </cell>
          <cell r="DT170">
            <v>0</v>
          </cell>
          <cell r="EO170">
            <v>0</v>
          </cell>
          <cell r="EU170">
            <v>0</v>
          </cell>
          <cell r="FG170">
            <v>0</v>
          </cell>
          <cell r="FL170">
            <v>0</v>
          </cell>
          <cell r="FR170">
            <v>0</v>
          </cell>
          <cell r="FU170">
            <v>0</v>
          </cell>
          <cell r="FY170">
            <v>0</v>
          </cell>
          <cell r="HA170">
            <v>0</v>
          </cell>
          <cell r="HB170">
            <v>0</v>
          </cell>
          <cell r="HC170">
            <v>0</v>
          </cell>
        </row>
        <row r="171">
          <cell r="B171" t="str">
            <v>2050</v>
          </cell>
          <cell r="C171" t="str">
            <v>Purchase Price Payable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3.2269630691735072E-4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3.2269630691735072E-4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57.095716335314627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57.095716335314627</v>
          </cell>
          <cell r="CI171">
            <v>57.096039031621544</v>
          </cell>
          <cell r="CJ171">
            <v>0</v>
          </cell>
          <cell r="CL171">
            <v>0</v>
          </cell>
          <cell r="CM171">
            <v>57.096039031621544</v>
          </cell>
          <cell r="CN171">
            <v>57.096039031621544</v>
          </cell>
          <cell r="CO171">
            <v>0</v>
          </cell>
          <cell r="CP171">
            <v>309.97213050832369</v>
          </cell>
          <cell r="CQ171">
            <v>-252.87609147670213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3.2269630691735072E-4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W171">
            <v>3.2269630691735072E-4</v>
          </cell>
          <cell r="GX171">
            <v>0</v>
          </cell>
          <cell r="GY171">
            <v>0</v>
          </cell>
          <cell r="GZ171">
            <v>57.095716335314627</v>
          </cell>
          <cell r="HA171">
            <v>0</v>
          </cell>
          <cell r="HB171">
            <v>0</v>
          </cell>
          <cell r="HC171">
            <v>0</v>
          </cell>
          <cell r="HE171">
            <v>0</v>
          </cell>
          <cell r="HG171">
            <v>0</v>
          </cell>
          <cell r="HH171">
            <v>0</v>
          </cell>
          <cell r="HJ171">
            <v>0</v>
          </cell>
        </row>
        <row r="172">
          <cell r="B172" t="str">
            <v>2120</v>
          </cell>
          <cell r="C172" t="str">
            <v>P/R Employee Voluntary Withholds</v>
          </cell>
          <cell r="D172">
            <v>7.4120000000000005E-2</v>
          </cell>
          <cell r="E172">
            <v>-29.36402</v>
          </cell>
          <cell r="F172">
            <v>0.29287999999999997</v>
          </cell>
          <cell r="G172">
            <v>-114.82696348022135</v>
          </cell>
          <cell r="H172">
            <v>2.7296253137325217</v>
          </cell>
          <cell r="I172">
            <v>64.134295446396564</v>
          </cell>
          <cell r="J172">
            <v>1.0663619594179026</v>
          </cell>
          <cell r="K172">
            <v>-2.4393689494442459</v>
          </cell>
          <cell r="L172">
            <v>-3.0793058112016825</v>
          </cell>
          <cell r="M172">
            <v>0</v>
          </cell>
          <cell r="N172">
            <v>0</v>
          </cell>
          <cell r="O172">
            <v>4.9897535505430239</v>
          </cell>
          <cell r="P172">
            <v>3.9304399999999999</v>
          </cell>
          <cell r="Q172">
            <v>0</v>
          </cell>
          <cell r="R172">
            <v>79.729033703836478</v>
          </cell>
          <cell r="S172">
            <v>-26.784313373969166</v>
          </cell>
          <cell r="T172">
            <v>0</v>
          </cell>
          <cell r="U172">
            <v>0.15491999999999997</v>
          </cell>
          <cell r="V172">
            <v>0</v>
          </cell>
          <cell r="W172">
            <v>0.42331999999999997</v>
          </cell>
          <cell r="X172">
            <v>-0.12931999999999999</v>
          </cell>
          <cell r="Y172">
            <v>0.19372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-18.90482164090994</v>
          </cell>
          <cell r="AN172">
            <v>33.533349999999999</v>
          </cell>
          <cell r="AO172">
            <v>0.55962999999999996</v>
          </cell>
          <cell r="AP172">
            <v>7.1569099999999999</v>
          </cell>
          <cell r="AQ172">
            <v>129.15727000000001</v>
          </cell>
          <cell r="AR172">
            <v>0.19041999999999998</v>
          </cell>
          <cell r="AS172">
            <v>14.217801717565075</v>
          </cell>
          <cell r="AT172">
            <v>-1.0129599999999999</v>
          </cell>
          <cell r="AU172">
            <v>0.32585000000000003</v>
          </cell>
          <cell r="AV172">
            <v>0.12720000000000001</v>
          </cell>
          <cell r="AW172">
            <v>0.59602999999999995</v>
          </cell>
          <cell r="AX172">
            <v>0</v>
          </cell>
          <cell r="AY172">
            <v>57.455160000000006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242.30666171756508</v>
          </cell>
          <cell r="BG172">
            <v>38.644359999999999</v>
          </cell>
          <cell r="BH172">
            <v>-35.913266403728933</v>
          </cell>
          <cell r="BI172">
            <v>0</v>
          </cell>
          <cell r="BJ172">
            <v>764.85201999999992</v>
          </cell>
          <cell r="BK172">
            <v>134.69898999999998</v>
          </cell>
          <cell r="BL172">
            <v>1.5125</v>
          </cell>
          <cell r="BM172">
            <v>0</v>
          </cell>
          <cell r="BN172">
            <v>4.3587400000000001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908.15334359627104</v>
          </cell>
          <cell r="BT172">
            <v>596.00956000000008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596.00956000000008</v>
          </cell>
          <cell r="CI172">
            <v>1727.5647436729262</v>
          </cell>
          <cell r="CJ172">
            <v>0</v>
          </cell>
          <cell r="CL172">
            <v>0</v>
          </cell>
          <cell r="CM172">
            <v>1727.5647436729262</v>
          </cell>
          <cell r="CN172">
            <v>1727.5647436729262</v>
          </cell>
          <cell r="CO172">
            <v>0</v>
          </cell>
          <cell r="CP172">
            <v>3100.052133256389</v>
          </cell>
          <cell r="CQ172">
            <v>-1372.4873895834628</v>
          </cell>
          <cell r="CR172">
            <v>-115.01558</v>
          </cell>
          <cell r="CS172">
            <v>0</v>
          </cell>
          <cell r="CT172">
            <v>0.18861651977864319</v>
          </cell>
          <cell r="CU172">
            <v>0</v>
          </cell>
          <cell r="CV172">
            <v>0</v>
          </cell>
          <cell r="CW172">
            <v>0</v>
          </cell>
          <cell r="CX172">
            <v>129.15727000000001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38.312361061312295</v>
          </cell>
          <cell r="DD172">
            <v>25.821934385084258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134.69898999999998</v>
          </cell>
          <cell r="DN172">
            <v>764.85201999999992</v>
          </cell>
          <cell r="DO172">
            <v>0</v>
          </cell>
          <cell r="DP172">
            <v>1.5125</v>
          </cell>
          <cell r="DQ172">
            <v>0</v>
          </cell>
          <cell r="DR172">
            <v>0</v>
          </cell>
          <cell r="DS172">
            <v>901.06350999999984</v>
          </cell>
          <cell r="DT172">
            <v>0</v>
          </cell>
          <cell r="DU172">
            <v>0</v>
          </cell>
          <cell r="DV172">
            <v>0</v>
          </cell>
          <cell r="DW172">
            <v>1.19828</v>
          </cell>
          <cell r="DX172">
            <v>-2.2112399999999997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9.6257000000000001</v>
          </cell>
          <cell r="ED172">
            <v>755.22631999999999</v>
          </cell>
          <cell r="EE172">
            <v>0</v>
          </cell>
          <cell r="EF172">
            <v>0</v>
          </cell>
          <cell r="EG172">
            <v>0</v>
          </cell>
          <cell r="EH172">
            <v>134.69898999999998</v>
          </cell>
          <cell r="EI172">
            <v>0</v>
          </cell>
          <cell r="EJ172">
            <v>0</v>
          </cell>
          <cell r="EK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0.55962999999999996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1.0663619594179026</v>
          </cell>
          <cell r="EW172">
            <v>-2.4393689494442459</v>
          </cell>
          <cell r="EX172">
            <v>-3.0793058112016825</v>
          </cell>
          <cell r="EY172">
            <v>0</v>
          </cell>
          <cell r="EZ172">
            <v>0</v>
          </cell>
          <cell r="FA172">
            <v>4.9897535505430239</v>
          </cell>
          <cell r="FB172">
            <v>3.9304399999999999</v>
          </cell>
          <cell r="FC172">
            <v>0</v>
          </cell>
          <cell r="FD172">
            <v>0</v>
          </cell>
          <cell r="FE172">
            <v>0</v>
          </cell>
          <cell r="FF172">
            <v>4.4678807493149977</v>
          </cell>
          <cell r="FG172">
            <v>0</v>
          </cell>
          <cell r="FH172">
            <v>79.217963427751869</v>
          </cell>
          <cell r="FI172">
            <v>0</v>
          </cell>
          <cell r="FJ172">
            <v>0.51107027608461797</v>
          </cell>
          <cell r="FK172">
            <v>0</v>
          </cell>
          <cell r="FL172">
            <v>0</v>
          </cell>
          <cell r="FM172">
            <v>79.729033703836478</v>
          </cell>
          <cell r="FN172">
            <v>-26.784313373969166</v>
          </cell>
          <cell r="FO172">
            <v>0</v>
          </cell>
          <cell r="FP172">
            <v>0</v>
          </cell>
          <cell r="FQ172">
            <v>52.944720329867309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14.12302</v>
          </cell>
          <cell r="FW172">
            <v>0</v>
          </cell>
          <cell r="FX172">
            <v>9.4781717565075044E-2</v>
          </cell>
          <cell r="FY172">
            <v>0</v>
          </cell>
          <cell r="GA172">
            <v>88.375559999999979</v>
          </cell>
          <cell r="GB172">
            <v>2.601389999999975</v>
          </cell>
          <cell r="GC172">
            <v>3.0451700000000002</v>
          </cell>
          <cell r="GD172">
            <v>0</v>
          </cell>
          <cell r="GE172">
            <v>0</v>
          </cell>
          <cell r="GF172">
            <v>0.46012999999999998</v>
          </cell>
          <cell r="GG172">
            <v>0</v>
          </cell>
          <cell r="GH172">
            <v>-2.7213600000000002</v>
          </cell>
          <cell r="GI172">
            <v>-29.880580000000002</v>
          </cell>
          <cell r="GJ172">
            <v>-3.5131799999999997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2986.3674999999998</v>
          </cell>
          <cell r="GR172">
            <v>0</v>
          </cell>
          <cell r="GS172">
            <v>0.23122000000000048</v>
          </cell>
          <cell r="GT172">
            <v>-40.064839999999997</v>
          </cell>
          <cell r="GU172">
            <v>28.806950000000001</v>
          </cell>
          <cell r="GW172">
            <v>-18.904821640909969</v>
          </cell>
          <cell r="GX172">
            <v>242.30666171756508</v>
          </cell>
          <cell r="GY172">
            <v>908.15334359627104</v>
          </cell>
          <cell r="GZ172">
            <v>596.00956000000008</v>
          </cell>
          <cell r="HA172">
            <v>2.8421709430404007E-14</v>
          </cell>
          <cell r="HB172">
            <v>0</v>
          </cell>
          <cell r="HC172">
            <v>0</v>
          </cell>
          <cell r="HE172">
            <v>0.57014999999999993</v>
          </cell>
          <cell r="HG172">
            <v>2.7296253137325217</v>
          </cell>
          <cell r="HH172">
            <v>3.0451700000000002</v>
          </cell>
          <cell r="HJ172">
            <v>0.57014999999999993</v>
          </cell>
        </row>
        <row r="173">
          <cell r="B173" t="str">
            <v>2121</v>
          </cell>
          <cell r="C173" t="str">
            <v>ESPP Escrow Withholding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606.28394585873082</v>
          </cell>
          <cell r="I173">
            <v>82.261966654714954</v>
          </cell>
          <cell r="J173">
            <v>0</v>
          </cell>
          <cell r="K173">
            <v>-2.6200699175331659</v>
          </cell>
          <cell r="L173">
            <v>0.53641861688140946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0.62231571566307298</v>
          </cell>
          <cell r="R173">
            <v>586.17847794908573</v>
          </cell>
          <cell r="S173">
            <v>272.39332197920396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1545.6563768567466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-4.6219999999999997E-2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-4.6219999999999997E-2</v>
          </cell>
          <cell r="BG173">
            <v>0</v>
          </cell>
          <cell r="BH173">
            <v>19.542353890283259</v>
          </cell>
          <cell r="BI173">
            <v>17.605610000000002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37.147963890283265</v>
          </cell>
          <cell r="BT173">
            <v>2949.2313300000001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22.240161276185468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2971.4714912761856</v>
          </cell>
          <cell r="CI173">
            <v>4554.2296120232149</v>
          </cell>
          <cell r="CJ173">
            <v>0</v>
          </cell>
          <cell r="CL173">
            <v>0</v>
          </cell>
          <cell r="CM173">
            <v>4554.2296120232149</v>
          </cell>
          <cell r="CN173">
            <v>4554.2296120232159</v>
          </cell>
          <cell r="CO173">
            <v>0</v>
          </cell>
          <cell r="CP173">
            <v>4775.3858782560237</v>
          </cell>
          <cell r="CQ173">
            <v>-221.15626623280787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36.12529580494801</v>
          </cell>
          <cell r="DD173">
            <v>46.136670849766944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-2.6200699175331659</v>
          </cell>
          <cell r="EX173">
            <v>0.53641861688140946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0.62231571566307298</v>
          </cell>
          <cell r="FD173">
            <v>0</v>
          </cell>
          <cell r="FE173">
            <v>0</v>
          </cell>
          <cell r="FF173">
            <v>-1.4613355849886835</v>
          </cell>
          <cell r="FG173">
            <v>0</v>
          </cell>
          <cell r="FH173">
            <v>386.27913230548586</v>
          </cell>
          <cell r="FI173">
            <v>0</v>
          </cell>
          <cell r="FJ173">
            <v>199.8993456435999</v>
          </cell>
          <cell r="FK173">
            <v>0</v>
          </cell>
          <cell r="FL173">
            <v>0</v>
          </cell>
          <cell r="FM173">
            <v>586.17847794908573</v>
          </cell>
          <cell r="FN173">
            <v>272.39332197920396</v>
          </cell>
          <cell r="FO173">
            <v>0</v>
          </cell>
          <cell r="FP173">
            <v>0</v>
          </cell>
          <cell r="FQ173">
            <v>858.57179992828969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GA173">
            <v>430.93299999999999</v>
          </cell>
          <cell r="GB173">
            <v>0</v>
          </cell>
          <cell r="GC173">
            <v>676.37036999999998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-2.9229499999999997</v>
          </cell>
          <cell r="GI173">
            <v>303.88198999999997</v>
          </cell>
          <cell r="GJ173">
            <v>0.61199999999999999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0.71</v>
          </cell>
          <cell r="GS173">
            <v>0</v>
          </cell>
          <cell r="GT173">
            <v>21.801449999999999</v>
          </cell>
          <cell r="GU173">
            <v>51.47007</v>
          </cell>
          <cell r="GW173">
            <v>1545.6563768567469</v>
          </cell>
          <cell r="GX173">
            <v>-4.6219999999999997E-2</v>
          </cell>
          <cell r="GY173">
            <v>37.147963890283258</v>
          </cell>
          <cell r="GZ173">
            <v>2971.4714912761856</v>
          </cell>
          <cell r="HA173">
            <v>2.2737367544323206E-13</v>
          </cell>
          <cell r="HB173">
            <v>0</v>
          </cell>
          <cell r="HC173">
            <v>7.1054273576010019E-15</v>
          </cell>
          <cell r="HE173">
            <v>223.00771</v>
          </cell>
          <cell r="HG173">
            <v>606.28394585873082</v>
          </cell>
          <cell r="HH173">
            <v>676.37036999999998</v>
          </cell>
          <cell r="HJ173">
            <v>223.00771</v>
          </cell>
        </row>
        <row r="174">
          <cell r="B174" t="str">
            <v>2140</v>
          </cell>
          <cell r="C174" t="str">
            <v>P/R Employee Tax Withholds</v>
          </cell>
          <cell r="D174">
            <v>0</v>
          </cell>
          <cell r="E174">
            <v>-0.69204999999999994</v>
          </cell>
          <cell r="F174">
            <v>0.34788999999999998</v>
          </cell>
          <cell r="G174">
            <v>15.589530143472023</v>
          </cell>
          <cell r="H174">
            <v>2.6693797059878102</v>
          </cell>
          <cell r="I174">
            <v>-8.9999999999999992E-5</v>
          </cell>
          <cell r="J174">
            <v>306.86538634966189</v>
          </cell>
          <cell r="K174">
            <v>0</v>
          </cell>
          <cell r="L174">
            <v>0</v>
          </cell>
          <cell r="M174">
            <v>0</v>
          </cell>
          <cell r="N174">
            <v>3.5912800000000002</v>
          </cell>
          <cell r="O174">
            <v>77.807680868838759</v>
          </cell>
          <cell r="P174">
            <v>0.83978999999999993</v>
          </cell>
          <cell r="Q174">
            <v>172.27189061267421</v>
          </cell>
          <cell r="R174">
            <v>919.30422194334903</v>
          </cell>
          <cell r="S174">
            <v>0.329329508784511</v>
          </cell>
          <cell r="T174">
            <v>0</v>
          </cell>
          <cell r="U174">
            <v>2.8053600000000003</v>
          </cell>
          <cell r="V174">
            <v>0</v>
          </cell>
          <cell r="W174">
            <v>2.5634099999999997</v>
          </cell>
          <cell r="X174">
            <v>-0.88112000000000001</v>
          </cell>
          <cell r="Y174">
            <v>-0.36081000000000002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1503.0510791327683</v>
          </cell>
          <cell r="AN174">
            <v>19.072970000000002</v>
          </cell>
          <cell r="AO174">
            <v>91.599980000000002</v>
          </cell>
          <cell r="AP174">
            <v>-0.28791</v>
          </cell>
          <cell r="AQ174">
            <v>3.5295000000000001</v>
          </cell>
          <cell r="AR174">
            <v>4.2779999999999999E-2</v>
          </cell>
          <cell r="AS174">
            <v>22.429611826193902</v>
          </cell>
          <cell r="AT174">
            <v>-4.1740500000000003</v>
          </cell>
          <cell r="AU174">
            <v>0.81098000000000003</v>
          </cell>
          <cell r="AV174">
            <v>-5.9100000000000003E-3</v>
          </cell>
          <cell r="AW174">
            <v>0.82114999999999994</v>
          </cell>
          <cell r="AX174">
            <v>5.5002500000000003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139.33935182619388</v>
          </cell>
          <cell r="BG174">
            <v>0</v>
          </cell>
          <cell r="BH174">
            <v>198.66918250268913</v>
          </cell>
          <cell r="BI174">
            <v>0</v>
          </cell>
          <cell r="BJ174">
            <v>-10.054379999999998</v>
          </cell>
          <cell r="BK174">
            <v>-2.8992800000000001</v>
          </cell>
          <cell r="BL174">
            <v>1E-4</v>
          </cell>
          <cell r="BM174">
            <v>0</v>
          </cell>
          <cell r="BN174">
            <v>234.75205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420.46767250268908</v>
          </cell>
          <cell r="BT174">
            <v>-8.8942799999999984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-8.8942799999999984</v>
          </cell>
          <cell r="CI174">
            <v>2053.9638234616514</v>
          </cell>
          <cell r="CJ174">
            <v>0</v>
          </cell>
          <cell r="CL174">
            <v>0</v>
          </cell>
          <cell r="CM174">
            <v>2053.9638234616514</v>
          </cell>
          <cell r="CN174">
            <v>2053.9638234616514</v>
          </cell>
          <cell r="CO174">
            <v>0</v>
          </cell>
          <cell r="CP174">
            <v>2642.9156584713614</v>
          </cell>
          <cell r="CQ174">
            <v>-588.95183500971007</v>
          </cell>
          <cell r="CR174">
            <v>1.2328299999999999</v>
          </cell>
          <cell r="CS174">
            <v>0</v>
          </cell>
          <cell r="CT174">
            <v>14.356700143472024</v>
          </cell>
          <cell r="CU174">
            <v>0</v>
          </cell>
          <cell r="CV174">
            <v>0</v>
          </cell>
          <cell r="CW174">
            <v>0</v>
          </cell>
          <cell r="CX174">
            <v>3.5295000000000001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-8.9999999999999992E-5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-2.8992800000000001</v>
          </cell>
          <cell r="DN174">
            <v>-10.054379999999998</v>
          </cell>
          <cell r="DO174">
            <v>0</v>
          </cell>
          <cell r="DP174">
            <v>1E-4</v>
          </cell>
          <cell r="DQ174">
            <v>0</v>
          </cell>
          <cell r="DR174">
            <v>0</v>
          </cell>
          <cell r="DS174">
            <v>-12.95356</v>
          </cell>
          <cell r="DT174">
            <v>0</v>
          </cell>
          <cell r="DU174">
            <v>0</v>
          </cell>
          <cell r="DV174">
            <v>0</v>
          </cell>
          <cell r="DW174">
            <v>-0.73214000000000001</v>
          </cell>
          <cell r="DX174">
            <v>-3.44191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-9.7638199999999991</v>
          </cell>
          <cell r="ED174">
            <v>-0.29055999999999998</v>
          </cell>
          <cell r="EE174">
            <v>0</v>
          </cell>
          <cell r="EF174">
            <v>0</v>
          </cell>
          <cell r="EG174">
            <v>0</v>
          </cell>
          <cell r="EH174">
            <v>-3.2098800000000001</v>
          </cell>
          <cell r="EI174">
            <v>0</v>
          </cell>
          <cell r="EJ174">
            <v>0.31060000000000004</v>
          </cell>
          <cell r="EK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-0.54316999999999993</v>
          </cell>
          <cell r="EQ174">
            <v>92.143149999999991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306.86538634966189</v>
          </cell>
          <cell r="EW174">
            <v>0</v>
          </cell>
          <cell r="EX174">
            <v>0</v>
          </cell>
          <cell r="EY174">
            <v>0</v>
          </cell>
          <cell r="EZ174">
            <v>3.5912800000000002</v>
          </cell>
          <cell r="FA174">
            <v>77.807680868838759</v>
          </cell>
          <cell r="FB174">
            <v>0.83978999999999993</v>
          </cell>
          <cell r="FC174">
            <v>172.27189061267421</v>
          </cell>
          <cell r="FD174">
            <v>0</v>
          </cell>
          <cell r="FE174">
            <v>0</v>
          </cell>
          <cell r="FF174">
            <v>561.37602783117495</v>
          </cell>
          <cell r="FG174">
            <v>0</v>
          </cell>
          <cell r="FH174">
            <v>919.30422194334903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919.30422194334903</v>
          </cell>
          <cell r="FN174">
            <v>0.329329508784511</v>
          </cell>
          <cell r="FO174">
            <v>0</v>
          </cell>
          <cell r="FP174">
            <v>0</v>
          </cell>
          <cell r="FQ174">
            <v>919.63355145213347</v>
          </cell>
          <cell r="FR174">
            <v>0</v>
          </cell>
          <cell r="FS174">
            <v>95.734429999999989</v>
          </cell>
          <cell r="FT174">
            <v>-95.734429999999989</v>
          </cell>
          <cell r="FU174">
            <v>0</v>
          </cell>
          <cell r="FV174">
            <v>1.2159</v>
          </cell>
          <cell r="FW174">
            <v>0</v>
          </cell>
          <cell r="FX174">
            <v>21.213711826193901</v>
          </cell>
          <cell r="FY174">
            <v>0</v>
          </cell>
          <cell r="GA174">
            <v>1025.5757900000001</v>
          </cell>
          <cell r="GB174">
            <v>748.59811000000013</v>
          </cell>
          <cell r="GC174">
            <v>2.9779599999999999</v>
          </cell>
          <cell r="GD174">
            <v>0</v>
          </cell>
          <cell r="GE174">
            <v>0</v>
          </cell>
          <cell r="GF174">
            <v>35.02317</v>
          </cell>
          <cell r="GG174">
            <v>0</v>
          </cell>
          <cell r="GH174">
            <v>0</v>
          </cell>
          <cell r="GI174">
            <v>0.3674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46567.896999999997</v>
          </cell>
          <cell r="GR174">
            <v>196.54499999999999</v>
          </cell>
          <cell r="GS174">
            <v>51.750850000000014</v>
          </cell>
          <cell r="GT174">
            <v>221.63533999999999</v>
          </cell>
          <cell r="GU174">
            <v>0</v>
          </cell>
          <cell r="GW174">
            <v>1503.0510791327683</v>
          </cell>
          <cell r="GX174">
            <v>139.33935182619391</v>
          </cell>
          <cell r="GY174">
            <v>420.46767250268914</v>
          </cell>
          <cell r="GZ174">
            <v>-8.8942799999999984</v>
          </cell>
          <cell r="HA174">
            <v>0</v>
          </cell>
          <cell r="HB174">
            <v>2.8421709430404007E-14</v>
          </cell>
          <cell r="HC174">
            <v>5.6843418860808015E-14</v>
          </cell>
          <cell r="HE174">
            <v>0</v>
          </cell>
          <cell r="HG174">
            <v>2.6693797059878102</v>
          </cell>
          <cell r="HH174">
            <v>2.9779599999999999</v>
          </cell>
          <cell r="HJ174">
            <v>0</v>
          </cell>
        </row>
        <row r="175">
          <cell r="B175" t="str">
            <v>2150</v>
          </cell>
          <cell r="C175" t="str">
            <v>P/R Employer Taxes - Accrued</v>
          </cell>
          <cell r="D175">
            <v>26.84984</v>
          </cell>
          <cell r="E175">
            <v>47.458800000000004</v>
          </cell>
          <cell r="F175">
            <v>11.746709999999998</v>
          </cell>
          <cell r="G175">
            <v>239.92505083213774</v>
          </cell>
          <cell r="H175">
            <v>0</v>
          </cell>
          <cell r="I175">
            <v>0.82577</v>
          </cell>
          <cell r="J175">
            <v>1245.3561262553808</v>
          </cell>
          <cell r="K175">
            <v>0</v>
          </cell>
          <cell r="L175">
            <v>4.1703917959505654</v>
          </cell>
          <cell r="M175">
            <v>0</v>
          </cell>
          <cell r="N175">
            <v>0</v>
          </cell>
          <cell r="O175">
            <v>1.7308554720133666</v>
          </cell>
          <cell r="P175">
            <v>39.064900000000002</v>
          </cell>
          <cell r="Q175">
            <v>0</v>
          </cell>
          <cell r="R175">
            <v>4.6948100000000004</v>
          </cell>
          <cell r="S175">
            <v>0</v>
          </cell>
          <cell r="T175">
            <v>0</v>
          </cell>
          <cell r="U175">
            <v>44.145940000000003</v>
          </cell>
          <cell r="V175">
            <v>0</v>
          </cell>
          <cell r="W175">
            <v>13.56475</v>
          </cell>
          <cell r="X175">
            <v>51.072989999999997</v>
          </cell>
          <cell r="Y175">
            <v>15.88551</v>
          </cell>
          <cell r="Z175">
            <v>0</v>
          </cell>
          <cell r="AA175">
            <v>0</v>
          </cell>
          <cell r="AB175">
            <v>38.946069999999999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1785.4385143554825</v>
          </cell>
          <cell r="AN175">
            <v>41.989339999999999</v>
          </cell>
          <cell r="AO175">
            <v>36.41769</v>
          </cell>
          <cell r="AP175">
            <v>53.667269999999995</v>
          </cell>
          <cell r="AQ175">
            <v>64.704499999999996</v>
          </cell>
          <cell r="AR175">
            <v>10.974410000000001</v>
          </cell>
          <cell r="AS175">
            <v>378.41246425906951</v>
          </cell>
          <cell r="AT175">
            <v>10.09003</v>
          </cell>
          <cell r="AU175">
            <v>66.04504</v>
          </cell>
          <cell r="AV175">
            <v>22.746929999999999</v>
          </cell>
          <cell r="AW175">
            <v>50.45064</v>
          </cell>
          <cell r="AX175">
            <v>2.0664699999999998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737.56478425906948</v>
          </cell>
          <cell r="BG175">
            <v>0</v>
          </cell>
          <cell r="BH175">
            <v>0</v>
          </cell>
          <cell r="BI175">
            <v>13.975530000000001</v>
          </cell>
          <cell r="BJ175">
            <v>67.853279999999998</v>
          </cell>
          <cell r="BK175">
            <v>176.49466000000001</v>
          </cell>
          <cell r="BL175">
            <v>8.4176599999999997</v>
          </cell>
          <cell r="BM175">
            <v>0</v>
          </cell>
          <cell r="BN175">
            <v>23.036670000000001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289.77780000000007</v>
          </cell>
          <cell r="BT175">
            <v>22.14574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22.14574</v>
          </cell>
          <cell r="CI175">
            <v>2834.9268386145523</v>
          </cell>
          <cell r="CJ175">
            <v>0</v>
          </cell>
          <cell r="CL175">
            <v>0</v>
          </cell>
          <cell r="CM175">
            <v>2834.9268386145523</v>
          </cell>
          <cell r="CN175">
            <v>2834.9268386145518</v>
          </cell>
          <cell r="CO175">
            <v>0</v>
          </cell>
          <cell r="CP175">
            <v>2423.5421333123527</v>
          </cell>
          <cell r="CQ175">
            <v>411.38470530219911</v>
          </cell>
          <cell r="CR175">
            <v>213.00418999999999</v>
          </cell>
          <cell r="CS175">
            <v>0</v>
          </cell>
          <cell r="CT175">
            <v>26.920860832137741</v>
          </cell>
          <cell r="CU175">
            <v>0</v>
          </cell>
          <cell r="CV175">
            <v>0</v>
          </cell>
          <cell r="CW175">
            <v>0</v>
          </cell>
          <cell r="CX175">
            <v>64.704499999999996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0.82577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176.49466000000001</v>
          </cell>
          <cell r="DN175">
            <v>67.853279999999998</v>
          </cell>
          <cell r="DO175">
            <v>0</v>
          </cell>
          <cell r="DP175">
            <v>8.4176599999999997</v>
          </cell>
          <cell r="DQ175">
            <v>0</v>
          </cell>
          <cell r="DR175">
            <v>0</v>
          </cell>
          <cell r="DS175">
            <v>252.76560000000001</v>
          </cell>
          <cell r="DT175">
            <v>0</v>
          </cell>
          <cell r="DU175">
            <v>0</v>
          </cell>
          <cell r="DV175">
            <v>0</v>
          </cell>
          <cell r="DW175">
            <v>4.5058100000000003</v>
          </cell>
          <cell r="DX175">
            <v>5.5842200000000002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-0.76242000000000099</v>
          </cell>
          <cell r="ED175">
            <v>68.615700000000004</v>
          </cell>
          <cell r="EE175">
            <v>0</v>
          </cell>
          <cell r="EF175">
            <v>0</v>
          </cell>
          <cell r="EG175">
            <v>0</v>
          </cell>
          <cell r="EH175">
            <v>175.70295999999999</v>
          </cell>
          <cell r="EI175">
            <v>0</v>
          </cell>
          <cell r="EJ175">
            <v>0.79170000000000007</v>
          </cell>
          <cell r="EK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36.41769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1245.3561262553808</v>
          </cell>
          <cell r="EW175">
            <v>0</v>
          </cell>
          <cell r="EX175">
            <v>4.1703917959505654</v>
          </cell>
          <cell r="EY175">
            <v>0</v>
          </cell>
          <cell r="EZ175">
            <v>0</v>
          </cell>
          <cell r="FA175">
            <v>1.7308554720133666</v>
          </cell>
          <cell r="FB175">
            <v>39.064900000000002</v>
          </cell>
          <cell r="FC175">
            <v>0</v>
          </cell>
          <cell r="FD175">
            <v>0</v>
          </cell>
          <cell r="FE175">
            <v>0</v>
          </cell>
          <cell r="FF175">
            <v>1290.3222735233444</v>
          </cell>
          <cell r="FG175">
            <v>0</v>
          </cell>
          <cell r="FH175">
            <v>0</v>
          </cell>
          <cell r="FI175">
            <v>4.6948100000000004</v>
          </cell>
          <cell r="FJ175">
            <v>0</v>
          </cell>
          <cell r="FK175">
            <v>0</v>
          </cell>
          <cell r="FL175">
            <v>0</v>
          </cell>
          <cell r="FM175">
            <v>4.6948100000000004</v>
          </cell>
          <cell r="FN175">
            <v>0</v>
          </cell>
          <cell r="FO175">
            <v>0</v>
          </cell>
          <cell r="FP175">
            <v>0</v>
          </cell>
          <cell r="FQ175">
            <v>4.6948100000000004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60.873280000000001</v>
          </cell>
          <cell r="FW175">
            <v>0</v>
          </cell>
          <cell r="FX175">
            <v>317.53918425906954</v>
          </cell>
          <cell r="FY175">
            <v>0</v>
          </cell>
          <cell r="GA175">
            <v>0</v>
          </cell>
          <cell r="GB175">
            <v>3038.0462700000003</v>
          </cell>
          <cell r="GC175">
            <v>0</v>
          </cell>
          <cell r="GD175">
            <v>0</v>
          </cell>
          <cell r="GE175">
            <v>0</v>
          </cell>
          <cell r="GF175">
            <v>65.673439999999999</v>
          </cell>
          <cell r="GG175">
            <v>0</v>
          </cell>
          <cell r="GH175">
            <v>0</v>
          </cell>
          <cell r="GI175">
            <v>0</v>
          </cell>
          <cell r="GJ175">
            <v>4.758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1035.9169999999999</v>
          </cell>
          <cell r="GR175">
            <v>0</v>
          </cell>
          <cell r="GS175">
            <v>774.63684000000012</v>
          </cell>
          <cell r="GT175">
            <v>0</v>
          </cell>
          <cell r="GU175">
            <v>0</v>
          </cell>
          <cell r="GW175">
            <v>1785.4385143554823</v>
          </cell>
          <cell r="GX175">
            <v>737.5647842590696</v>
          </cell>
          <cell r="GY175">
            <v>289.77780000000001</v>
          </cell>
          <cell r="GZ175">
            <v>22.14574</v>
          </cell>
          <cell r="HA175">
            <v>2.2737367544323206E-13</v>
          </cell>
          <cell r="HB175">
            <v>1.1368683772161603E-13</v>
          </cell>
          <cell r="HC175">
            <v>5.6843418860808015E-14</v>
          </cell>
          <cell r="HE175">
            <v>0</v>
          </cell>
          <cell r="HG175">
            <v>0</v>
          </cell>
          <cell r="HH175">
            <v>0</v>
          </cell>
          <cell r="HJ175">
            <v>0</v>
          </cell>
        </row>
        <row r="176">
          <cell r="B176" t="str">
            <v>2300</v>
          </cell>
          <cell r="C176" t="str">
            <v>Accrued Finance/Interest Charges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0.11048999999999999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0.11048999999999999</v>
          </cell>
          <cell r="BT176">
            <v>669.47939690972225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669.47939690972225</v>
          </cell>
          <cell r="CI176">
            <v>669.58988690972228</v>
          </cell>
          <cell r="CJ176">
            <v>0</v>
          </cell>
          <cell r="CL176">
            <v>0</v>
          </cell>
          <cell r="CM176">
            <v>669.58988690972228</v>
          </cell>
          <cell r="CN176">
            <v>669.58988690972228</v>
          </cell>
          <cell r="CO176">
            <v>0</v>
          </cell>
          <cell r="CP176">
            <v>1064.0830347826638</v>
          </cell>
          <cell r="CQ176">
            <v>-394.49314787294156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W176">
            <v>0</v>
          </cell>
          <cell r="GX176">
            <v>0</v>
          </cell>
          <cell r="GY176">
            <v>0.11048999999999999</v>
          </cell>
          <cell r="GZ176">
            <v>669.47939690972225</v>
          </cell>
          <cell r="HA176">
            <v>0</v>
          </cell>
          <cell r="HB176">
            <v>0</v>
          </cell>
          <cell r="HC176">
            <v>0</v>
          </cell>
          <cell r="HE176">
            <v>0</v>
          </cell>
          <cell r="HG176">
            <v>0</v>
          </cell>
          <cell r="HH176">
            <v>0</v>
          </cell>
          <cell r="HJ176">
            <v>0</v>
          </cell>
        </row>
        <row r="177">
          <cell r="B177" t="str">
            <v>2301</v>
          </cell>
          <cell r="C177" t="str">
            <v>Accrued Finance/Interest Charges - IC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-1117.6556522931107</v>
          </cell>
          <cell r="BU177">
            <v>0</v>
          </cell>
          <cell r="BV177">
            <v>0</v>
          </cell>
          <cell r="BW177">
            <v>1117.6556471853703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-5.1077404350508004E-6</v>
          </cell>
          <cell r="CI177">
            <v>-5.1077404350508004E-6</v>
          </cell>
          <cell r="CJ177">
            <v>0</v>
          </cell>
          <cell r="CL177">
            <v>0</v>
          </cell>
          <cell r="CM177">
            <v>-5.1077404350508004E-6</v>
          </cell>
          <cell r="CN177">
            <v>-5.1077404059469703E-6</v>
          </cell>
          <cell r="CO177">
            <v>-2.9103830145025579E-14</v>
          </cell>
          <cell r="CP177">
            <v>-1.1311438938288454E-13</v>
          </cell>
          <cell r="CQ177">
            <v>-5.1077402928325812E-6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-5.1077404059469703E-6</v>
          </cell>
          <cell r="HA177">
            <v>0</v>
          </cell>
          <cell r="HB177">
            <v>0</v>
          </cell>
          <cell r="HC177">
            <v>0</v>
          </cell>
          <cell r="HE177">
            <v>0</v>
          </cell>
          <cell r="HG177">
            <v>0</v>
          </cell>
          <cell r="HH177">
            <v>0</v>
          </cell>
          <cell r="HJ177">
            <v>0</v>
          </cell>
        </row>
        <row r="178">
          <cell r="B178" t="str">
            <v>2400</v>
          </cell>
          <cell r="C178" t="str">
            <v>Accrued Acquisition Costs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I178">
            <v>0</v>
          </cell>
          <cell r="CJ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E178">
            <v>0</v>
          </cell>
          <cell r="HG178">
            <v>0</v>
          </cell>
          <cell r="HH178">
            <v>0</v>
          </cell>
          <cell r="HJ178">
            <v>0</v>
          </cell>
        </row>
        <row r="179">
          <cell r="B179" t="str">
            <v>2500</v>
          </cell>
          <cell r="C179" t="str">
            <v>Accrued Rent</v>
          </cell>
          <cell r="D179">
            <v>27.04569</v>
          </cell>
          <cell r="E179">
            <v>256.55559</v>
          </cell>
          <cell r="F179">
            <v>0</v>
          </cell>
          <cell r="G179">
            <v>511.64294967821274</v>
          </cell>
          <cell r="H179">
            <v>434.08307637145936</v>
          </cell>
          <cell r="I179">
            <v>545.14992828970958</v>
          </cell>
          <cell r="J179">
            <v>0</v>
          </cell>
          <cell r="K179">
            <v>0</v>
          </cell>
          <cell r="L179">
            <v>16.825260759049868</v>
          </cell>
          <cell r="M179">
            <v>0</v>
          </cell>
          <cell r="N179">
            <v>0</v>
          </cell>
          <cell r="O179">
            <v>0</v>
          </cell>
          <cell r="P179">
            <v>597.71659999999997</v>
          </cell>
          <cell r="Q179">
            <v>0</v>
          </cell>
          <cell r="R179">
            <v>0</v>
          </cell>
          <cell r="S179">
            <v>4465.3907852276807</v>
          </cell>
          <cell r="T179">
            <v>0</v>
          </cell>
          <cell r="U179">
            <v>166.10751999999999</v>
          </cell>
          <cell r="V179">
            <v>0</v>
          </cell>
          <cell r="W179">
            <v>0</v>
          </cell>
          <cell r="X179">
            <v>27.971619999999998</v>
          </cell>
          <cell r="Y179">
            <v>117.84346000000001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256.68306458959643</v>
          </cell>
          <cell r="AM179">
            <v>7423.0155449157082</v>
          </cell>
          <cell r="AN179">
            <v>40.152300000000004</v>
          </cell>
          <cell r="AO179">
            <v>27.59572</v>
          </cell>
          <cell r="AP179">
            <v>1287.5904499999999</v>
          </cell>
          <cell r="AQ179">
            <v>378.48543000000001</v>
          </cell>
          <cell r="AR179">
            <v>21.10211</v>
          </cell>
          <cell r="AS179">
            <v>488.30734999999999</v>
          </cell>
          <cell r="AT179">
            <v>0</v>
          </cell>
          <cell r="AU179">
            <v>141.30895000000001</v>
          </cell>
          <cell r="AV179">
            <v>77.380939999999995</v>
          </cell>
          <cell r="AW179">
            <v>0.84933999999999998</v>
          </cell>
          <cell r="AX179">
            <v>1059.00692</v>
          </cell>
          <cell r="AY179">
            <v>30.277429999999999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3552.0569400000004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252.34712999999999</v>
          </cell>
          <cell r="BL179">
            <v>423.13499999999999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675.48212999999998</v>
          </cell>
          <cell r="BT179">
            <v>620.40789000000007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620.40789000000007</v>
          </cell>
          <cell r="CI179">
            <v>12270.962504915708</v>
          </cell>
          <cell r="CJ179">
            <v>0</v>
          </cell>
          <cell r="CL179">
            <v>0</v>
          </cell>
          <cell r="CM179">
            <v>12270.962504915708</v>
          </cell>
          <cell r="CN179">
            <v>12270.962504915711</v>
          </cell>
          <cell r="CO179">
            <v>0</v>
          </cell>
          <cell r="CP179">
            <v>13866.669466320871</v>
          </cell>
          <cell r="CQ179">
            <v>-1595.7069614051597</v>
          </cell>
          <cell r="CR179">
            <v>506.63412</v>
          </cell>
          <cell r="CS179">
            <v>0</v>
          </cell>
          <cell r="CT179">
            <v>5.0088296782127504</v>
          </cell>
          <cell r="CU179">
            <v>0</v>
          </cell>
          <cell r="CV179">
            <v>0</v>
          </cell>
          <cell r="CW179">
            <v>0</v>
          </cell>
          <cell r="CX179">
            <v>378.48543000000001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514.34602904266774</v>
          </cell>
          <cell r="DD179">
            <v>30.803899247041954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252.34712999999999</v>
          </cell>
          <cell r="DN179">
            <v>0</v>
          </cell>
          <cell r="DO179">
            <v>0</v>
          </cell>
          <cell r="DP179">
            <v>423.13499999999999</v>
          </cell>
          <cell r="DQ179">
            <v>0</v>
          </cell>
          <cell r="DR179">
            <v>0</v>
          </cell>
          <cell r="DS179">
            <v>675.48212999999998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252.34712999999999</v>
          </cell>
          <cell r="EI179">
            <v>0</v>
          </cell>
          <cell r="EJ179">
            <v>0</v>
          </cell>
          <cell r="EK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27.59572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16.825260759049868</v>
          </cell>
          <cell r="EY179">
            <v>0</v>
          </cell>
          <cell r="EZ179">
            <v>0</v>
          </cell>
          <cell r="FA179">
            <v>0</v>
          </cell>
          <cell r="FB179">
            <v>597.71659999999997</v>
          </cell>
          <cell r="FC179">
            <v>0</v>
          </cell>
          <cell r="FD179">
            <v>0</v>
          </cell>
          <cell r="FE179">
            <v>0</v>
          </cell>
          <cell r="FF179">
            <v>614.54186075904988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4465.3907852276807</v>
          </cell>
          <cell r="FO179">
            <v>0</v>
          </cell>
          <cell r="FP179">
            <v>0</v>
          </cell>
          <cell r="FQ179">
            <v>4465.3907852276807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488.30734999999999</v>
          </cell>
          <cell r="FW179">
            <v>0</v>
          </cell>
          <cell r="FX179">
            <v>0</v>
          </cell>
          <cell r="FY179">
            <v>0</v>
          </cell>
          <cell r="GA179">
            <v>0</v>
          </cell>
          <cell r="GB179">
            <v>0</v>
          </cell>
          <cell r="GC179">
            <v>484.26308</v>
          </cell>
          <cell r="GD179">
            <v>0</v>
          </cell>
          <cell r="GE179">
            <v>0</v>
          </cell>
          <cell r="GF179">
            <v>12.219040000000001</v>
          </cell>
          <cell r="GG179">
            <v>0</v>
          </cell>
          <cell r="GH179">
            <v>0</v>
          </cell>
          <cell r="GI179">
            <v>4981.5899600000002</v>
          </cell>
          <cell r="GJ179">
            <v>19.19594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34.364830000000005</v>
          </cell>
          <cell r="GW179">
            <v>7423.0155449157091</v>
          </cell>
          <cell r="GX179">
            <v>3552.0569399999999</v>
          </cell>
          <cell r="GY179">
            <v>675.48212999999998</v>
          </cell>
          <cell r="GZ179">
            <v>620.40789000000007</v>
          </cell>
          <cell r="HA179">
            <v>9.0949470177292824E-13</v>
          </cell>
          <cell r="HB179">
            <v>4.5474735088646412E-13</v>
          </cell>
          <cell r="HC179">
            <v>0</v>
          </cell>
          <cell r="HE179">
            <v>0</v>
          </cell>
          <cell r="HG179">
            <v>434.08307637145936</v>
          </cell>
          <cell r="HH179">
            <v>484.26308</v>
          </cell>
          <cell r="HJ179">
            <v>0</v>
          </cell>
        </row>
        <row r="180">
          <cell r="B180" t="str">
            <v>2520</v>
          </cell>
          <cell r="C180" t="str">
            <v>Accrued Tax and License</v>
          </cell>
          <cell r="D180">
            <v>61.640279999999997</v>
          </cell>
          <cell r="E180">
            <v>77.019639999999995</v>
          </cell>
          <cell r="F180">
            <v>56.704140000000002</v>
          </cell>
          <cell r="G180">
            <v>-20.730776341463411</v>
          </cell>
          <cell r="H180">
            <v>497.42603083542491</v>
          </cell>
          <cell r="I180">
            <v>308.41531099318752</v>
          </cell>
          <cell r="J180">
            <v>-418.76961462759181</v>
          </cell>
          <cell r="K180">
            <v>0</v>
          </cell>
          <cell r="L180">
            <v>353.90766938381978</v>
          </cell>
          <cell r="M180">
            <v>24.099921470342519</v>
          </cell>
          <cell r="N180">
            <v>-0.42187999999999998</v>
          </cell>
          <cell r="O180">
            <v>7.9611846282372536</v>
          </cell>
          <cell r="P180">
            <v>194.27159</v>
          </cell>
          <cell r="Q180">
            <v>121.88748356560609</v>
          </cell>
          <cell r="R180">
            <v>1787.7381857296527</v>
          </cell>
          <cell r="S180">
            <v>508.6251882395124</v>
          </cell>
          <cell r="T180">
            <v>0</v>
          </cell>
          <cell r="U180">
            <v>0.51290999999999998</v>
          </cell>
          <cell r="V180">
            <v>0</v>
          </cell>
          <cell r="W180">
            <v>21.107830000000003</v>
          </cell>
          <cell r="X180">
            <v>25.071490000000001</v>
          </cell>
          <cell r="Y180">
            <v>35.746720000000003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3642.2133038767274</v>
          </cell>
          <cell r="AN180">
            <v>35.402740000000001</v>
          </cell>
          <cell r="AO180">
            <v>348.24328933309425</v>
          </cell>
          <cell r="AP180">
            <v>37.25676</v>
          </cell>
          <cell r="AQ180">
            <v>47.692160000000001</v>
          </cell>
          <cell r="AR180">
            <v>1.358E-2</v>
          </cell>
          <cell r="AS180">
            <v>100.68478760196761</v>
          </cell>
          <cell r="AT180">
            <v>11.758365845569353</v>
          </cell>
          <cell r="AU180">
            <v>20.88212</v>
          </cell>
          <cell r="AV180">
            <v>31.587139999999998</v>
          </cell>
          <cell r="AW180">
            <v>22.69669</v>
          </cell>
          <cell r="AX180">
            <v>21.114660000000001</v>
          </cell>
          <cell r="AY180">
            <v>1.30372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678.63601278063106</v>
          </cell>
          <cell r="BG180">
            <v>24.007860000000001</v>
          </cell>
          <cell r="BH180">
            <v>-1059.8862854069559</v>
          </cell>
          <cell r="BI180">
            <v>59.146949999999997</v>
          </cell>
          <cell r="BJ180">
            <v>35.220639999999996</v>
          </cell>
          <cell r="BK180">
            <v>98.917910580853359</v>
          </cell>
          <cell r="BL180">
            <v>0.25944</v>
          </cell>
          <cell r="BM180">
            <v>0</v>
          </cell>
          <cell r="BN180">
            <v>2.9379400000000002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-839.39554482610265</v>
          </cell>
          <cell r="BT180">
            <v>-2.8000000000000003E-4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68.640427859804191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68.640147859804188</v>
          </cell>
          <cell r="CI180">
            <v>3550.0939196910599</v>
          </cell>
          <cell r="CJ180">
            <v>0</v>
          </cell>
          <cell r="CL180">
            <v>0</v>
          </cell>
          <cell r="CM180">
            <v>3550.0939196910599</v>
          </cell>
          <cell r="CN180">
            <v>3550.0939196910617</v>
          </cell>
          <cell r="CO180">
            <v>0</v>
          </cell>
          <cell r="CP180">
            <v>7287.5252945362299</v>
          </cell>
          <cell r="CQ180">
            <v>-3737.4313748451682</v>
          </cell>
          <cell r="CR180">
            <v>8.4289699999999996</v>
          </cell>
          <cell r="CS180">
            <v>0</v>
          </cell>
          <cell r="CT180">
            <v>-29.159746341463411</v>
          </cell>
          <cell r="CU180">
            <v>0</v>
          </cell>
          <cell r="CV180">
            <v>0</v>
          </cell>
          <cell r="CW180">
            <v>0</v>
          </cell>
          <cell r="CX180">
            <v>45.650080000000003</v>
          </cell>
          <cell r="CY180">
            <v>2.0420799999999999</v>
          </cell>
          <cell r="CZ180">
            <v>0</v>
          </cell>
          <cell r="DA180">
            <v>0</v>
          </cell>
          <cell r="DB180">
            <v>0</v>
          </cell>
          <cell r="DC180">
            <v>258.47588741484401</v>
          </cell>
          <cell r="DD180">
            <v>50.017183578343499</v>
          </cell>
          <cell r="DE180">
            <v>-7.776000000000001E-2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98.917910580853359</v>
          </cell>
          <cell r="DN180">
            <v>35.220639999999996</v>
          </cell>
          <cell r="DO180">
            <v>0</v>
          </cell>
          <cell r="DP180">
            <v>0.25944</v>
          </cell>
          <cell r="DQ180">
            <v>0</v>
          </cell>
          <cell r="DR180">
            <v>0</v>
          </cell>
          <cell r="DS180">
            <v>134.39799058085336</v>
          </cell>
          <cell r="DT180">
            <v>0</v>
          </cell>
          <cell r="DU180">
            <v>0</v>
          </cell>
          <cell r="DV180">
            <v>0</v>
          </cell>
          <cell r="DW180">
            <v>0.54000999999999999</v>
          </cell>
          <cell r="DX180">
            <v>4.9593500000000006</v>
          </cell>
          <cell r="DY180">
            <v>6.2590058455693525</v>
          </cell>
          <cell r="DZ180">
            <v>0</v>
          </cell>
          <cell r="EA180">
            <v>0</v>
          </cell>
          <cell r="EB180">
            <v>0</v>
          </cell>
          <cell r="EC180">
            <v>4.7703500000000005</v>
          </cell>
          <cell r="ED180">
            <v>30.450290000000003</v>
          </cell>
          <cell r="EE180">
            <v>0</v>
          </cell>
          <cell r="EF180">
            <v>0</v>
          </cell>
          <cell r="EG180">
            <v>0</v>
          </cell>
          <cell r="EH180">
            <v>99.216999999999999</v>
          </cell>
          <cell r="EI180">
            <v>-0.35657941914664842</v>
          </cell>
          <cell r="EJ180">
            <v>5.7489999999999999E-2</v>
          </cell>
          <cell r="EK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332.10055</v>
          </cell>
          <cell r="ER180">
            <v>16.142739333094298</v>
          </cell>
          <cell r="ES180">
            <v>0</v>
          </cell>
          <cell r="ET180">
            <v>0</v>
          </cell>
          <cell r="EU180">
            <v>0</v>
          </cell>
          <cell r="EV180">
            <v>-418.76961462759181</v>
          </cell>
          <cell r="EW180">
            <v>0</v>
          </cell>
          <cell r="EX180">
            <v>353.90766938381978</v>
          </cell>
          <cell r="EY180">
            <v>24.099921470342519</v>
          </cell>
          <cell r="EZ180">
            <v>-0.42187999999999998</v>
          </cell>
          <cell r="FA180">
            <v>7.9611846282372536</v>
          </cell>
          <cell r="FB180">
            <v>194.27159</v>
          </cell>
          <cell r="FC180">
            <v>121.88748356560609</v>
          </cell>
          <cell r="FD180">
            <v>0</v>
          </cell>
          <cell r="FE180">
            <v>0</v>
          </cell>
          <cell r="FF180">
            <v>282.93635442041386</v>
          </cell>
          <cell r="FG180">
            <v>0</v>
          </cell>
          <cell r="FH180">
            <v>1217.7384994621732</v>
          </cell>
          <cell r="FI180">
            <v>0</v>
          </cell>
          <cell r="FJ180">
            <v>569.99968626747943</v>
          </cell>
          <cell r="FK180">
            <v>0</v>
          </cell>
          <cell r="FL180">
            <v>0</v>
          </cell>
          <cell r="FM180">
            <v>1787.7381857296527</v>
          </cell>
          <cell r="FN180">
            <v>508.6251882395124</v>
          </cell>
          <cell r="FO180">
            <v>0</v>
          </cell>
          <cell r="FP180">
            <v>0</v>
          </cell>
          <cell r="FQ180">
            <v>2296.363373969165</v>
          </cell>
          <cell r="FR180">
            <v>0</v>
          </cell>
          <cell r="FS180">
            <v>333.72075000000001</v>
          </cell>
          <cell r="FT180">
            <v>-333.72075000000001</v>
          </cell>
          <cell r="FU180">
            <v>0</v>
          </cell>
          <cell r="FV180">
            <v>189.99189000000001</v>
          </cell>
          <cell r="FW180">
            <v>0</v>
          </cell>
          <cell r="FX180">
            <v>-89.307102398032399</v>
          </cell>
          <cell r="FY180">
            <v>0</v>
          </cell>
          <cell r="GA180">
            <v>1358.5090700000003</v>
          </cell>
          <cell r="GB180">
            <v>-1021.5884748840098</v>
          </cell>
          <cell r="GC180">
            <v>554.92848000000004</v>
          </cell>
          <cell r="GD180">
            <v>0</v>
          </cell>
          <cell r="GE180">
            <v>0</v>
          </cell>
          <cell r="GF180">
            <v>-71.135201199999983</v>
          </cell>
          <cell r="GG180">
            <v>0</v>
          </cell>
          <cell r="GH180">
            <v>0</v>
          </cell>
          <cell r="GI180">
            <v>567.42226000000005</v>
          </cell>
          <cell r="GJ180">
            <v>403.77325999999999</v>
          </cell>
          <cell r="GK180">
            <v>14423.803</v>
          </cell>
          <cell r="GL180">
            <v>0</v>
          </cell>
          <cell r="GM180">
            <v>0</v>
          </cell>
          <cell r="GN180">
            <v>0</v>
          </cell>
          <cell r="GO180">
            <v>383.85543999999999</v>
          </cell>
          <cell r="GP180">
            <v>0</v>
          </cell>
          <cell r="GQ180">
            <v>4764.7690000000002</v>
          </cell>
          <cell r="GR180">
            <v>139.06143</v>
          </cell>
          <cell r="GS180">
            <v>-217.86467629999993</v>
          </cell>
          <cell r="GT180">
            <v>-1182.4091400000002</v>
          </cell>
          <cell r="GU180">
            <v>55.799169999999997</v>
          </cell>
          <cell r="GW180">
            <v>3642.2133038767283</v>
          </cell>
          <cell r="GX180">
            <v>678.63601278063106</v>
          </cell>
          <cell r="GY180">
            <v>-839.39554482610265</v>
          </cell>
          <cell r="GZ180">
            <v>68.640147859804188</v>
          </cell>
          <cell r="HA180">
            <v>9.0949470177292824E-13</v>
          </cell>
          <cell r="HB180">
            <v>0</v>
          </cell>
          <cell r="HC180">
            <v>0</v>
          </cell>
          <cell r="HE180">
            <v>635.89165000000003</v>
          </cell>
          <cell r="HG180">
            <v>497.42603083542491</v>
          </cell>
          <cell r="HH180">
            <v>554.92848000000004</v>
          </cell>
          <cell r="HJ180">
            <v>635.89165000000003</v>
          </cell>
        </row>
        <row r="181">
          <cell r="B181" t="str">
            <v>2530</v>
          </cell>
          <cell r="C181" t="str">
            <v>Accrued Professional Services</v>
          </cell>
          <cell r="D181">
            <v>0</v>
          </cell>
          <cell r="E181">
            <v>118.64413999999999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8.7890492898913948</v>
          </cell>
          <cell r="P181">
            <v>1</v>
          </cell>
          <cell r="Q181">
            <v>0</v>
          </cell>
          <cell r="R181">
            <v>0</v>
          </cell>
          <cell r="S181">
            <v>19.372983148081758</v>
          </cell>
          <cell r="T181">
            <v>0</v>
          </cell>
          <cell r="U181">
            <v>31</v>
          </cell>
          <cell r="V181">
            <v>0</v>
          </cell>
          <cell r="W181">
            <v>13.654450000000001</v>
          </cell>
          <cell r="X181">
            <v>0</v>
          </cell>
          <cell r="Y181">
            <v>14.5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206.96062243797314</v>
          </cell>
          <cell r="AN181">
            <v>0</v>
          </cell>
          <cell r="AO181">
            <v>2.4706435998565794</v>
          </cell>
          <cell r="AP181">
            <v>0</v>
          </cell>
          <cell r="AQ181">
            <v>1.6495199999999999</v>
          </cell>
          <cell r="AR181">
            <v>30</v>
          </cell>
          <cell r="AS181">
            <v>0</v>
          </cell>
          <cell r="AT181">
            <v>0</v>
          </cell>
          <cell r="AU181">
            <v>0</v>
          </cell>
          <cell r="AV181">
            <v>7.5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41.620163599856582</v>
          </cell>
          <cell r="BG181">
            <v>8.5</v>
          </cell>
          <cell r="BH181">
            <v>0</v>
          </cell>
          <cell r="BI181">
            <v>0</v>
          </cell>
          <cell r="BJ181">
            <v>0</v>
          </cell>
          <cell r="BK181">
            <v>119.45524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127.95524</v>
          </cell>
          <cell r="BT181">
            <v>1818.633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152.94107698704516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1971.5740769870451</v>
          </cell>
          <cell r="CI181">
            <v>2348.1101030248747</v>
          </cell>
          <cell r="CJ181">
            <v>0</v>
          </cell>
          <cell r="CL181">
            <v>0</v>
          </cell>
          <cell r="CM181">
            <v>2348.1101030248747</v>
          </cell>
          <cell r="CN181">
            <v>2348.1101030248747</v>
          </cell>
          <cell r="CO181">
            <v>0</v>
          </cell>
          <cell r="CP181">
            <v>2100.1089206379488</v>
          </cell>
          <cell r="CQ181">
            <v>248.00118238692585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1.6495199999999999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119.45524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119.45524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102</v>
          </cell>
          <cell r="EI181">
            <v>0</v>
          </cell>
          <cell r="EJ181">
            <v>17.45524</v>
          </cell>
          <cell r="EK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2.4706435998565794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8.7890492898913948</v>
          </cell>
          <cell r="FB181">
            <v>1</v>
          </cell>
          <cell r="FC181">
            <v>0</v>
          </cell>
          <cell r="FD181">
            <v>0</v>
          </cell>
          <cell r="FE181">
            <v>0</v>
          </cell>
          <cell r="FF181">
            <v>9.7890492898913948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19.372983148081758</v>
          </cell>
          <cell r="FO181">
            <v>0</v>
          </cell>
          <cell r="FP181">
            <v>0</v>
          </cell>
          <cell r="FQ181">
            <v>19.372983148081758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21.612500000000001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5260.2460000000001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W181">
            <v>206.96062243797317</v>
          </cell>
          <cell r="GX181">
            <v>41.620163599856575</v>
          </cell>
          <cell r="GY181">
            <v>127.95524</v>
          </cell>
          <cell r="GZ181">
            <v>1971.5740769870451</v>
          </cell>
          <cell r="HA181">
            <v>2.8421709430404007E-14</v>
          </cell>
          <cell r="HB181">
            <v>7.1054273576010019E-15</v>
          </cell>
          <cell r="HC181">
            <v>0</v>
          </cell>
          <cell r="HE181">
            <v>0</v>
          </cell>
          <cell r="HG181">
            <v>0</v>
          </cell>
          <cell r="HH181">
            <v>0</v>
          </cell>
          <cell r="HJ181">
            <v>0</v>
          </cell>
        </row>
        <row r="182">
          <cell r="B182" t="str">
            <v>2535</v>
          </cell>
          <cell r="C182" t="str">
            <v>Provision for Loss Contracts</v>
          </cell>
          <cell r="D182">
            <v>0</v>
          </cell>
          <cell r="E182">
            <v>0</v>
          </cell>
          <cell r="F182">
            <v>0</v>
          </cell>
          <cell r="G182">
            <v>21.8</v>
          </cell>
          <cell r="H182">
            <v>26.156238795267122</v>
          </cell>
          <cell r="I182">
            <v>0</v>
          </cell>
          <cell r="J182">
            <v>0</v>
          </cell>
          <cell r="K182">
            <v>0</v>
          </cell>
          <cell r="L182">
            <v>0.28733456043474448</v>
          </cell>
          <cell r="M182">
            <v>0</v>
          </cell>
          <cell r="N182">
            <v>0</v>
          </cell>
          <cell r="O182">
            <v>0</v>
          </cell>
          <cell r="P182">
            <v>77.032939999999996</v>
          </cell>
          <cell r="Q182">
            <v>0</v>
          </cell>
          <cell r="R182">
            <v>0</v>
          </cell>
          <cell r="S182">
            <v>271.61774829688062</v>
          </cell>
          <cell r="T182">
            <v>0</v>
          </cell>
          <cell r="U182">
            <v>44.425359999999998</v>
          </cell>
          <cell r="V182">
            <v>0</v>
          </cell>
          <cell r="W182">
            <v>456.71899999999999</v>
          </cell>
          <cell r="X182">
            <v>345</v>
          </cell>
          <cell r="Y182">
            <v>100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1343.0386216525826</v>
          </cell>
          <cell r="AN182">
            <v>0</v>
          </cell>
          <cell r="AO182">
            <v>95.805419999999998</v>
          </cell>
          <cell r="AP182">
            <v>453.39653000000004</v>
          </cell>
          <cell r="AQ182">
            <v>205.08600000000001</v>
          </cell>
          <cell r="AR182">
            <v>0</v>
          </cell>
          <cell r="AS182">
            <v>10.923159999999999</v>
          </cell>
          <cell r="AT182">
            <v>0</v>
          </cell>
          <cell r="AU182">
            <v>0</v>
          </cell>
          <cell r="AV182">
            <v>15</v>
          </cell>
          <cell r="AW182">
            <v>250.81551999999999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1031.0266300000001</v>
          </cell>
          <cell r="BG182">
            <v>0</v>
          </cell>
          <cell r="BH182">
            <v>0</v>
          </cell>
          <cell r="BI182">
            <v>0</v>
          </cell>
          <cell r="BJ182">
            <v>2607.64075</v>
          </cell>
          <cell r="BK182">
            <v>11975.621150000001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14583.261900000001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1674.1950905370261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1674.1950905370261</v>
          </cell>
          <cell r="CI182">
            <v>18631.522242189611</v>
          </cell>
          <cell r="CJ182">
            <v>0</v>
          </cell>
          <cell r="CL182">
            <v>0</v>
          </cell>
          <cell r="CM182">
            <v>18631.522242189611</v>
          </cell>
          <cell r="CN182">
            <v>18631.522242189607</v>
          </cell>
          <cell r="CO182">
            <v>0</v>
          </cell>
          <cell r="CP182">
            <v>13337.601444813705</v>
          </cell>
          <cell r="CQ182">
            <v>5293.9207973759021</v>
          </cell>
          <cell r="CR182">
            <v>21.8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205.08600000000001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11975.621150000001</v>
          </cell>
          <cell r="DN182">
            <v>2607.64075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14583.2619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2607.64075</v>
          </cell>
          <cell r="EE182">
            <v>0</v>
          </cell>
          <cell r="EF182">
            <v>0</v>
          </cell>
          <cell r="EG182">
            <v>0</v>
          </cell>
          <cell r="EH182">
            <v>11960.910810000001</v>
          </cell>
          <cell r="EI182">
            <v>0</v>
          </cell>
          <cell r="EJ182">
            <v>14.71034</v>
          </cell>
          <cell r="EK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95.805419999999998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0.28733456043474448</v>
          </cell>
          <cell r="EY182">
            <v>0</v>
          </cell>
          <cell r="EZ182">
            <v>0</v>
          </cell>
          <cell r="FA182">
            <v>0</v>
          </cell>
          <cell r="FB182">
            <v>77.032939999999996</v>
          </cell>
          <cell r="FC182">
            <v>0</v>
          </cell>
          <cell r="FD182">
            <v>0</v>
          </cell>
          <cell r="FE182">
            <v>0</v>
          </cell>
          <cell r="FF182">
            <v>77.32027456043474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271.61774829688062</v>
          </cell>
          <cell r="FO182">
            <v>0</v>
          </cell>
          <cell r="FP182">
            <v>0</v>
          </cell>
          <cell r="FQ182">
            <v>271.61774829688062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10.923159999999999</v>
          </cell>
          <cell r="FW182">
            <v>0</v>
          </cell>
          <cell r="FX182">
            <v>0</v>
          </cell>
          <cell r="FY182">
            <v>0</v>
          </cell>
          <cell r="GA182">
            <v>0</v>
          </cell>
          <cell r="GB182">
            <v>0</v>
          </cell>
          <cell r="GC182">
            <v>29.1799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303.01676000000003</v>
          </cell>
          <cell r="GJ182">
            <v>0.32782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W182">
            <v>1343.0386216525824</v>
          </cell>
          <cell r="GX182">
            <v>1031.0266300000001</v>
          </cell>
          <cell r="GY182">
            <v>14583.2619</v>
          </cell>
          <cell r="GZ182">
            <v>1674.1950905370261</v>
          </cell>
          <cell r="HA182">
            <v>2.2737367544323206E-13</v>
          </cell>
          <cell r="HB182">
            <v>0</v>
          </cell>
          <cell r="HC182">
            <v>1.8189894035458565E-12</v>
          </cell>
          <cell r="HE182">
            <v>0</v>
          </cell>
          <cell r="HG182">
            <v>26.156238795267122</v>
          </cell>
          <cell r="HH182">
            <v>29.1799</v>
          </cell>
          <cell r="HJ182">
            <v>0</v>
          </cell>
        </row>
        <row r="183">
          <cell r="B183" t="str">
            <v>2540</v>
          </cell>
          <cell r="C183" t="str">
            <v>Accrued - Other</v>
          </cell>
          <cell r="D183">
            <v>436.80063999999999</v>
          </cell>
          <cell r="E183">
            <v>-10.16492</v>
          </cell>
          <cell r="F183">
            <v>0</v>
          </cell>
          <cell r="G183">
            <v>466.91730970690719</v>
          </cell>
          <cell r="H183">
            <v>464.82187163858015</v>
          </cell>
          <cell r="I183">
            <v>100.56515776263893</v>
          </cell>
          <cell r="J183">
            <v>309.16130354580861</v>
          </cell>
          <cell r="K183">
            <v>-3.5227052707063464</v>
          </cell>
          <cell r="L183">
            <v>0</v>
          </cell>
          <cell r="M183">
            <v>0</v>
          </cell>
          <cell r="N183">
            <v>5.7226400000000002</v>
          </cell>
          <cell r="O183">
            <v>373.72769797827902</v>
          </cell>
          <cell r="P183">
            <v>115.37380999999999</v>
          </cell>
          <cell r="Q183">
            <v>0</v>
          </cell>
          <cell r="R183">
            <v>3300.5146314126928</v>
          </cell>
          <cell r="S183">
            <v>4.5711366081032612</v>
          </cell>
          <cell r="T183">
            <v>0</v>
          </cell>
          <cell r="U183">
            <v>32.939749999999997</v>
          </cell>
          <cell r="V183">
            <v>0</v>
          </cell>
          <cell r="W183">
            <v>0</v>
          </cell>
          <cell r="X183">
            <v>0</v>
          </cell>
          <cell r="Y183">
            <v>46.823320000000002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5644.251643382303</v>
          </cell>
          <cell r="AN183">
            <v>900.69795999999997</v>
          </cell>
          <cell r="AO183">
            <v>44.5</v>
          </cell>
          <cell r="AP183">
            <v>1166.19362</v>
          </cell>
          <cell r="AQ183">
            <v>80</v>
          </cell>
          <cell r="AR183">
            <v>0</v>
          </cell>
          <cell r="AS183">
            <v>0</v>
          </cell>
          <cell r="AT183">
            <v>31.336857259838411</v>
          </cell>
          <cell r="AU183">
            <v>0</v>
          </cell>
          <cell r="AV183">
            <v>51.145780000000002</v>
          </cell>
          <cell r="AW183">
            <v>12.6928</v>
          </cell>
          <cell r="AX183">
            <v>0.79200000000000004</v>
          </cell>
          <cell r="AY183">
            <v>2313.2957999999999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4600.6548172598377</v>
          </cell>
          <cell r="BG183">
            <v>935.04617999999994</v>
          </cell>
          <cell r="BH183">
            <v>2.0543653639297257</v>
          </cell>
          <cell r="BI183">
            <v>427.19463999999999</v>
          </cell>
          <cell r="BJ183">
            <v>430.37781999999999</v>
          </cell>
          <cell r="BK183">
            <v>636.04319999999996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2430.7162053639295</v>
          </cell>
          <cell r="BT183">
            <v>2103.2422299999998</v>
          </cell>
          <cell r="BU183">
            <v>0</v>
          </cell>
          <cell r="BV183">
            <v>1639.6802623488422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3742.9224923488418</v>
          </cell>
          <cell r="CI183">
            <v>16418.545158354911</v>
          </cell>
          <cell r="CJ183">
            <v>0</v>
          </cell>
          <cell r="CL183">
            <v>0</v>
          </cell>
          <cell r="CM183">
            <v>16418.545158354911</v>
          </cell>
          <cell r="CN183">
            <v>16418.545158354911</v>
          </cell>
          <cell r="CO183">
            <v>0</v>
          </cell>
          <cell r="CP183">
            <v>20456.493313180843</v>
          </cell>
          <cell r="CQ183">
            <v>-4037.9481548259319</v>
          </cell>
          <cell r="CR183">
            <v>363.16914000000003</v>
          </cell>
          <cell r="CS183">
            <v>0</v>
          </cell>
          <cell r="CT183">
            <v>103.74816970690716</v>
          </cell>
          <cell r="CU183">
            <v>0</v>
          </cell>
          <cell r="CV183">
            <v>0</v>
          </cell>
          <cell r="CW183">
            <v>0</v>
          </cell>
          <cell r="CX183">
            <v>80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69.322068841878803</v>
          </cell>
          <cell r="DD183">
            <v>31.24308892076013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636.04319999999996</v>
          </cell>
          <cell r="DN183">
            <v>430.37781999999999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1066.42102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15.84956</v>
          </cell>
          <cell r="DY183">
            <v>15.48729725983841</v>
          </cell>
          <cell r="DZ183">
            <v>0</v>
          </cell>
          <cell r="EA183">
            <v>0</v>
          </cell>
          <cell r="EB183">
            <v>0</v>
          </cell>
          <cell r="EC183">
            <v>0.37781999999999999</v>
          </cell>
          <cell r="ED183">
            <v>430</v>
          </cell>
          <cell r="EE183">
            <v>0</v>
          </cell>
          <cell r="EF183">
            <v>0</v>
          </cell>
          <cell r="EG183">
            <v>0</v>
          </cell>
          <cell r="EH183">
            <v>636.04319999999996</v>
          </cell>
          <cell r="EI183">
            <v>0</v>
          </cell>
          <cell r="EJ183">
            <v>0</v>
          </cell>
          <cell r="EK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44.5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309.16130354580861</v>
          </cell>
          <cell r="EW183">
            <v>-3.5227052707063464</v>
          </cell>
          <cell r="EX183">
            <v>0</v>
          </cell>
          <cell r="EY183">
            <v>0</v>
          </cell>
          <cell r="EZ183">
            <v>5.7226400000000002</v>
          </cell>
          <cell r="FA183">
            <v>373.72769797827902</v>
          </cell>
          <cell r="FB183">
            <v>115.37380999999999</v>
          </cell>
          <cell r="FC183">
            <v>0</v>
          </cell>
          <cell r="FD183">
            <v>0</v>
          </cell>
          <cell r="FE183">
            <v>0</v>
          </cell>
          <cell r="FF183">
            <v>800.46274625338128</v>
          </cell>
          <cell r="FG183">
            <v>0</v>
          </cell>
          <cell r="FH183">
            <v>3093.1488282538544</v>
          </cell>
          <cell r="FI183">
            <v>3.1160900000000002</v>
          </cell>
          <cell r="FJ183">
            <v>204.24971315883832</v>
          </cell>
          <cell r="FK183">
            <v>0</v>
          </cell>
          <cell r="FL183">
            <v>0</v>
          </cell>
          <cell r="FM183">
            <v>3300.5146314126928</v>
          </cell>
          <cell r="FN183">
            <v>4.5711366081032612</v>
          </cell>
          <cell r="FO183">
            <v>0</v>
          </cell>
          <cell r="FP183">
            <v>0</v>
          </cell>
          <cell r="FQ183">
            <v>3305.085768020796</v>
          </cell>
          <cell r="FR183">
            <v>0</v>
          </cell>
          <cell r="FS183">
            <v>50.222639999999998</v>
          </cell>
          <cell r="FT183">
            <v>-50.222639999999998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GA183">
            <v>3450.7168327999998</v>
          </cell>
          <cell r="GB183">
            <v>754.19899999999996</v>
          </cell>
          <cell r="GC183">
            <v>518.55528000000004</v>
          </cell>
          <cell r="GD183">
            <v>0</v>
          </cell>
          <cell r="GE183">
            <v>0</v>
          </cell>
          <cell r="GF183">
            <v>253.09366</v>
          </cell>
          <cell r="GG183">
            <v>0</v>
          </cell>
          <cell r="GH183">
            <v>-3.9299299999999997</v>
          </cell>
          <cell r="GI183">
            <v>5.0995600000000003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949.81270999999992</v>
          </cell>
          <cell r="GP183">
            <v>0</v>
          </cell>
          <cell r="GQ183">
            <v>223676.02724</v>
          </cell>
          <cell r="GR183">
            <v>0</v>
          </cell>
          <cell r="GS183">
            <v>0</v>
          </cell>
          <cell r="GT183">
            <v>2.2918499999999997</v>
          </cell>
          <cell r="GU183">
            <v>34.854790000000001</v>
          </cell>
          <cell r="GW183">
            <v>5644.251643382303</v>
          </cell>
          <cell r="GX183">
            <v>4600.6548172598377</v>
          </cell>
          <cell r="GY183">
            <v>2430.7162053639299</v>
          </cell>
          <cell r="GZ183">
            <v>3742.9224923488423</v>
          </cell>
          <cell r="HA183">
            <v>0</v>
          </cell>
          <cell r="HB183">
            <v>0</v>
          </cell>
          <cell r="HC183">
            <v>4.5474735088646412E-13</v>
          </cell>
          <cell r="HE183">
            <v>227.86098000000001</v>
          </cell>
          <cell r="HG183">
            <v>464.82187163858015</v>
          </cell>
          <cell r="HH183">
            <v>518.55528000000004</v>
          </cell>
          <cell r="HJ183">
            <v>227.86098000000001</v>
          </cell>
        </row>
        <row r="184">
          <cell r="B184" t="str">
            <v>2545</v>
          </cell>
          <cell r="C184" t="str">
            <v>Payable to Stockholder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I184">
            <v>0</v>
          </cell>
          <cell r="CJ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E184">
            <v>0</v>
          </cell>
          <cell r="HG184">
            <v>0</v>
          </cell>
          <cell r="HH184">
            <v>0</v>
          </cell>
          <cell r="HJ184">
            <v>0</v>
          </cell>
        </row>
        <row r="185">
          <cell r="B185" t="str">
            <v>2548</v>
          </cell>
          <cell r="C185" t="str">
            <v>Hedge Liability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44.895190000000177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44.895190000000177</v>
          </cell>
          <cell r="CI185">
            <v>44.895190000000177</v>
          </cell>
          <cell r="CJ185">
            <v>0</v>
          </cell>
          <cell r="CL185">
            <v>0</v>
          </cell>
          <cell r="CM185">
            <v>44.895190000000177</v>
          </cell>
          <cell r="CN185">
            <v>44.895190000000177</v>
          </cell>
          <cell r="CO185">
            <v>0</v>
          </cell>
          <cell r="CP185">
            <v>986.52323999999999</v>
          </cell>
          <cell r="CQ185">
            <v>-941.6280499999998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44.895190000000177</v>
          </cell>
          <cell r="HA185">
            <v>0</v>
          </cell>
          <cell r="HB185">
            <v>0</v>
          </cell>
          <cell r="HC185">
            <v>0</v>
          </cell>
          <cell r="HE185">
            <v>0</v>
          </cell>
          <cell r="HG185">
            <v>0</v>
          </cell>
          <cell r="HH185">
            <v>0</v>
          </cell>
          <cell r="HJ185">
            <v>0</v>
          </cell>
        </row>
        <row r="186">
          <cell r="CQ186">
            <v>0</v>
          </cell>
          <cell r="CW186">
            <v>0</v>
          </cell>
          <cell r="CZ186">
            <v>0</v>
          </cell>
          <cell r="DL186">
            <v>0</v>
          </cell>
          <cell r="DT186">
            <v>0</v>
          </cell>
          <cell r="EO186">
            <v>0</v>
          </cell>
          <cell r="EU186">
            <v>0</v>
          </cell>
          <cell r="FG186">
            <v>0</v>
          </cell>
          <cell r="FL186">
            <v>0</v>
          </cell>
          <cell r="FR186">
            <v>0</v>
          </cell>
          <cell r="FU186">
            <v>0</v>
          </cell>
          <cell r="FY186">
            <v>0</v>
          </cell>
          <cell r="HA186">
            <v>0</v>
          </cell>
          <cell r="HB186">
            <v>0</v>
          </cell>
          <cell r="HC186">
            <v>0</v>
          </cell>
        </row>
        <row r="187">
          <cell r="A187" t="str">
            <v>Other accrued liabilities</v>
          </cell>
          <cell r="C187" t="str">
            <v/>
          </cell>
          <cell r="D187">
            <v>552.41057000000001</v>
          </cell>
          <cell r="E187">
            <v>459.45717999999999</v>
          </cell>
          <cell r="F187">
            <v>69.091620000000006</v>
          </cell>
          <cell r="G187">
            <v>1120.317100539045</v>
          </cell>
          <cell r="H187">
            <v>2182.2516403728937</v>
          </cell>
          <cell r="I187">
            <v>1101.3526618429546</v>
          </cell>
          <cell r="J187">
            <v>1443.6795634826774</v>
          </cell>
          <cell r="K187">
            <v>-8.5821441376837591</v>
          </cell>
          <cell r="L187">
            <v>372.64776930493468</v>
          </cell>
          <cell r="M187">
            <v>24.099921470342519</v>
          </cell>
          <cell r="N187">
            <v>8.8920400000000015</v>
          </cell>
          <cell r="O187">
            <v>475.00622178780282</v>
          </cell>
          <cell r="P187">
            <v>1042.37246</v>
          </cell>
          <cell r="Q187">
            <v>294.78168989394339</v>
          </cell>
          <cell r="R187">
            <v>6678.1593607386167</v>
          </cell>
          <cell r="S187">
            <v>5849.5090175690211</v>
          </cell>
          <cell r="T187">
            <v>0</v>
          </cell>
          <cell r="U187">
            <v>322.09176000000002</v>
          </cell>
          <cell r="V187">
            <v>0</v>
          </cell>
          <cell r="W187">
            <v>508.03276</v>
          </cell>
          <cell r="X187">
            <v>448.10566</v>
          </cell>
          <cell r="Y187">
            <v>355.63192000000004</v>
          </cell>
          <cell r="Z187">
            <v>0</v>
          </cell>
          <cell r="AA187">
            <v>0</v>
          </cell>
          <cell r="AB187">
            <v>38.946069999999999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256.68306458959643</v>
          </cell>
          <cell r="AM187">
            <v>23594.937907454147</v>
          </cell>
          <cell r="AN187">
            <v>1070.8486599999999</v>
          </cell>
          <cell r="AO187">
            <v>647.19237293295089</v>
          </cell>
          <cell r="AP187">
            <v>3004.97363</v>
          </cell>
          <cell r="AQ187">
            <v>910.30438000000015</v>
          </cell>
          <cell r="AR187">
            <v>62.323299999999996</v>
          </cell>
          <cell r="AS187">
            <v>1471.4136754047961</v>
          </cell>
          <cell r="AT187">
            <v>47.998243105407767</v>
          </cell>
          <cell r="AU187">
            <v>229.37294000000003</v>
          </cell>
          <cell r="AV187">
            <v>205.48208</v>
          </cell>
          <cell r="AW187">
            <v>338.92216999999999</v>
          </cell>
          <cell r="AX187">
            <v>1088.4802999999999</v>
          </cell>
          <cell r="AY187">
            <v>2402.2858900000001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11479.597641443155</v>
          </cell>
          <cell r="BG187">
            <v>1006.1984</v>
          </cell>
          <cell r="BH187">
            <v>-875.53365005378282</v>
          </cell>
          <cell r="BI187">
            <v>517.92273</v>
          </cell>
          <cell r="BJ187">
            <v>3895.8901300000002</v>
          </cell>
          <cell r="BK187">
            <v>13390.679000580854</v>
          </cell>
          <cell r="BL187">
            <v>433.32469999999995</v>
          </cell>
          <cell r="BM187">
            <v>0</v>
          </cell>
          <cell r="BN187">
            <v>265.19589000000008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18633.677200527072</v>
          </cell>
          <cell r="BT187">
            <v>7902.5989346166116</v>
          </cell>
          <cell r="BU187">
            <v>0</v>
          </cell>
          <cell r="BV187">
            <v>1696.7759786841568</v>
          </cell>
          <cell r="BW187">
            <v>1117.6556471853703</v>
          </cell>
          <cell r="BX187">
            <v>0</v>
          </cell>
          <cell r="BY187">
            <v>22.240161276185468</v>
          </cell>
          <cell r="BZ187">
            <v>1895.7765953838755</v>
          </cell>
          <cell r="CA187">
            <v>0</v>
          </cell>
          <cell r="CB187">
            <v>44.895190000000177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12679.942507146199</v>
          </cell>
          <cell r="CH187">
            <v>0</v>
          </cell>
          <cell r="CI187">
            <v>66388.155256570564</v>
          </cell>
          <cell r="CJ187">
            <v>0</v>
          </cell>
          <cell r="CK187">
            <v>0</v>
          </cell>
          <cell r="CL187">
            <v>0</v>
          </cell>
          <cell r="CM187">
            <v>66388.155256570564</v>
          </cell>
          <cell r="CN187">
            <v>66388.155256570564</v>
          </cell>
          <cell r="CO187">
            <v>0</v>
          </cell>
          <cell r="CP187">
            <v>88484.797626623171</v>
          </cell>
          <cell r="CQ187">
            <v>-22096.642370052607</v>
          </cell>
          <cell r="CR187">
            <v>999.25367000000006</v>
          </cell>
          <cell r="CS187">
            <v>0</v>
          </cell>
          <cell r="CT187">
            <v>121.0634305390449</v>
          </cell>
          <cell r="CU187">
            <v>0</v>
          </cell>
          <cell r="CV187">
            <v>0</v>
          </cell>
          <cell r="CW187">
            <v>0</v>
          </cell>
          <cell r="CX187">
            <v>908.2623000000001</v>
          </cell>
          <cell r="CY187">
            <v>2.0420799999999999</v>
          </cell>
          <cell r="CZ187">
            <v>0</v>
          </cell>
          <cell r="DA187">
            <v>0</v>
          </cell>
          <cell r="DB187">
            <v>0</v>
          </cell>
          <cell r="DC187">
            <v>916.58196486195777</v>
          </cell>
          <cell r="DD187">
            <v>184.02277698099678</v>
          </cell>
          <cell r="DE187">
            <v>0.74791999999999992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13390.679000580854</v>
          </cell>
          <cell r="DN187">
            <v>3895.8901300000002</v>
          </cell>
          <cell r="DO187">
            <v>0</v>
          </cell>
          <cell r="DP187">
            <v>433.32469999999995</v>
          </cell>
          <cell r="DQ187">
            <v>0</v>
          </cell>
          <cell r="DR187">
            <v>0</v>
          </cell>
          <cell r="DS187">
            <v>17719.893830580855</v>
          </cell>
          <cell r="DT187">
            <v>0</v>
          </cell>
          <cell r="DU187">
            <v>0</v>
          </cell>
          <cell r="DV187">
            <v>0</v>
          </cell>
          <cell r="DW187">
            <v>5.5119600000000002</v>
          </cell>
          <cell r="DX187">
            <v>20.739980000000003</v>
          </cell>
          <cell r="DY187">
            <v>21.746303105407762</v>
          </cell>
          <cell r="DZ187">
            <v>0</v>
          </cell>
          <cell r="EA187">
            <v>0</v>
          </cell>
          <cell r="EB187">
            <v>0</v>
          </cell>
          <cell r="EC187">
            <v>4.2476300000000009</v>
          </cell>
          <cell r="ED187">
            <v>3891.6424999999999</v>
          </cell>
          <cell r="EE187">
            <v>0</v>
          </cell>
          <cell r="EF187">
            <v>0</v>
          </cell>
          <cell r="EG187">
            <v>0</v>
          </cell>
          <cell r="EH187">
            <v>13357.710210000001</v>
          </cell>
          <cell r="EI187">
            <v>-0.35657941914664842</v>
          </cell>
          <cell r="EJ187">
            <v>33.325369999999999</v>
          </cell>
          <cell r="EK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159.83528999999999</v>
          </cell>
          <cell r="EQ187">
            <v>468.74369999999999</v>
          </cell>
          <cell r="ER187">
            <v>18.613382932950877</v>
          </cell>
          <cell r="ES187">
            <v>0</v>
          </cell>
          <cell r="ET187">
            <v>0</v>
          </cell>
          <cell r="EU187">
            <v>0</v>
          </cell>
          <cell r="EV187">
            <v>1443.6795634826774</v>
          </cell>
          <cell r="EW187">
            <v>-8.5821441376837591</v>
          </cell>
          <cell r="EX187">
            <v>372.64776930493468</v>
          </cell>
          <cell r="EY187">
            <v>24.099921470342519</v>
          </cell>
          <cell r="EZ187">
            <v>8.8920400000000015</v>
          </cell>
          <cell r="FA187">
            <v>475.00622178780282</v>
          </cell>
          <cell r="FB187">
            <v>1042.37246</v>
          </cell>
          <cell r="FC187">
            <v>294.78168989394339</v>
          </cell>
          <cell r="FD187">
            <v>0</v>
          </cell>
          <cell r="FE187">
            <v>0</v>
          </cell>
          <cell r="FF187">
            <v>3652.8975218020169</v>
          </cell>
          <cell r="FG187">
            <v>0</v>
          </cell>
          <cell r="FH187">
            <v>5695.6886453926145</v>
          </cell>
          <cell r="FI187">
            <v>7.8109000000000002</v>
          </cell>
          <cell r="FJ187">
            <v>974.65981534600223</v>
          </cell>
          <cell r="FK187">
            <v>0</v>
          </cell>
          <cell r="FL187">
            <v>0</v>
          </cell>
          <cell r="FM187">
            <v>6678.1593607386167</v>
          </cell>
          <cell r="FN187">
            <v>5849.5090175690211</v>
          </cell>
          <cell r="FO187">
            <v>0</v>
          </cell>
          <cell r="FP187">
            <v>0</v>
          </cell>
          <cell r="FQ187">
            <v>12527.668378307639</v>
          </cell>
          <cell r="FR187">
            <v>0</v>
          </cell>
          <cell r="FS187">
            <v>479.67782</v>
          </cell>
          <cell r="FT187">
            <v>-479.67782</v>
          </cell>
          <cell r="FU187">
            <v>0</v>
          </cell>
          <cell r="FV187">
            <v>1221.8731</v>
          </cell>
          <cell r="FW187">
            <v>0</v>
          </cell>
          <cell r="FX187">
            <v>249.54057540479613</v>
          </cell>
          <cell r="FY187">
            <v>0</v>
          </cell>
          <cell r="GA187">
            <v>6354.1102528000001</v>
          </cell>
          <cell r="GB187">
            <v>3521.8562951159906</v>
          </cell>
          <cell r="GC187">
            <v>2434.5199300000004</v>
          </cell>
          <cell r="GD187">
            <v>0</v>
          </cell>
          <cell r="GE187">
            <v>0</v>
          </cell>
          <cell r="GF187">
            <v>295.33423880000004</v>
          </cell>
          <cell r="GG187">
            <v>0</v>
          </cell>
          <cell r="GH187">
            <v>-9.5742399999999996</v>
          </cell>
          <cell r="GI187">
            <v>6525.7122600000012</v>
          </cell>
          <cell r="GJ187">
            <v>425.15383999999995</v>
          </cell>
          <cell r="GK187">
            <v>14423.803</v>
          </cell>
          <cell r="GL187">
            <v>0</v>
          </cell>
          <cell r="GM187">
            <v>0</v>
          </cell>
          <cell r="GN187">
            <v>0</v>
          </cell>
          <cell r="GO187">
            <v>1333.66815</v>
          </cell>
          <cell r="GP187">
            <v>0</v>
          </cell>
          <cell r="GQ187">
            <v>284291.22373999999</v>
          </cell>
          <cell r="GR187">
            <v>336.31642999999997</v>
          </cell>
          <cell r="GS187">
            <v>608.75423370000021</v>
          </cell>
          <cell r="GT187">
            <v>-976.74534000000028</v>
          </cell>
          <cell r="GU187">
            <v>205.29581000000002</v>
          </cell>
          <cell r="GW187">
            <v>23594.93790745415</v>
          </cell>
          <cell r="GX187">
            <v>11479.597641443153</v>
          </cell>
          <cell r="GY187">
            <v>18633.677200527072</v>
          </cell>
          <cell r="GZ187">
            <v>12679.942507146199</v>
          </cell>
          <cell r="HA187">
            <v>3.637978807091713E-12</v>
          </cell>
          <cell r="HB187">
            <v>1.8189894035458565E-12</v>
          </cell>
          <cell r="HC187">
            <v>0</v>
          </cell>
          <cell r="HE187">
            <v>1087.3304900000001</v>
          </cell>
          <cell r="HG187">
            <v>2182.2516403728937</v>
          </cell>
          <cell r="HH187">
            <v>2434.5199300000004</v>
          </cell>
          <cell r="HJ187">
            <v>1087.3304900000001</v>
          </cell>
        </row>
        <row r="188">
          <cell r="B188" t="str">
            <v>2700</v>
          </cell>
          <cell r="C188" t="str">
            <v>Current Portion of Long Term Debt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4.0533099999999997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4.0533099999999997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10250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10250</v>
          </cell>
          <cell r="CI188">
            <v>10254.053309999999</v>
          </cell>
          <cell r="CJ188">
            <v>0</v>
          </cell>
          <cell r="CL188">
            <v>0</v>
          </cell>
          <cell r="CM188">
            <v>10254.053309999999</v>
          </cell>
          <cell r="CN188">
            <v>10254.053310000001</v>
          </cell>
          <cell r="CO188">
            <v>0</v>
          </cell>
          <cell r="CP188">
            <v>3512.8641937694902</v>
          </cell>
          <cell r="CQ188">
            <v>6741.189116230511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W188">
            <v>0</v>
          </cell>
          <cell r="GX188">
            <v>4.0533099999999997</v>
          </cell>
          <cell r="GY188">
            <v>0</v>
          </cell>
          <cell r="GZ188">
            <v>10250</v>
          </cell>
          <cell r="HA188">
            <v>0</v>
          </cell>
          <cell r="HB188">
            <v>0</v>
          </cell>
          <cell r="HC188">
            <v>0</v>
          </cell>
          <cell r="HE188">
            <v>0</v>
          </cell>
          <cell r="HG188">
            <v>0</v>
          </cell>
          <cell r="HH188">
            <v>0</v>
          </cell>
          <cell r="HJ188">
            <v>0</v>
          </cell>
        </row>
        <row r="189">
          <cell r="B189" t="str">
            <v>2710</v>
          </cell>
          <cell r="C189" t="str">
            <v>Current Portion of Long Term Cap Lease</v>
          </cell>
          <cell r="D189">
            <v>0</v>
          </cell>
          <cell r="E189">
            <v>0</v>
          </cell>
          <cell r="F189">
            <v>42.107759999999999</v>
          </cell>
          <cell r="G189">
            <v>0</v>
          </cell>
          <cell r="H189">
            <v>0</v>
          </cell>
          <cell r="I189">
            <v>35.078540695589822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77.186300695589821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69.785449999999997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69.785449999999997</v>
          </cell>
          <cell r="BT189">
            <v>587.65854999999999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587.65854999999999</v>
          </cell>
          <cell r="CI189">
            <v>734.63030069558977</v>
          </cell>
          <cell r="CJ189">
            <v>0</v>
          </cell>
          <cell r="CL189">
            <v>0</v>
          </cell>
          <cell r="CM189">
            <v>734.63030069558977</v>
          </cell>
          <cell r="CN189">
            <v>734.63030069558988</v>
          </cell>
          <cell r="CO189">
            <v>0</v>
          </cell>
          <cell r="CP189">
            <v>797.85862613235008</v>
          </cell>
          <cell r="CQ189">
            <v>-63.228325436760201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35.078540695589822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W189">
            <v>77.186300695589836</v>
          </cell>
          <cell r="GX189">
            <v>0</v>
          </cell>
          <cell r="GY189">
            <v>69.785449999999997</v>
          </cell>
          <cell r="GZ189">
            <v>587.65854999999999</v>
          </cell>
          <cell r="HA189">
            <v>1.4210854715202004E-14</v>
          </cell>
          <cell r="HB189">
            <v>0</v>
          </cell>
          <cell r="HC189">
            <v>0</v>
          </cell>
          <cell r="HE189">
            <v>0</v>
          </cell>
          <cell r="HG189">
            <v>0</v>
          </cell>
          <cell r="HH189">
            <v>0</v>
          </cell>
          <cell r="HJ189">
            <v>0</v>
          </cell>
        </row>
        <row r="190">
          <cell r="B190" t="str">
            <v>2750</v>
          </cell>
          <cell r="C190" t="str">
            <v>Current Portion of L-T Liab - Other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I190">
            <v>0</v>
          </cell>
          <cell r="CJ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E190">
            <v>0</v>
          </cell>
          <cell r="HG190">
            <v>0</v>
          </cell>
          <cell r="HH190">
            <v>0</v>
          </cell>
          <cell r="HJ190">
            <v>0</v>
          </cell>
        </row>
        <row r="191">
          <cell r="A191" t="str">
            <v>Current portion of long-term debt</v>
          </cell>
          <cell r="C191" t="str">
            <v/>
          </cell>
          <cell r="D191">
            <v>0</v>
          </cell>
          <cell r="E191">
            <v>0</v>
          </cell>
          <cell r="F191">
            <v>42.107759999999999</v>
          </cell>
          <cell r="G191">
            <v>0</v>
          </cell>
          <cell r="H191">
            <v>0</v>
          </cell>
          <cell r="I191">
            <v>35.078540695589822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77.186300695589821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4.0533099999999997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4.0533099999999997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69.785449999999997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69.785449999999997</v>
          </cell>
          <cell r="BT191">
            <v>10837.65855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10837.65855</v>
          </cell>
          <cell r="CH191">
            <v>0</v>
          </cell>
          <cell r="CI191">
            <v>10988.683610695589</v>
          </cell>
          <cell r="CJ191">
            <v>0</v>
          </cell>
          <cell r="CK191">
            <v>0</v>
          </cell>
          <cell r="CL191">
            <v>0</v>
          </cell>
          <cell r="CM191">
            <v>10988.683610695589</v>
          </cell>
          <cell r="CN191">
            <v>10988.683610695591</v>
          </cell>
          <cell r="CO191">
            <v>0</v>
          </cell>
          <cell r="CP191">
            <v>4310.72281990184</v>
          </cell>
          <cell r="CQ191">
            <v>6677.9607907937507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35.078540695589822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W191">
            <v>77.186300695589836</v>
          </cell>
          <cell r="GX191">
            <v>4.0533099999999997</v>
          </cell>
          <cell r="GY191">
            <v>69.785449999999997</v>
          </cell>
          <cell r="GZ191">
            <v>10837.65855</v>
          </cell>
          <cell r="HA191">
            <v>1.4210854715202004E-14</v>
          </cell>
          <cell r="HB191">
            <v>0</v>
          </cell>
          <cell r="HC191">
            <v>0</v>
          </cell>
          <cell r="HE191">
            <v>0</v>
          </cell>
          <cell r="HG191">
            <v>0</v>
          </cell>
          <cell r="HH191">
            <v>0</v>
          </cell>
          <cell r="HJ191">
            <v>0</v>
          </cell>
        </row>
        <row r="192">
          <cell r="B192" t="str">
            <v>2601</v>
          </cell>
          <cell r="C192" t="str">
            <v>Deferred Tax Liab - Current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2836.082834349229</v>
          </cell>
          <cell r="I192">
            <v>959.47508963786311</v>
          </cell>
          <cell r="J192">
            <v>0</v>
          </cell>
          <cell r="K192">
            <v>0</v>
          </cell>
          <cell r="L192">
            <v>0</v>
          </cell>
          <cell r="M192">
            <v>-1.7846165413533834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693.06023664395832</v>
          </cell>
          <cell r="S192">
            <v>987.17606669057022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5474.0096107802674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9207.4159799999998</v>
          </cell>
          <cell r="BU192">
            <v>0</v>
          </cell>
          <cell r="BV192">
            <v>0</v>
          </cell>
          <cell r="BW192">
            <v>2137.077563015418</v>
          </cell>
          <cell r="BX192">
            <v>1.7846165413533834</v>
          </cell>
          <cell r="BY192">
            <v>0</v>
          </cell>
          <cell r="BZ192">
            <v>0</v>
          </cell>
          <cell r="CA192">
            <v>0</v>
          </cell>
          <cell r="CB192">
            <v>3566.3825241771092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14912.66068373388</v>
          </cell>
          <cell r="CI192">
            <v>20386.670294514148</v>
          </cell>
          <cell r="CJ192">
            <v>0</v>
          </cell>
          <cell r="CL192">
            <v>0</v>
          </cell>
          <cell r="CM192">
            <v>20386.670294514148</v>
          </cell>
          <cell r="CN192">
            <v>20386.670294514148</v>
          </cell>
          <cell r="CO192">
            <v>0</v>
          </cell>
          <cell r="CP192">
            <v>18170.35397694026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405.71926317676588</v>
          </cell>
          <cell r="DD192">
            <v>553.75582646109717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-1.7846165413533834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-1.7846165413533834</v>
          </cell>
          <cell r="FG192">
            <v>0</v>
          </cell>
          <cell r="FH192">
            <v>385.72517031193979</v>
          </cell>
          <cell r="FI192">
            <v>0</v>
          </cell>
          <cell r="FJ192">
            <v>307.33506633201864</v>
          </cell>
          <cell r="FK192">
            <v>0</v>
          </cell>
          <cell r="FL192">
            <v>0</v>
          </cell>
          <cell r="FM192">
            <v>693.06023664395832</v>
          </cell>
          <cell r="FN192">
            <v>987.17606669057022</v>
          </cell>
          <cell r="FO192">
            <v>0</v>
          </cell>
          <cell r="FP192">
            <v>0</v>
          </cell>
          <cell r="FQ192">
            <v>1680.2363033345287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GA192">
            <v>430.315</v>
          </cell>
          <cell r="GB192">
            <v>0</v>
          </cell>
          <cell r="GC192">
            <v>3163.9340099999999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1101.2936200000001</v>
          </cell>
          <cell r="GJ192">
            <v>0</v>
          </cell>
          <cell r="GK192">
            <v>-1068.0930000000001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617.77</v>
          </cell>
          <cell r="GW192">
            <v>5474.0096107802674</v>
          </cell>
          <cell r="GX192">
            <v>0</v>
          </cell>
          <cell r="GY192">
            <v>0</v>
          </cell>
          <cell r="GZ192">
            <v>14912.660683733882</v>
          </cell>
          <cell r="HA192">
            <v>0</v>
          </cell>
          <cell r="HB192">
            <v>0</v>
          </cell>
          <cell r="HC192">
            <v>0</v>
          </cell>
          <cell r="HE192">
            <v>342.863</v>
          </cell>
          <cell r="HG192">
            <v>2836.082834349229</v>
          </cell>
          <cell r="HH192">
            <v>3163.9340099999999</v>
          </cell>
          <cell r="HJ192">
            <v>342.863</v>
          </cell>
        </row>
        <row r="193">
          <cell r="A193" t="str">
            <v>Deferred income taxes</v>
          </cell>
          <cell r="C193" t="str">
            <v/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2836.082834349229</v>
          </cell>
          <cell r="I193">
            <v>959.47508963786311</v>
          </cell>
          <cell r="J193">
            <v>0</v>
          </cell>
          <cell r="K193">
            <v>0</v>
          </cell>
          <cell r="L193">
            <v>0</v>
          </cell>
          <cell r="M193">
            <v>-1.7846165413533834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693.06023664395832</v>
          </cell>
          <cell r="S193">
            <v>987.17606669057022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5474.0096107802674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9207.4159799999998</v>
          </cell>
          <cell r="BU193">
            <v>0</v>
          </cell>
          <cell r="BV193">
            <v>0</v>
          </cell>
          <cell r="BW193">
            <v>2137.077563015418</v>
          </cell>
          <cell r="BX193">
            <v>1.7846165413533834</v>
          </cell>
          <cell r="BY193">
            <v>0</v>
          </cell>
          <cell r="BZ193">
            <v>0</v>
          </cell>
          <cell r="CA193">
            <v>0</v>
          </cell>
          <cell r="CB193">
            <v>3566.3825241771092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14912.66068373388</v>
          </cell>
          <cell r="CH193">
            <v>0</v>
          </cell>
          <cell r="CI193">
            <v>20386.670294514148</v>
          </cell>
          <cell r="CJ193">
            <v>0</v>
          </cell>
          <cell r="CK193">
            <v>0</v>
          </cell>
          <cell r="CL193">
            <v>0</v>
          </cell>
          <cell r="CM193">
            <v>20386.670294514148</v>
          </cell>
          <cell r="CN193">
            <v>20386.670294514148</v>
          </cell>
          <cell r="CO193">
            <v>0</v>
          </cell>
          <cell r="CP193">
            <v>18170.35397694026</v>
          </cell>
          <cell r="CQ193">
            <v>2216.3163175738882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405.71926317676588</v>
          </cell>
          <cell r="DD193">
            <v>553.75582646109717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-1.7846165413533834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-1.7846165413533834</v>
          </cell>
          <cell r="FG193">
            <v>0</v>
          </cell>
          <cell r="FH193">
            <v>385.72517031193979</v>
          </cell>
          <cell r="FI193">
            <v>0</v>
          </cell>
          <cell r="FJ193">
            <v>307.33506633201864</v>
          </cell>
          <cell r="FK193">
            <v>0</v>
          </cell>
          <cell r="FL193">
            <v>0</v>
          </cell>
          <cell r="FM193">
            <v>693.06023664395832</v>
          </cell>
          <cell r="FN193">
            <v>987.17606669057022</v>
          </cell>
          <cell r="FO193">
            <v>0</v>
          </cell>
          <cell r="FP193">
            <v>0</v>
          </cell>
          <cell r="FQ193">
            <v>1680.2363033345287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GA193">
            <v>430.315</v>
          </cell>
          <cell r="GB193">
            <v>0</v>
          </cell>
          <cell r="GC193">
            <v>3163.9340099999999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1101.2936200000001</v>
          </cell>
          <cell r="GJ193">
            <v>0</v>
          </cell>
          <cell r="GK193">
            <v>-1068.0930000000001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617.77</v>
          </cell>
          <cell r="GW193">
            <v>5474.0096107802674</v>
          </cell>
          <cell r="GX193">
            <v>0</v>
          </cell>
          <cell r="GY193">
            <v>0</v>
          </cell>
          <cell r="GZ193">
            <v>14912.660683733882</v>
          </cell>
          <cell r="HA193">
            <v>0</v>
          </cell>
          <cell r="HB193">
            <v>0</v>
          </cell>
          <cell r="HC193">
            <v>0</v>
          </cell>
          <cell r="HE193">
            <v>342.863</v>
          </cell>
          <cell r="HG193">
            <v>2836.082834349229</v>
          </cell>
          <cell r="HH193">
            <v>3163.9340099999999</v>
          </cell>
          <cell r="HJ193">
            <v>342.863</v>
          </cell>
        </row>
        <row r="194">
          <cell r="B194" t="str">
            <v>2600</v>
          </cell>
          <cell r="C194" t="str">
            <v>Accrued Income Tax Current</v>
          </cell>
          <cell r="D194">
            <v>875.00141000000008</v>
          </cell>
          <cell r="E194">
            <v>664.5181</v>
          </cell>
          <cell r="F194">
            <v>319.54820000000001</v>
          </cell>
          <cell r="G194">
            <v>1840.9565056364011</v>
          </cell>
          <cell r="H194">
            <v>762.29054320544992</v>
          </cell>
          <cell r="I194">
            <v>-1746.0274810935821</v>
          </cell>
          <cell r="J194">
            <v>1308.9158516089365</v>
          </cell>
          <cell r="K194">
            <v>0</v>
          </cell>
          <cell r="L194">
            <v>0</v>
          </cell>
          <cell r="M194">
            <v>985.57435919799491</v>
          </cell>
          <cell r="N194">
            <v>0</v>
          </cell>
          <cell r="O194">
            <v>-40.440101921470323</v>
          </cell>
          <cell r="P194">
            <v>549.66746000000001</v>
          </cell>
          <cell r="Q194">
            <v>0</v>
          </cell>
          <cell r="R194">
            <v>-640.45681471853709</v>
          </cell>
          <cell r="S194">
            <v>-632.71228038723552</v>
          </cell>
          <cell r="T194">
            <v>0</v>
          </cell>
          <cell r="U194">
            <v>1053.462</v>
          </cell>
          <cell r="V194">
            <v>0</v>
          </cell>
          <cell r="W194">
            <v>284.61099999999999</v>
          </cell>
          <cell r="X194">
            <v>393.87465000000003</v>
          </cell>
          <cell r="Y194">
            <v>384.84404000000001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6363.6274415279559</v>
          </cell>
          <cell r="AN194">
            <v>617.89926000000003</v>
          </cell>
          <cell r="AO194">
            <v>711.94530000000009</v>
          </cell>
          <cell r="AP194">
            <v>881.12313000000006</v>
          </cell>
          <cell r="AQ194">
            <v>1054.7819999999999</v>
          </cell>
          <cell r="AR194">
            <v>127.47552999999999</v>
          </cell>
          <cell r="AS194">
            <v>1341.6501899999998</v>
          </cell>
          <cell r="AT194">
            <v>563.29784716673328</v>
          </cell>
          <cell r="AU194">
            <v>385.7423</v>
          </cell>
          <cell r="AV194">
            <v>417.76</v>
          </cell>
          <cell r="AW194">
            <v>1356.09121</v>
          </cell>
          <cell r="AX194">
            <v>-211.482</v>
          </cell>
          <cell r="AY194">
            <v>1279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8525.2847671667332</v>
          </cell>
          <cell r="BG194">
            <v>231.80685999999997</v>
          </cell>
          <cell r="BH194">
            <v>-3005.5851470060952</v>
          </cell>
          <cell r="BI194">
            <v>-158.69999999999999</v>
          </cell>
          <cell r="BJ194">
            <v>-4451.2579999999998</v>
          </cell>
          <cell r="BK194">
            <v>-5514.6977200000001</v>
          </cell>
          <cell r="BL194">
            <v>-917.42118999999991</v>
          </cell>
          <cell r="BM194">
            <v>0</v>
          </cell>
          <cell r="BN194">
            <v>347.68400000000003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-13468.171197006095</v>
          </cell>
          <cell r="BT194">
            <v>19988.111670000002</v>
          </cell>
          <cell r="BU194">
            <v>0</v>
          </cell>
          <cell r="BV194">
            <v>-1335.4232424677189</v>
          </cell>
          <cell r="BW194">
            <v>5301.9911258515594</v>
          </cell>
          <cell r="BX194">
            <v>-945.1342573099414</v>
          </cell>
          <cell r="BY194">
            <v>-8.7650100813334578E-6</v>
          </cell>
          <cell r="BZ194">
            <v>-355.84715246581931</v>
          </cell>
          <cell r="CA194">
            <v>0</v>
          </cell>
          <cell r="CB194">
            <v>-24074.440250153039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-1420.7421153099676</v>
          </cell>
          <cell r="CI194">
            <v>-1.1036213736588252E-3</v>
          </cell>
          <cell r="CJ194">
            <v>0</v>
          </cell>
          <cell r="CL194">
            <v>0</v>
          </cell>
          <cell r="CM194">
            <v>-1.1036213736588252E-3</v>
          </cell>
          <cell r="CN194">
            <v>-1.1036213673651218E-3</v>
          </cell>
          <cell r="CO194">
            <v>-6.2937034056576024E-12</v>
          </cell>
          <cell r="CP194">
            <v>0</v>
          </cell>
          <cell r="CR194">
            <v>1814.4490000000001</v>
          </cell>
          <cell r="CS194">
            <v>0</v>
          </cell>
          <cell r="CT194">
            <v>26.507505636400904</v>
          </cell>
          <cell r="CU194">
            <v>0</v>
          </cell>
          <cell r="CV194">
            <v>0</v>
          </cell>
          <cell r="CW194">
            <v>0</v>
          </cell>
          <cell r="CX194">
            <v>1054.7819999999999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-1542.731113302259</v>
          </cell>
          <cell r="DD194">
            <v>-237.46143779132302</v>
          </cell>
          <cell r="DE194">
            <v>34.16507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-5514.6977200000001</v>
          </cell>
          <cell r="DN194">
            <v>-4451.2579999999998</v>
          </cell>
          <cell r="DO194">
            <v>0</v>
          </cell>
          <cell r="DP194">
            <v>-917.42118999999991</v>
          </cell>
          <cell r="DQ194">
            <v>0</v>
          </cell>
          <cell r="DR194">
            <v>0</v>
          </cell>
          <cell r="DS194">
            <v>-10883.376910000001</v>
          </cell>
          <cell r="DT194">
            <v>0</v>
          </cell>
          <cell r="DU194">
            <v>0</v>
          </cell>
          <cell r="DV194">
            <v>0</v>
          </cell>
          <cell r="DW194">
            <v>363.96436999999997</v>
          </cell>
          <cell r="DX194">
            <v>188.21011999999999</v>
          </cell>
          <cell r="DY194">
            <v>11.12335716673325</v>
          </cell>
          <cell r="DZ194">
            <v>0</v>
          </cell>
          <cell r="EA194">
            <v>0</v>
          </cell>
          <cell r="EB194">
            <v>0</v>
          </cell>
          <cell r="EC194">
            <v>193.02600000000001</v>
          </cell>
          <cell r="ED194">
            <v>-4644.2839999999997</v>
          </cell>
          <cell r="EE194">
            <v>0</v>
          </cell>
          <cell r="EF194">
            <v>0</v>
          </cell>
          <cell r="EG194">
            <v>0</v>
          </cell>
          <cell r="EH194">
            <v>-5594.1473699999997</v>
          </cell>
          <cell r="EI194">
            <v>0</v>
          </cell>
          <cell r="EJ194">
            <v>79.449649999999991</v>
          </cell>
          <cell r="EK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711.94530000000009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1308.9158516089365</v>
          </cell>
          <cell r="EW194">
            <v>0</v>
          </cell>
          <cell r="EX194">
            <v>0</v>
          </cell>
          <cell r="EY194">
            <v>985.57435919799491</v>
          </cell>
          <cell r="EZ194">
            <v>0</v>
          </cell>
          <cell r="FA194">
            <v>-40.440101921470323</v>
          </cell>
          <cell r="FB194">
            <v>549.66746000000001</v>
          </cell>
          <cell r="FC194">
            <v>0</v>
          </cell>
          <cell r="FD194">
            <v>0</v>
          </cell>
          <cell r="FE194">
            <v>0</v>
          </cell>
          <cell r="FF194">
            <v>2803.7175688854609</v>
          </cell>
          <cell r="FG194">
            <v>0</v>
          </cell>
          <cell r="FH194">
            <v>-1197.9038827536751</v>
          </cell>
          <cell r="FI194">
            <v>51.479750000000003</v>
          </cell>
          <cell r="FJ194">
            <v>505.96731803513802</v>
          </cell>
          <cell r="FK194">
            <v>0</v>
          </cell>
          <cell r="FL194">
            <v>0</v>
          </cell>
          <cell r="FM194">
            <v>-640.45681471853709</v>
          </cell>
          <cell r="FN194">
            <v>-632.71228038723552</v>
          </cell>
          <cell r="FO194">
            <v>0</v>
          </cell>
          <cell r="FP194">
            <v>0</v>
          </cell>
          <cell r="FQ194">
            <v>-1273.1690951057726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1341.6501899999998</v>
          </cell>
          <cell r="FW194">
            <v>0</v>
          </cell>
          <cell r="FX194">
            <v>0</v>
          </cell>
          <cell r="FY194">
            <v>0</v>
          </cell>
          <cell r="GA194">
            <v>-1336.3815715999999</v>
          </cell>
          <cell r="GB194">
            <v>3193.1002199999998</v>
          </cell>
          <cell r="GC194">
            <v>850.41132999999991</v>
          </cell>
          <cell r="GD194">
            <v>0</v>
          </cell>
          <cell r="GE194">
            <v>0</v>
          </cell>
          <cell r="GF194">
            <v>64.665059999999997</v>
          </cell>
          <cell r="GG194">
            <v>0</v>
          </cell>
          <cell r="GH194">
            <v>0</v>
          </cell>
          <cell r="GI194">
            <v>-705.85381999999993</v>
          </cell>
          <cell r="GJ194">
            <v>0</v>
          </cell>
          <cell r="GK194">
            <v>589866.25398000004</v>
          </cell>
          <cell r="GL194">
            <v>0</v>
          </cell>
          <cell r="GM194">
            <v>0</v>
          </cell>
          <cell r="GN194">
            <v>0</v>
          </cell>
          <cell r="GO194">
            <v>682.17881000000011</v>
          </cell>
          <cell r="GP194">
            <v>0</v>
          </cell>
          <cell r="GQ194">
            <v>-24203.401000000002</v>
          </cell>
          <cell r="GR194">
            <v>0</v>
          </cell>
          <cell r="GS194">
            <v>0</v>
          </cell>
          <cell r="GT194">
            <v>-3353.0307900000003</v>
          </cell>
          <cell r="GU194">
            <v>-264.91197999999997</v>
          </cell>
          <cell r="GW194">
            <v>6363.6274415279577</v>
          </cell>
          <cell r="GX194">
            <v>8525.2847671667332</v>
          </cell>
          <cell r="GY194">
            <v>-13468.171197006095</v>
          </cell>
          <cell r="GZ194">
            <v>-1420.7421153099649</v>
          </cell>
          <cell r="HA194">
            <v>1.8189894035458565E-12</v>
          </cell>
          <cell r="HB194">
            <v>0</v>
          </cell>
          <cell r="HC194">
            <v>0</v>
          </cell>
          <cell r="HE194">
            <v>564.45713999999998</v>
          </cell>
          <cell r="HG194">
            <v>762.29054320544992</v>
          </cell>
          <cell r="HH194">
            <v>850.41132999999991</v>
          </cell>
          <cell r="HJ194">
            <v>564.45713999999998</v>
          </cell>
        </row>
        <row r="195">
          <cell r="B195" t="str">
            <v>2602</v>
          </cell>
          <cell r="C195" t="str">
            <v>Income Tax Current - True up @ Y/E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-8.9637863033345283E-4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-8.9637863033345283E-4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2E-3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2E-3</v>
          </cell>
          <cell r="CI195">
            <v>1.1036213696665473E-3</v>
          </cell>
          <cell r="CJ195">
            <v>0</v>
          </cell>
          <cell r="CL195">
            <v>0</v>
          </cell>
          <cell r="CM195">
            <v>1.1036213696665473E-3</v>
          </cell>
          <cell r="CN195">
            <v>1.1036213696665471E-3</v>
          </cell>
          <cell r="CO195">
            <v>0</v>
          </cell>
          <cell r="CP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-1E-3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W195">
            <v>-8.9637863033345283E-4</v>
          </cell>
          <cell r="GX195">
            <v>0</v>
          </cell>
          <cell r="GY195">
            <v>0</v>
          </cell>
          <cell r="GZ195">
            <v>2E-3</v>
          </cell>
          <cell r="HA195">
            <v>0</v>
          </cell>
          <cell r="HB195">
            <v>0</v>
          </cell>
          <cell r="HC195">
            <v>0</v>
          </cell>
          <cell r="HE195">
            <v>0</v>
          </cell>
          <cell r="HG195">
            <v>0</v>
          </cell>
          <cell r="HH195">
            <v>0</v>
          </cell>
          <cell r="HJ195">
            <v>0</v>
          </cell>
        </row>
        <row r="196">
          <cell r="A196" t="str">
            <v>Income tax payable</v>
          </cell>
          <cell r="C196" t="str">
            <v/>
          </cell>
          <cell r="D196">
            <v>875.00141000000008</v>
          </cell>
          <cell r="E196">
            <v>664.5181</v>
          </cell>
          <cell r="F196">
            <v>319.54820000000001</v>
          </cell>
          <cell r="G196">
            <v>1840.9565056364011</v>
          </cell>
          <cell r="H196">
            <v>762.29054320544992</v>
          </cell>
          <cell r="I196">
            <v>-1746.0274810935821</v>
          </cell>
          <cell r="J196">
            <v>1308.9158516089365</v>
          </cell>
          <cell r="K196">
            <v>0</v>
          </cell>
          <cell r="L196">
            <v>0</v>
          </cell>
          <cell r="M196">
            <v>985.57435919799491</v>
          </cell>
          <cell r="N196">
            <v>0</v>
          </cell>
          <cell r="O196">
            <v>-40.440101921470323</v>
          </cell>
          <cell r="P196">
            <v>549.66746000000001</v>
          </cell>
          <cell r="Q196">
            <v>0</v>
          </cell>
          <cell r="R196">
            <v>-640.45681471853709</v>
          </cell>
          <cell r="S196">
            <v>-632.71228038723552</v>
          </cell>
          <cell r="T196">
            <v>0</v>
          </cell>
          <cell r="U196">
            <v>1053.462</v>
          </cell>
          <cell r="V196">
            <v>0</v>
          </cell>
          <cell r="W196">
            <v>284.61099999999999</v>
          </cell>
          <cell r="X196">
            <v>393.87465000000003</v>
          </cell>
          <cell r="Y196">
            <v>384.84404000000001</v>
          </cell>
          <cell r="Z196">
            <v>0</v>
          </cell>
          <cell r="AA196">
            <v>-8.9637863033345283E-4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6363.6265451493255</v>
          </cell>
          <cell r="AN196">
            <v>617.89926000000003</v>
          </cell>
          <cell r="AO196">
            <v>711.94530000000009</v>
          </cell>
          <cell r="AP196">
            <v>881.12313000000006</v>
          </cell>
          <cell r="AQ196">
            <v>1054.7819999999999</v>
          </cell>
          <cell r="AR196">
            <v>127.47552999999999</v>
          </cell>
          <cell r="AS196">
            <v>1341.6501899999998</v>
          </cell>
          <cell r="AT196">
            <v>563.29784716673328</v>
          </cell>
          <cell r="AU196">
            <v>385.7423</v>
          </cell>
          <cell r="AV196">
            <v>417.76</v>
          </cell>
          <cell r="AW196">
            <v>1356.09121</v>
          </cell>
          <cell r="AX196">
            <v>-211.482</v>
          </cell>
          <cell r="AY196">
            <v>1279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8525.2847671667332</v>
          </cell>
          <cell r="BG196">
            <v>231.80685999999997</v>
          </cell>
          <cell r="BH196">
            <v>-3005.5851470060952</v>
          </cell>
          <cell r="BI196">
            <v>-158.69999999999999</v>
          </cell>
          <cell r="BJ196">
            <v>-4451.2579999999998</v>
          </cell>
          <cell r="BK196">
            <v>-5514.6977200000001</v>
          </cell>
          <cell r="BL196">
            <v>-917.42118999999991</v>
          </cell>
          <cell r="BM196">
            <v>0</v>
          </cell>
          <cell r="BN196">
            <v>347.68400000000003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-13468.171197006095</v>
          </cell>
          <cell r="BT196">
            <v>19988.111670000002</v>
          </cell>
          <cell r="BU196">
            <v>0</v>
          </cell>
          <cell r="BV196">
            <v>-1335.4232424677189</v>
          </cell>
          <cell r="BW196">
            <v>5301.9911258515594</v>
          </cell>
          <cell r="BX196">
            <v>-945.1342573099414</v>
          </cell>
          <cell r="BY196">
            <v>-8.7650100813334578E-6</v>
          </cell>
          <cell r="BZ196">
            <v>-355.84715246581931</v>
          </cell>
          <cell r="CA196">
            <v>0</v>
          </cell>
          <cell r="CB196">
            <v>-24074.438250153038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-1420.7401153099677</v>
          </cell>
          <cell r="CH196">
            <v>0</v>
          </cell>
          <cell r="CI196">
            <v>-3.992277862463478E-12</v>
          </cell>
          <cell r="CJ196">
            <v>0</v>
          </cell>
          <cell r="CK196">
            <v>0</v>
          </cell>
          <cell r="CL196">
            <v>0</v>
          </cell>
          <cell r="CM196">
            <v>-3.992277862463478E-12</v>
          </cell>
          <cell r="CN196">
            <v>2.3014253263536899E-12</v>
          </cell>
          <cell r="CO196">
            <v>-6.2937031888171679E-12</v>
          </cell>
          <cell r="CP196">
            <v>0</v>
          </cell>
          <cell r="CQ196">
            <v>2.3014253263536899E-12</v>
          </cell>
          <cell r="CR196">
            <v>1814.4490000000001</v>
          </cell>
          <cell r="CS196">
            <v>0</v>
          </cell>
          <cell r="CT196">
            <v>26.507505636400904</v>
          </cell>
          <cell r="CU196">
            <v>0</v>
          </cell>
          <cell r="CV196">
            <v>0</v>
          </cell>
          <cell r="CW196">
            <v>0</v>
          </cell>
          <cell r="CX196">
            <v>1054.7819999999999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-1542.731113302259</v>
          </cell>
          <cell r="DD196">
            <v>-237.46143779132302</v>
          </cell>
          <cell r="DE196">
            <v>34.16507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-5514.6977200000001</v>
          </cell>
          <cell r="DN196">
            <v>-4451.2579999999998</v>
          </cell>
          <cell r="DO196">
            <v>0</v>
          </cell>
          <cell r="DP196">
            <v>-917.42118999999991</v>
          </cell>
          <cell r="DQ196">
            <v>0</v>
          </cell>
          <cell r="DR196">
            <v>0</v>
          </cell>
          <cell r="DS196">
            <v>-10883.376910000001</v>
          </cell>
          <cell r="DT196">
            <v>0</v>
          </cell>
          <cell r="DU196">
            <v>0</v>
          </cell>
          <cell r="DV196">
            <v>0</v>
          </cell>
          <cell r="DW196">
            <v>363.96436999999997</v>
          </cell>
          <cell r="DX196">
            <v>188.21011999999999</v>
          </cell>
          <cell r="DY196">
            <v>11.12335716673325</v>
          </cell>
          <cell r="DZ196">
            <v>0</v>
          </cell>
          <cell r="EA196">
            <v>0</v>
          </cell>
          <cell r="EB196">
            <v>0</v>
          </cell>
          <cell r="EC196">
            <v>193.02600000000001</v>
          </cell>
          <cell r="ED196">
            <v>-4644.2839999999997</v>
          </cell>
          <cell r="EE196">
            <v>0</v>
          </cell>
          <cell r="EF196">
            <v>0</v>
          </cell>
          <cell r="EG196">
            <v>0</v>
          </cell>
          <cell r="EH196">
            <v>-5594.1473699999997</v>
          </cell>
          <cell r="EI196">
            <v>0</v>
          </cell>
          <cell r="EJ196">
            <v>79.449649999999991</v>
          </cell>
          <cell r="EK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711.94530000000009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1308.9158516089365</v>
          </cell>
          <cell r="EW196">
            <v>0</v>
          </cell>
          <cell r="EX196">
            <v>0</v>
          </cell>
          <cell r="EY196">
            <v>985.57435919799491</v>
          </cell>
          <cell r="EZ196">
            <v>0</v>
          </cell>
          <cell r="FA196">
            <v>-40.440101921470323</v>
          </cell>
          <cell r="FB196">
            <v>549.66746000000001</v>
          </cell>
          <cell r="FC196">
            <v>0</v>
          </cell>
          <cell r="FD196">
            <v>0</v>
          </cell>
          <cell r="FE196">
            <v>0</v>
          </cell>
          <cell r="FF196">
            <v>2803.7175688854609</v>
          </cell>
          <cell r="FG196">
            <v>0</v>
          </cell>
          <cell r="FH196">
            <v>-1197.9038827536751</v>
          </cell>
          <cell r="FI196">
            <v>51.479750000000003</v>
          </cell>
          <cell r="FJ196">
            <v>505.96731803513802</v>
          </cell>
          <cell r="FK196">
            <v>0</v>
          </cell>
          <cell r="FL196">
            <v>0</v>
          </cell>
          <cell r="FM196">
            <v>-640.45681471853709</v>
          </cell>
          <cell r="FN196">
            <v>-632.71228038723552</v>
          </cell>
          <cell r="FO196">
            <v>0</v>
          </cell>
          <cell r="FP196">
            <v>0</v>
          </cell>
          <cell r="FQ196">
            <v>-1273.1690951057726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1341.6501899999998</v>
          </cell>
          <cell r="FW196">
            <v>0</v>
          </cell>
          <cell r="FX196">
            <v>0</v>
          </cell>
          <cell r="FY196">
            <v>0</v>
          </cell>
          <cell r="GA196">
            <v>-1336.3815715999999</v>
          </cell>
          <cell r="GB196">
            <v>3193.1002199999998</v>
          </cell>
          <cell r="GC196">
            <v>850.41132999999991</v>
          </cell>
          <cell r="GD196">
            <v>0</v>
          </cell>
          <cell r="GE196">
            <v>0</v>
          </cell>
          <cell r="GF196">
            <v>64.665059999999997</v>
          </cell>
          <cell r="GG196">
            <v>0</v>
          </cell>
          <cell r="GH196">
            <v>0</v>
          </cell>
          <cell r="GI196">
            <v>-705.85381999999993</v>
          </cell>
          <cell r="GJ196">
            <v>0</v>
          </cell>
          <cell r="GK196">
            <v>589866.25398000004</v>
          </cell>
          <cell r="GL196">
            <v>-1E-3</v>
          </cell>
          <cell r="GM196">
            <v>0</v>
          </cell>
          <cell r="GN196">
            <v>0</v>
          </cell>
          <cell r="GO196">
            <v>682.17881000000011</v>
          </cell>
          <cell r="GP196">
            <v>0</v>
          </cell>
          <cell r="GQ196">
            <v>-24203.401000000002</v>
          </cell>
          <cell r="GR196">
            <v>0</v>
          </cell>
          <cell r="GS196">
            <v>0</v>
          </cell>
          <cell r="GT196">
            <v>-3353.0307900000003</v>
          </cell>
          <cell r="GU196">
            <v>-264.91197999999997</v>
          </cell>
          <cell r="GW196">
            <v>6363.6265451493273</v>
          </cell>
          <cell r="GX196">
            <v>8525.2847671667332</v>
          </cell>
          <cell r="GY196">
            <v>-13468.171197006095</v>
          </cell>
          <cell r="GZ196">
            <v>-1420.7401153099649</v>
          </cell>
          <cell r="HA196">
            <v>1.8189894035458565E-12</v>
          </cell>
          <cell r="HB196">
            <v>0</v>
          </cell>
          <cell r="HC196">
            <v>0</v>
          </cell>
          <cell r="HE196">
            <v>564.45713999999998</v>
          </cell>
          <cell r="HG196">
            <v>762.29054320544992</v>
          </cell>
          <cell r="HH196">
            <v>850.41132999999991</v>
          </cell>
          <cell r="HJ196">
            <v>564.45713999999998</v>
          </cell>
        </row>
        <row r="197">
          <cell r="A197" t="str">
            <v>TOTAL CURRENT LIABILITIES</v>
          </cell>
          <cell r="C197" t="str">
            <v/>
          </cell>
          <cell r="D197">
            <v>8722.117720000002</v>
          </cell>
          <cell r="E197">
            <v>8594.1358099999998</v>
          </cell>
          <cell r="F197">
            <v>4351.4059099999995</v>
          </cell>
          <cell r="G197">
            <v>20834.339273176884</v>
          </cell>
          <cell r="H197">
            <v>22793.21030835425</v>
          </cell>
          <cell r="I197">
            <v>4475.9614161814279</v>
          </cell>
          <cell r="J197">
            <v>8317.8557123963928</v>
          </cell>
          <cell r="K197">
            <v>1992.3728666188604</v>
          </cell>
          <cell r="L197">
            <v>413.97789464457884</v>
          </cell>
          <cell r="M197">
            <v>1012.2771733667502</v>
          </cell>
          <cell r="N197">
            <v>265.90840000000003</v>
          </cell>
          <cell r="O197">
            <v>512.66356681704269</v>
          </cell>
          <cell r="P197">
            <v>6674.7216500000004</v>
          </cell>
          <cell r="Q197">
            <v>1952.8911210447889</v>
          </cell>
          <cell r="R197">
            <v>30553.641819182503</v>
          </cell>
          <cell r="S197">
            <v>14591.870831839369</v>
          </cell>
          <cell r="T197">
            <v>0</v>
          </cell>
          <cell r="U197">
            <v>13278.709479999998</v>
          </cell>
          <cell r="V197">
            <v>0</v>
          </cell>
          <cell r="W197">
            <v>4907.3651399999999</v>
          </cell>
          <cell r="X197">
            <v>6620.6319299999996</v>
          </cell>
          <cell r="Y197">
            <v>5938.60563</v>
          </cell>
          <cell r="Z197">
            <v>0</v>
          </cell>
          <cell r="AA197">
            <v>6.775726066690571</v>
          </cell>
          <cell r="AB197">
            <v>541.82902999999999</v>
          </cell>
          <cell r="AC197">
            <v>0</v>
          </cell>
          <cell r="AD197">
            <v>0</v>
          </cell>
          <cell r="AE197">
            <v>-294.63069000000002</v>
          </cell>
          <cell r="AF197">
            <v>0</v>
          </cell>
          <cell r="AG197">
            <v>2599.2461200000002</v>
          </cell>
          <cell r="AH197">
            <v>-2612.3093940480458</v>
          </cell>
          <cell r="AI197">
            <v>0</v>
          </cell>
          <cell r="AJ197">
            <v>0</v>
          </cell>
          <cell r="AK197">
            <v>-1829.928049680115</v>
          </cell>
          <cell r="AL197">
            <v>1790.2256433195498</v>
          </cell>
          <cell r="AM197">
            <v>167005.87203928092</v>
          </cell>
          <cell r="AN197">
            <v>15025.705649999998</v>
          </cell>
          <cell r="AO197">
            <v>16797.38621293295</v>
          </cell>
          <cell r="AP197">
            <v>11792.49049</v>
          </cell>
          <cell r="AQ197">
            <v>21812.41547</v>
          </cell>
          <cell r="AR197">
            <v>1901.95588</v>
          </cell>
          <cell r="AS197">
            <v>23867.428133224021</v>
          </cell>
          <cell r="AT197">
            <v>10411.579322236279</v>
          </cell>
          <cell r="AU197">
            <v>5750.0489499999994</v>
          </cell>
          <cell r="AV197">
            <v>4911.1186099999995</v>
          </cell>
          <cell r="AW197">
            <v>19329.632460000001</v>
          </cell>
          <cell r="AX197">
            <v>2247.9134300000001</v>
          </cell>
          <cell r="AY197">
            <v>6324.4711800000014</v>
          </cell>
          <cell r="AZ197">
            <v>0</v>
          </cell>
          <cell r="BA197">
            <v>-37.505879999999998</v>
          </cell>
          <cell r="BB197">
            <v>8.0201300000000053</v>
          </cell>
          <cell r="BC197">
            <v>-4330.3886619818095</v>
          </cell>
          <cell r="BD197">
            <v>3680.8257219818097</v>
          </cell>
          <cell r="BE197">
            <v>139493.09709839328</v>
          </cell>
          <cell r="BG197">
            <v>11004.11306</v>
          </cell>
          <cell r="BH197">
            <v>6700.7329688060217</v>
          </cell>
          <cell r="BI197">
            <v>4800.7748899999997</v>
          </cell>
          <cell r="BJ197">
            <v>17761.29</v>
          </cell>
          <cell r="BK197">
            <v>87767.262724485496</v>
          </cell>
          <cell r="BL197">
            <v>-289.90616999999997</v>
          </cell>
          <cell r="BM197">
            <v>0</v>
          </cell>
          <cell r="BN197">
            <v>6631.7327100000002</v>
          </cell>
          <cell r="BO197">
            <v>-1985.28262</v>
          </cell>
          <cell r="BP197">
            <v>0</v>
          </cell>
          <cell r="BQ197">
            <v>0</v>
          </cell>
          <cell r="BR197">
            <v>0</v>
          </cell>
          <cell r="BS197">
            <v>132390.71756329149</v>
          </cell>
          <cell r="BT197">
            <v>75333.557934616605</v>
          </cell>
          <cell r="BU197">
            <v>0</v>
          </cell>
          <cell r="BV197">
            <v>361.35273621643796</v>
          </cell>
          <cell r="BW197">
            <v>12124.378289082108</v>
          </cell>
          <cell r="BX197">
            <v>-943.34964076858807</v>
          </cell>
          <cell r="BY197">
            <v>22.240152511175385</v>
          </cell>
          <cell r="BZ197">
            <v>2652.6795152335376</v>
          </cell>
          <cell r="CA197">
            <v>0</v>
          </cell>
          <cell r="CB197">
            <v>-19284.484264925373</v>
          </cell>
          <cell r="CC197">
            <v>-5216.1731061204728</v>
          </cell>
          <cell r="CD197">
            <v>0</v>
          </cell>
          <cell r="CE197">
            <v>0</v>
          </cell>
          <cell r="CF197">
            <v>-79.419074930082516</v>
          </cell>
          <cell r="CG197">
            <v>64970.782540915345</v>
          </cell>
          <cell r="CH197">
            <v>0</v>
          </cell>
          <cell r="CI197">
            <v>503860.46924188104</v>
          </cell>
          <cell r="CJ197">
            <v>0</v>
          </cell>
          <cell r="CK197">
            <v>0</v>
          </cell>
          <cell r="CL197">
            <v>0</v>
          </cell>
          <cell r="CM197">
            <v>503860.46924188104</v>
          </cell>
          <cell r="CN197">
            <v>503860.46924188104</v>
          </cell>
          <cell r="CO197">
            <v>0</v>
          </cell>
          <cell r="CP197">
            <v>483132.72440836421</v>
          </cell>
          <cell r="CQ197">
            <v>20727.74483351683</v>
          </cell>
          <cell r="CR197">
            <v>20442.075129999997</v>
          </cell>
          <cell r="CS197">
            <v>0</v>
          </cell>
          <cell r="CT197">
            <v>428.66990317688055</v>
          </cell>
          <cell r="CU197">
            <v>0</v>
          </cell>
          <cell r="CV197">
            <v>-36.405760000000001</v>
          </cell>
          <cell r="CW197">
            <v>0</v>
          </cell>
          <cell r="CX197">
            <v>21745.009809999996</v>
          </cell>
          <cell r="CY197">
            <v>67.405659999999997</v>
          </cell>
          <cell r="CZ197">
            <v>0</v>
          </cell>
          <cell r="DA197">
            <v>0</v>
          </cell>
          <cell r="DB197">
            <v>0</v>
          </cell>
          <cell r="DC197">
            <v>2927.7073054858379</v>
          </cell>
          <cell r="DD197">
            <v>1419.3358461814269</v>
          </cell>
          <cell r="DE197">
            <v>129.22779</v>
          </cell>
          <cell r="DF197">
            <v>0</v>
          </cell>
          <cell r="DG197">
            <v>0</v>
          </cell>
          <cell r="DH197">
            <v>0</v>
          </cell>
          <cell r="DI197">
            <v>-24.209456202940125</v>
          </cell>
          <cell r="DJ197">
            <v>68.467929999999996</v>
          </cell>
          <cell r="DK197">
            <v>-44.567999282897084</v>
          </cell>
          <cell r="DL197">
            <v>0</v>
          </cell>
          <cell r="DM197">
            <v>87767.262724485496</v>
          </cell>
          <cell r="DN197">
            <v>17761.29</v>
          </cell>
          <cell r="DO197">
            <v>0</v>
          </cell>
          <cell r="DP197">
            <v>-289.90616999999997</v>
          </cell>
          <cell r="DQ197">
            <v>-1985.28262</v>
          </cell>
          <cell r="DR197">
            <v>0</v>
          </cell>
          <cell r="DS197">
            <v>103253.36393448549</v>
          </cell>
          <cell r="DT197">
            <v>0</v>
          </cell>
          <cell r="DU197">
            <v>-2.7227183620126332E-6</v>
          </cell>
          <cell r="DV197">
            <v>-3.306050053698701E-2</v>
          </cell>
          <cell r="DW197">
            <v>3161.0181600000001</v>
          </cell>
          <cell r="DX197">
            <v>7134.1449599999996</v>
          </cell>
          <cell r="DY197">
            <v>216.6975554595335</v>
          </cell>
          <cell r="DZ197">
            <v>-100.24829</v>
          </cell>
          <cell r="EA197">
            <v>0</v>
          </cell>
          <cell r="EB197">
            <v>0</v>
          </cell>
          <cell r="EC197">
            <v>243.50480000000002</v>
          </cell>
          <cell r="ED197">
            <v>17517.785199999998</v>
          </cell>
          <cell r="EE197">
            <v>0</v>
          </cell>
          <cell r="EF197">
            <v>0</v>
          </cell>
          <cell r="EG197">
            <v>0</v>
          </cell>
          <cell r="EH197">
            <v>64241.157100000004</v>
          </cell>
          <cell r="EI197">
            <v>1.9964144854786654</v>
          </cell>
          <cell r="EJ197">
            <v>452.72672999999998</v>
          </cell>
          <cell r="EK197">
            <v>23086.329250000003</v>
          </cell>
          <cell r="EM197">
            <v>0</v>
          </cell>
          <cell r="EN197">
            <v>-14.946770000000001</v>
          </cell>
          <cell r="EO197">
            <v>0</v>
          </cell>
          <cell r="EP197">
            <v>15984.650110000002</v>
          </cell>
          <cell r="EQ197">
            <v>794.31476999999995</v>
          </cell>
          <cell r="ER197">
            <v>18.613382932950877</v>
          </cell>
          <cell r="ES197">
            <v>-0.19205</v>
          </cell>
          <cell r="ET197">
            <v>0</v>
          </cell>
          <cell r="EU197">
            <v>0</v>
          </cell>
          <cell r="EV197">
            <v>8317.8557123963928</v>
          </cell>
          <cell r="EW197">
            <v>1992.3728666188604</v>
          </cell>
          <cell r="EX197">
            <v>413.97789464457884</v>
          </cell>
          <cell r="EY197">
            <v>1012.2771733667502</v>
          </cell>
          <cell r="EZ197">
            <v>265.90840000000003</v>
          </cell>
          <cell r="FA197">
            <v>512.66356681704269</v>
          </cell>
          <cell r="FB197">
            <v>6674.7216500000004</v>
          </cell>
          <cell r="FC197">
            <v>1952.8911210447889</v>
          </cell>
          <cell r="FD197">
            <v>-294.63069000000002</v>
          </cell>
          <cell r="FE197">
            <v>0</v>
          </cell>
          <cell r="FF197">
            <v>20848.037694888408</v>
          </cell>
          <cell r="FG197">
            <v>0</v>
          </cell>
          <cell r="FH197">
            <v>23402.343587486557</v>
          </cell>
          <cell r="FI197">
            <v>363.55790000000002</v>
          </cell>
          <cell r="FJ197">
            <v>6793.0115812119047</v>
          </cell>
          <cell r="FK197">
            <v>-5.2712495159555397</v>
          </cell>
          <cell r="FL197">
            <v>0</v>
          </cell>
          <cell r="FM197">
            <v>30553.641819182503</v>
          </cell>
          <cell r="FN197">
            <v>14591.870831839369</v>
          </cell>
          <cell r="FO197">
            <v>2599.2461200000002</v>
          </cell>
          <cell r="FP197">
            <v>-2612.3093940480458</v>
          </cell>
          <cell r="FQ197">
            <v>45132.449376973826</v>
          </cell>
          <cell r="FR197">
            <v>0</v>
          </cell>
          <cell r="FS197">
            <v>1127.6288299999999</v>
          </cell>
          <cell r="FT197">
            <v>-1127.6288299999999</v>
          </cell>
          <cell r="FU197">
            <v>0</v>
          </cell>
          <cell r="FV197">
            <v>22857.537399999997</v>
          </cell>
          <cell r="FW197">
            <v>0</v>
          </cell>
          <cell r="FX197">
            <v>1009.8907332240212</v>
          </cell>
          <cell r="FY197">
            <v>0</v>
          </cell>
          <cell r="GA197">
            <v>26107.6545062</v>
          </cell>
          <cell r="GB197">
            <v>20291.409010390998</v>
          </cell>
          <cell r="GC197">
            <v>25428.10542</v>
          </cell>
          <cell r="GD197">
            <v>0</v>
          </cell>
          <cell r="GE197">
            <v>0</v>
          </cell>
          <cell r="GF197">
            <v>1045.7402288000001</v>
          </cell>
          <cell r="GG197">
            <v>0</v>
          </cell>
          <cell r="GH197">
            <v>2222.6911700000001</v>
          </cell>
          <cell r="GI197">
            <v>16278.6911</v>
          </cell>
          <cell r="GJ197">
            <v>472.30737999999997</v>
          </cell>
          <cell r="GK197">
            <v>605847.88826000004</v>
          </cell>
          <cell r="GL197">
            <v>7.5589999999999993</v>
          </cell>
          <cell r="GM197">
            <v>-1.0000000000000001E-5</v>
          </cell>
          <cell r="GN197">
            <v>-0.20316999999999999</v>
          </cell>
          <cell r="GO197">
            <v>13289.736029999998</v>
          </cell>
          <cell r="GP197">
            <v>0</v>
          </cell>
          <cell r="GQ197">
            <v>306829.14473999996</v>
          </cell>
          <cell r="GR197">
            <v>2228.0534799999996</v>
          </cell>
          <cell r="GS197">
            <v>2463.6284436999999</v>
          </cell>
          <cell r="GT197">
            <v>7475.3377</v>
          </cell>
          <cell r="GU197">
            <v>1583.4110700000001</v>
          </cell>
          <cell r="GW197">
            <v>167005.87203928092</v>
          </cell>
          <cell r="GX197">
            <v>139493.09709839325</v>
          </cell>
          <cell r="GY197">
            <v>132390.71756329152</v>
          </cell>
          <cell r="GZ197">
            <v>70266.374721965913</v>
          </cell>
          <cell r="HA197">
            <v>0</v>
          </cell>
          <cell r="HB197">
            <v>2.9103830456733704E-11</v>
          </cell>
          <cell r="HC197">
            <v>2.9103830456733704E-11</v>
          </cell>
          <cell r="HE197">
            <v>7578.2837199999994</v>
          </cell>
          <cell r="HG197">
            <v>22793.21030835425</v>
          </cell>
          <cell r="HH197">
            <v>25428.10542</v>
          </cell>
          <cell r="HJ197">
            <v>7578.2837199999994</v>
          </cell>
        </row>
        <row r="198">
          <cell r="CW198">
            <v>0</v>
          </cell>
          <cell r="CZ198">
            <v>0</v>
          </cell>
          <cell r="DL198">
            <v>0</v>
          </cell>
          <cell r="DT198">
            <v>0</v>
          </cell>
          <cell r="EO198">
            <v>0</v>
          </cell>
          <cell r="EU198">
            <v>0</v>
          </cell>
          <cell r="FG198">
            <v>0</v>
          </cell>
          <cell r="FL198">
            <v>0</v>
          </cell>
          <cell r="FR198">
            <v>0</v>
          </cell>
          <cell r="FU198">
            <v>0</v>
          </cell>
          <cell r="FY198">
            <v>0</v>
          </cell>
          <cell r="HA198">
            <v>0</v>
          </cell>
          <cell r="HB198">
            <v>0</v>
          </cell>
          <cell r="HC198">
            <v>0</v>
          </cell>
        </row>
        <row r="199">
          <cell r="B199" t="str">
            <v>2650</v>
          </cell>
          <cell r="C199" t="str">
            <v>Deferred Tax Liab - LT</v>
          </cell>
          <cell r="D199">
            <v>0</v>
          </cell>
          <cell r="E199">
            <v>0</v>
          </cell>
          <cell r="F199">
            <v>0</v>
          </cell>
          <cell r="G199">
            <v>389.26829268292693</v>
          </cell>
          <cell r="H199">
            <v>569.46339189673711</v>
          </cell>
          <cell r="I199">
            <v>1594.4253854428111</v>
          </cell>
          <cell r="J199">
            <v>1862.7177700348436</v>
          </cell>
          <cell r="K199">
            <v>0</v>
          </cell>
          <cell r="L199">
            <v>0</v>
          </cell>
          <cell r="M199">
            <v>-985.57435919799491</v>
          </cell>
          <cell r="N199">
            <v>0</v>
          </cell>
          <cell r="O199">
            <v>196.09771909774435</v>
          </cell>
          <cell r="P199">
            <v>0</v>
          </cell>
          <cell r="Q199">
            <v>0</v>
          </cell>
          <cell r="R199">
            <v>2203.6549031911081</v>
          </cell>
          <cell r="S199">
            <v>-480.99196844747246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5349.0611347007034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224.5296167247387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224.5296167247387</v>
          </cell>
          <cell r="BG199">
            <v>0</v>
          </cell>
          <cell r="BH199">
            <v>2292.3001434205808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2292.3001434205808</v>
          </cell>
          <cell r="BT199">
            <v>20732.090059999999</v>
          </cell>
          <cell r="BU199">
            <v>0</v>
          </cell>
          <cell r="BV199">
            <v>-1785.6236933797911</v>
          </cell>
          <cell r="BW199">
            <v>-4115.8155865901763</v>
          </cell>
          <cell r="BX199">
            <v>905.16541324979119</v>
          </cell>
          <cell r="BY199">
            <v>0</v>
          </cell>
          <cell r="BZ199">
            <v>0</v>
          </cell>
          <cell r="CA199">
            <v>0</v>
          </cell>
          <cell r="CB199">
            <v>5184.4723389781284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20920.288532257953</v>
          </cell>
          <cell r="CI199">
            <v>28786.179427103976</v>
          </cell>
          <cell r="CJ199">
            <v>0</v>
          </cell>
          <cell r="CL199">
            <v>0</v>
          </cell>
          <cell r="CM199">
            <v>28786.179427103976</v>
          </cell>
          <cell r="CN199">
            <v>28786.179427103973</v>
          </cell>
          <cell r="CO199">
            <v>0</v>
          </cell>
          <cell r="CP199">
            <v>30525.326209378825</v>
          </cell>
          <cell r="CR199">
            <v>0</v>
          </cell>
          <cell r="CS199">
            <v>0</v>
          </cell>
          <cell r="CT199">
            <v>389.26829268292693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1404.7776622445319</v>
          </cell>
          <cell r="DD199">
            <v>189.64772319827895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1862.7177700348436</v>
          </cell>
          <cell r="EW199">
            <v>0</v>
          </cell>
          <cell r="EX199">
            <v>0</v>
          </cell>
          <cell r="EY199">
            <v>-985.57435919799491</v>
          </cell>
          <cell r="EZ199">
            <v>0</v>
          </cell>
          <cell r="FA199">
            <v>196.09771909774435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1073.2411299345931</v>
          </cell>
          <cell r="FG199">
            <v>0</v>
          </cell>
          <cell r="FH199">
            <v>2242.7585245607747</v>
          </cell>
          <cell r="FI199">
            <v>0</v>
          </cell>
          <cell r="FJ199">
            <v>-39.103621369666548</v>
          </cell>
          <cell r="FK199">
            <v>0</v>
          </cell>
          <cell r="FL199">
            <v>0</v>
          </cell>
          <cell r="FM199">
            <v>2203.6549031911081</v>
          </cell>
          <cell r="FN199">
            <v>-480.99196844747246</v>
          </cell>
          <cell r="FO199">
            <v>0</v>
          </cell>
          <cell r="FP199">
            <v>0</v>
          </cell>
          <cell r="FQ199">
            <v>1722.6629347436358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224.5296167247387</v>
          </cell>
          <cell r="FY199">
            <v>0</v>
          </cell>
          <cell r="GA199">
            <v>2502.0214100000003</v>
          </cell>
          <cell r="GB199">
            <v>4544.1000000000004</v>
          </cell>
          <cell r="GC199">
            <v>635.29336000000001</v>
          </cell>
          <cell r="GD199">
            <v>0</v>
          </cell>
          <cell r="GE199">
            <v>0</v>
          </cell>
          <cell r="GF199">
            <v>949.62000000000012</v>
          </cell>
          <cell r="GG199">
            <v>0</v>
          </cell>
          <cell r="GH199">
            <v>0</v>
          </cell>
          <cell r="GI199">
            <v>-536.59464000000003</v>
          </cell>
          <cell r="GJ199">
            <v>0</v>
          </cell>
          <cell r="GK199">
            <v>-589866.25398000004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117364.48487999999</v>
          </cell>
          <cell r="GR199">
            <v>0</v>
          </cell>
          <cell r="GS199">
            <v>547.74</v>
          </cell>
          <cell r="GT199">
            <v>2557.2900399999999</v>
          </cell>
          <cell r="GU199">
            <v>211.571</v>
          </cell>
          <cell r="GW199">
            <v>5349.0611347007043</v>
          </cell>
          <cell r="GX199">
            <v>224.5296167247387</v>
          </cell>
          <cell r="GY199">
            <v>2292.3001434205808</v>
          </cell>
          <cell r="GZ199">
            <v>20920.288532257953</v>
          </cell>
          <cell r="HA199">
            <v>9.0949470177292824E-13</v>
          </cell>
          <cell r="HB199">
            <v>0</v>
          </cell>
          <cell r="HC199">
            <v>0</v>
          </cell>
          <cell r="HE199">
            <v>-43.624000000000002</v>
          </cell>
          <cell r="HG199">
            <v>569.46339189673711</v>
          </cell>
          <cell r="HH199">
            <v>635.29336000000001</v>
          </cell>
          <cell r="HJ199">
            <v>-43.624000000000002</v>
          </cell>
        </row>
        <row r="200">
          <cell r="A200" t="str">
            <v xml:space="preserve">Deferred tax liability - LT </v>
          </cell>
          <cell r="C200" t="str">
            <v/>
          </cell>
          <cell r="D200">
            <v>0</v>
          </cell>
          <cell r="E200">
            <v>0</v>
          </cell>
          <cell r="F200">
            <v>0</v>
          </cell>
          <cell r="G200">
            <v>389.26829268292693</v>
          </cell>
          <cell r="H200">
            <v>569.46339189673711</v>
          </cell>
          <cell r="I200">
            <v>1594.4253854428111</v>
          </cell>
          <cell r="J200">
            <v>1862.7177700348436</v>
          </cell>
          <cell r="K200">
            <v>0</v>
          </cell>
          <cell r="L200">
            <v>0</v>
          </cell>
          <cell r="M200">
            <v>-985.57435919799491</v>
          </cell>
          <cell r="N200">
            <v>0</v>
          </cell>
          <cell r="O200">
            <v>196.09771909774435</v>
          </cell>
          <cell r="P200">
            <v>0</v>
          </cell>
          <cell r="Q200">
            <v>0</v>
          </cell>
          <cell r="R200">
            <v>2203.6549031911081</v>
          </cell>
          <cell r="S200">
            <v>-480.99196844747246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5349.0611347007034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224.5296167247387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224.5296167247387</v>
          </cell>
          <cell r="BG200">
            <v>0</v>
          </cell>
          <cell r="BH200">
            <v>2292.3001434205808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2292.3001434205808</v>
          </cell>
          <cell r="BT200">
            <v>20732.090059999999</v>
          </cell>
          <cell r="BU200">
            <v>0</v>
          </cell>
          <cell r="BV200">
            <v>-1785.6236933797911</v>
          </cell>
          <cell r="BW200">
            <v>-4115.8155865901763</v>
          </cell>
          <cell r="BX200">
            <v>905.16541324979119</v>
          </cell>
          <cell r="BY200">
            <v>0</v>
          </cell>
          <cell r="BZ200">
            <v>0</v>
          </cell>
          <cell r="CA200">
            <v>0</v>
          </cell>
          <cell r="CB200">
            <v>5184.4723389781284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20920.288532257953</v>
          </cell>
          <cell r="CH200">
            <v>0</v>
          </cell>
          <cell r="CI200">
            <v>28786.179427103976</v>
          </cell>
          <cell r="CJ200">
            <v>0</v>
          </cell>
          <cell r="CK200">
            <v>0</v>
          </cell>
          <cell r="CL200">
            <v>0</v>
          </cell>
          <cell r="CM200">
            <v>28786.179427103976</v>
          </cell>
          <cell r="CN200">
            <v>28786.179427103973</v>
          </cell>
          <cell r="CO200">
            <v>0</v>
          </cell>
          <cell r="CP200">
            <v>30525.326209378825</v>
          </cell>
          <cell r="CQ200">
            <v>-1739.1467822748527</v>
          </cell>
          <cell r="CR200">
            <v>0</v>
          </cell>
          <cell r="CS200">
            <v>0</v>
          </cell>
          <cell r="CT200">
            <v>389.26829268292693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1404.7776622445319</v>
          </cell>
          <cell r="DD200">
            <v>189.64772319827895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1862.7177700348436</v>
          </cell>
          <cell r="EW200">
            <v>0</v>
          </cell>
          <cell r="EX200">
            <v>0</v>
          </cell>
          <cell r="EY200">
            <v>-985.57435919799491</v>
          </cell>
          <cell r="EZ200">
            <v>0</v>
          </cell>
          <cell r="FA200">
            <v>196.09771909774435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1073.2411299345931</v>
          </cell>
          <cell r="FG200">
            <v>0</v>
          </cell>
          <cell r="FH200">
            <v>2242.7585245607747</v>
          </cell>
          <cell r="FI200">
            <v>0</v>
          </cell>
          <cell r="FJ200">
            <v>-39.103621369666548</v>
          </cell>
          <cell r="FK200">
            <v>0</v>
          </cell>
          <cell r="FL200">
            <v>0</v>
          </cell>
          <cell r="FM200">
            <v>2203.6549031911081</v>
          </cell>
          <cell r="FN200">
            <v>-480.99196844747246</v>
          </cell>
          <cell r="FO200">
            <v>0</v>
          </cell>
          <cell r="FP200">
            <v>0</v>
          </cell>
          <cell r="FQ200">
            <v>1722.6629347436358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224.5296167247387</v>
          </cell>
          <cell r="FY200">
            <v>0</v>
          </cell>
          <cell r="GA200">
            <v>2502.0214100000003</v>
          </cell>
          <cell r="GB200">
            <v>4544.1000000000004</v>
          </cell>
          <cell r="GC200">
            <v>635.29336000000001</v>
          </cell>
          <cell r="GD200">
            <v>0</v>
          </cell>
          <cell r="GE200">
            <v>0</v>
          </cell>
          <cell r="GF200">
            <v>949.62000000000012</v>
          </cell>
          <cell r="GG200">
            <v>0</v>
          </cell>
          <cell r="GH200">
            <v>0</v>
          </cell>
          <cell r="GI200">
            <v>-536.59464000000003</v>
          </cell>
          <cell r="GJ200">
            <v>0</v>
          </cell>
          <cell r="GK200">
            <v>-589866.25398000004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117364.48487999999</v>
          </cell>
          <cell r="GR200">
            <v>0</v>
          </cell>
          <cell r="GS200">
            <v>547.74</v>
          </cell>
          <cell r="GT200">
            <v>2557.2900399999999</v>
          </cell>
          <cell r="GU200">
            <v>211.571</v>
          </cell>
          <cell r="GW200">
            <v>5349.0611347007043</v>
          </cell>
          <cell r="GX200">
            <v>224.5296167247387</v>
          </cell>
          <cell r="GY200">
            <v>2292.3001434205808</v>
          </cell>
          <cell r="GZ200">
            <v>20920.288532257953</v>
          </cell>
          <cell r="HA200">
            <v>9.0949470177292824E-13</v>
          </cell>
          <cell r="HB200">
            <v>0</v>
          </cell>
          <cell r="HC200">
            <v>0</v>
          </cell>
          <cell r="HE200">
            <v>-43.624000000000002</v>
          </cell>
          <cell r="HG200">
            <v>569.46339189673711</v>
          </cell>
          <cell r="HH200">
            <v>635.29336000000001</v>
          </cell>
          <cell r="HJ200">
            <v>-43.624000000000002</v>
          </cell>
        </row>
        <row r="201">
          <cell r="B201" t="str">
            <v>2800</v>
          </cell>
          <cell r="C201" t="str">
            <v>Long-Term Debt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192187.5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192187.5</v>
          </cell>
          <cell r="CI201">
            <v>192187.5</v>
          </cell>
          <cell r="CJ201">
            <v>0</v>
          </cell>
          <cell r="CL201">
            <v>0</v>
          </cell>
          <cell r="CM201">
            <v>192187.5</v>
          </cell>
          <cell r="CN201">
            <v>192187.5</v>
          </cell>
          <cell r="CO201">
            <v>0</v>
          </cell>
          <cell r="CP201">
            <v>202456.67858000001</v>
          </cell>
          <cell r="CQ201">
            <v>-10269.178580000007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192187.5</v>
          </cell>
          <cell r="HA201">
            <v>0</v>
          </cell>
          <cell r="HB201">
            <v>0</v>
          </cell>
          <cell r="HC201">
            <v>0</v>
          </cell>
          <cell r="HE201">
            <v>0</v>
          </cell>
          <cell r="HG201">
            <v>0</v>
          </cell>
          <cell r="HH201">
            <v>0</v>
          </cell>
          <cell r="HJ201">
            <v>0</v>
          </cell>
        </row>
        <row r="202">
          <cell r="B202" t="str">
            <v>2801</v>
          </cell>
          <cell r="C202" t="str">
            <v>Long-Term Debt - IC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I202">
            <v>0</v>
          </cell>
          <cell r="CJ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E202">
            <v>0</v>
          </cell>
          <cell r="HG202">
            <v>0</v>
          </cell>
          <cell r="HH202">
            <v>0</v>
          </cell>
          <cell r="HJ202">
            <v>0</v>
          </cell>
        </row>
        <row r="203">
          <cell r="B203" t="str">
            <v>2810</v>
          </cell>
          <cell r="C203" t="str">
            <v>Long-Term Cap Lease</v>
          </cell>
          <cell r="D203">
            <v>0</v>
          </cell>
          <cell r="E203">
            <v>0</v>
          </cell>
          <cell r="F203">
            <v>25.29326</v>
          </cell>
          <cell r="G203">
            <v>0</v>
          </cell>
          <cell r="H203">
            <v>0</v>
          </cell>
          <cell r="I203">
            <v>50.039073144496236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75.332333144496232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578.88310000000001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578.88310000000001</v>
          </cell>
          <cell r="CI203">
            <v>654.21543314449627</v>
          </cell>
          <cell r="CJ203">
            <v>0</v>
          </cell>
          <cell r="CL203">
            <v>0</v>
          </cell>
          <cell r="CM203">
            <v>654.21543314449627</v>
          </cell>
          <cell r="CN203">
            <v>654.21543314449616</v>
          </cell>
          <cell r="CO203">
            <v>0</v>
          </cell>
          <cell r="CP203">
            <v>981.53942070832522</v>
          </cell>
          <cell r="CQ203">
            <v>-327.32398756382906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50.039073144496236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W203">
            <v>75.332333144496232</v>
          </cell>
          <cell r="GX203">
            <v>0</v>
          </cell>
          <cell r="GY203">
            <v>0</v>
          </cell>
          <cell r="GZ203">
            <v>578.88310000000001</v>
          </cell>
          <cell r="HA203">
            <v>0</v>
          </cell>
          <cell r="HB203">
            <v>0</v>
          </cell>
          <cell r="HC203">
            <v>0</v>
          </cell>
          <cell r="HE203">
            <v>0</v>
          </cell>
          <cell r="HG203">
            <v>0</v>
          </cell>
          <cell r="HH203">
            <v>0</v>
          </cell>
          <cell r="HJ203">
            <v>0</v>
          </cell>
        </row>
        <row r="204">
          <cell r="B204" t="str">
            <v>2860</v>
          </cell>
          <cell r="C204" t="str">
            <v>Long-Term Notes Payable - IC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53782.717820007172</v>
          </cell>
          <cell r="I204">
            <v>29580.494801003944</v>
          </cell>
          <cell r="J204">
            <v>0</v>
          </cell>
          <cell r="K204">
            <v>0</v>
          </cell>
          <cell r="L204">
            <v>3859.511964238759</v>
          </cell>
          <cell r="M204">
            <v>2430.5900999999994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12549.30082466834</v>
          </cell>
          <cell r="S204">
            <v>32276.009322337759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134478.62483225597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G204">
            <v>0</v>
          </cell>
          <cell r="BH204">
            <v>50197.203298673361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50197.203298673361</v>
          </cell>
          <cell r="BT204">
            <v>-253816.29537000001</v>
          </cell>
          <cell r="BU204">
            <v>0</v>
          </cell>
          <cell r="BV204">
            <v>0</v>
          </cell>
          <cell r="BW204">
            <v>68662.60308354249</v>
          </cell>
          <cell r="BX204">
            <v>0</v>
          </cell>
          <cell r="BY204">
            <v>0</v>
          </cell>
          <cell r="BZ204">
            <v>477.86417391587923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-184675.82811254164</v>
          </cell>
          <cell r="CI204">
            <v>1.8387683667242527E-5</v>
          </cell>
          <cell r="CJ204">
            <v>0</v>
          </cell>
          <cell r="CL204">
            <v>0</v>
          </cell>
          <cell r="CM204">
            <v>1.8387683667242527E-5</v>
          </cell>
          <cell r="CN204">
            <v>1.8387734889984131E-5</v>
          </cell>
          <cell r="CO204">
            <v>-5.1222741604122369E-11</v>
          </cell>
          <cell r="CP204">
            <v>0</v>
          </cell>
          <cell r="CQ204">
            <v>1.8387734889984131E-5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29580.494801003944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3859.511964238759</v>
          </cell>
          <cell r="EY204">
            <v>2430.5900999999994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6290.1020642387584</v>
          </cell>
          <cell r="FG204">
            <v>0</v>
          </cell>
          <cell r="FH204">
            <v>12549.30082466834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12549.30082466834</v>
          </cell>
          <cell r="FN204">
            <v>32276.009322337759</v>
          </cell>
          <cell r="FO204">
            <v>0</v>
          </cell>
          <cell r="FP204">
            <v>0</v>
          </cell>
          <cell r="FQ204">
            <v>44825.310147006094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GA204">
            <v>14000</v>
          </cell>
          <cell r="GB204">
            <v>0</v>
          </cell>
          <cell r="GC204">
            <v>60000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36007.116000000002</v>
          </cell>
          <cell r="GJ204">
            <v>4403.3172000000004</v>
          </cell>
          <cell r="GK204">
            <v>1454708.1748499998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56000</v>
          </cell>
          <cell r="GU204">
            <v>0</v>
          </cell>
          <cell r="GW204">
            <v>134478.624832256</v>
          </cell>
          <cell r="GX204">
            <v>0</v>
          </cell>
          <cell r="GY204">
            <v>50197.203298673361</v>
          </cell>
          <cell r="GZ204">
            <v>-184675.82811254161</v>
          </cell>
          <cell r="HA204">
            <v>2.9103830456733704E-11</v>
          </cell>
          <cell r="HB204">
            <v>0</v>
          </cell>
          <cell r="HC204">
            <v>0</v>
          </cell>
          <cell r="HE204">
            <v>0</v>
          </cell>
          <cell r="HG204">
            <v>53782.717820007172</v>
          </cell>
          <cell r="HH204">
            <v>60000</v>
          </cell>
          <cell r="HJ204">
            <v>0</v>
          </cell>
        </row>
        <row r="205">
          <cell r="CQ205">
            <v>0</v>
          </cell>
          <cell r="CW205">
            <v>0</v>
          </cell>
          <cell r="CZ205">
            <v>0</v>
          </cell>
          <cell r="DL205">
            <v>0</v>
          </cell>
          <cell r="DT205">
            <v>0</v>
          </cell>
          <cell r="EB205">
            <v>0</v>
          </cell>
          <cell r="EO205">
            <v>0</v>
          </cell>
          <cell r="EU205">
            <v>0</v>
          </cell>
          <cell r="FG205">
            <v>0</v>
          </cell>
          <cell r="FL205">
            <v>0</v>
          </cell>
          <cell r="FR205">
            <v>0</v>
          </cell>
          <cell r="FU205">
            <v>0</v>
          </cell>
          <cell r="FY205">
            <v>0</v>
          </cell>
          <cell r="HA205">
            <v>0</v>
          </cell>
          <cell r="HB205">
            <v>0</v>
          </cell>
          <cell r="HC205">
            <v>0</v>
          </cell>
        </row>
        <row r="206">
          <cell r="A206" t="str">
            <v>Long-term debt</v>
          </cell>
          <cell r="C206" t="str">
            <v/>
          </cell>
          <cell r="D206">
            <v>0</v>
          </cell>
          <cell r="E206">
            <v>0</v>
          </cell>
          <cell r="F206">
            <v>25.29326</v>
          </cell>
          <cell r="G206">
            <v>0</v>
          </cell>
          <cell r="H206">
            <v>53782.717820007172</v>
          </cell>
          <cell r="I206">
            <v>29630.533874148441</v>
          </cell>
          <cell r="J206">
            <v>0</v>
          </cell>
          <cell r="K206">
            <v>0</v>
          </cell>
          <cell r="L206">
            <v>3859.511964238759</v>
          </cell>
          <cell r="M206">
            <v>2430.5900999999994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12549.30082466834</v>
          </cell>
          <cell r="S206">
            <v>32276.009322337759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134553.95716540047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G206">
            <v>0</v>
          </cell>
          <cell r="BH206">
            <v>50197.203298673361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50197.203298673361</v>
          </cell>
          <cell r="BT206">
            <v>-61049.912270000001</v>
          </cell>
          <cell r="BU206">
            <v>0</v>
          </cell>
          <cell r="BV206">
            <v>0</v>
          </cell>
          <cell r="BW206">
            <v>68662.60308354249</v>
          </cell>
          <cell r="BX206">
            <v>0</v>
          </cell>
          <cell r="BY206">
            <v>0</v>
          </cell>
          <cell r="BZ206">
            <v>477.86417391587923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8090.5549874583667</v>
          </cell>
          <cell r="CH206">
            <v>0</v>
          </cell>
          <cell r="CI206">
            <v>192841.71545153219</v>
          </cell>
          <cell r="CJ206">
            <v>0</v>
          </cell>
          <cell r="CK206">
            <v>0</v>
          </cell>
          <cell r="CL206">
            <v>0</v>
          </cell>
          <cell r="CM206">
            <v>192841.71545153219</v>
          </cell>
          <cell r="CN206">
            <v>192841.71545153225</v>
          </cell>
          <cell r="CO206">
            <v>0</v>
          </cell>
          <cell r="CP206">
            <v>203438.21800070832</v>
          </cell>
          <cell r="CQ206">
            <v>-10596.502549176075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29630.533874148441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3859.511964238759</v>
          </cell>
          <cell r="EY206">
            <v>2430.5900999999994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6290.1020642387584</v>
          </cell>
          <cell r="FG206">
            <v>0</v>
          </cell>
          <cell r="FH206">
            <v>12549.30082466834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12549.30082466834</v>
          </cell>
          <cell r="FN206">
            <v>32276.009322337759</v>
          </cell>
          <cell r="FO206">
            <v>0</v>
          </cell>
          <cell r="FP206">
            <v>0</v>
          </cell>
          <cell r="FQ206">
            <v>44825.310147006094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GA206">
            <v>14000</v>
          </cell>
          <cell r="GB206">
            <v>0</v>
          </cell>
          <cell r="GC206">
            <v>60000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36007.116000000002</v>
          </cell>
          <cell r="GJ206">
            <v>4403.3172000000004</v>
          </cell>
          <cell r="GK206">
            <v>1454708.1748499998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56000</v>
          </cell>
          <cell r="GU206">
            <v>0</v>
          </cell>
          <cell r="GW206">
            <v>134553.9571654005</v>
          </cell>
          <cell r="GX206">
            <v>0</v>
          </cell>
          <cell r="GY206">
            <v>50197.203298673361</v>
          </cell>
          <cell r="GZ206">
            <v>8090.5549874583958</v>
          </cell>
          <cell r="HA206">
            <v>2.9103830456733704E-11</v>
          </cell>
          <cell r="HB206">
            <v>0</v>
          </cell>
          <cell r="HC206">
            <v>0</v>
          </cell>
          <cell r="HE206">
            <v>0</v>
          </cell>
          <cell r="HG206">
            <v>53782.717820007172</v>
          </cell>
          <cell r="HH206">
            <v>60000</v>
          </cell>
          <cell r="HJ206">
            <v>0</v>
          </cell>
        </row>
        <row r="207">
          <cell r="B207" t="str">
            <v>2660</v>
          </cell>
          <cell r="C207" t="str">
            <v>LT Tax Liability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5442.0029999999997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6745.2790000000005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12187.281999999999</v>
          </cell>
          <cell r="CI207">
            <v>12187.281999999999</v>
          </cell>
          <cell r="CJ207">
            <v>0</v>
          </cell>
          <cell r="CL207">
            <v>0</v>
          </cell>
          <cell r="CM207">
            <v>12187.281999999999</v>
          </cell>
          <cell r="CN207">
            <v>12187.281999999999</v>
          </cell>
          <cell r="CO207">
            <v>0</v>
          </cell>
          <cell r="CP207">
            <v>5442.0029999999997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12187.281999999999</v>
          </cell>
          <cell r="HA207">
            <v>0</v>
          </cell>
          <cell r="HB207">
            <v>0</v>
          </cell>
          <cell r="HC207">
            <v>0</v>
          </cell>
          <cell r="HE207">
            <v>0</v>
          </cell>
          <cell r="HG207">
            <v>0</v>
          </cell>
          <cell r="HH207">
            <v>0</v>
          </cell>
          <cell r="HJ207">
            <v>0</v>
          </cell>
        </row>
        <row r="208">
          <cell r="A208" t="str">
            <v>Long-term tax liability</v>
          </cell>
          <cell r="C208" t="str">
            <v/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5442.0029999999997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6745.2790000000005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12187.281999999999</v>
          </cell>
          <cell r="CH208">
            <v>0</v>
          </cell>
          <cell r="CI208">
            <v>12187.281999999999</v>
          </cell>
          <cell r="CJ208">
            <v>0</v>
          </cell>
          <cell r="CK208">
            <v>0</v>
          </cell>
          <cell r="CL208">
            <v>0</v>
          </cell>
          <cell r="CM208">
            <v>12187.281999999999</v>
          </cell>
          <cell r="CN208">
            <v>12187.281999999999</v>
          </cell>
          <cell r="CO208">
            <v>0</v>
          </cell>
          <cell r="CP208">
            <v>5442.0029999999997</v>
          </cell>
          <cell r="CQ208">
            <v>6745.2789999999995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12187.281999999999</v>
          </cell>
          <cell r="HA208">
            <v>0</v>
          </cell>
          <cell r="HB208">
            <v>0</v>
          </cell>
          <cell r="HC208">
            <v>0</v>
          </cell>
          <cell r="HE208">
            <v>0</v>
          </cell>
          <cell r="HG208">
            <v>0</v>
          </cell>
          <cell r="HH208">
            <v>0</v>
          </cell>
          <cell r="HJ208">
            <v>0</v>
          </cell>
        </row>
        <row r="209">
          <cell r="B209" t="str">
            <v>2825</v>
          </cell>
          <cell r="C209" t="str">
            <v>LT Billings in Excess of Costs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I209">
            <v>0</v>
          </cell>
          <cell r="CJ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E209">
            <v>0</v>
          </cell>
          <cell r="HG209">
            <v>0</v>
          </cell>
          <cell r="HH209">
            <v>0</v>
          </cell>
          <cell r="HJ209">
            <v>0</v>
          </cell>
        </row>
        <row r="210">
          <cell r="B210" t="str">
            <v>2846</v>
          </cell>
          <cell r="C210" t="str">
            <v>Def Comp Liab - Company Owned Life Ins.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19927.0471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19927.0471</v>
          </cell>
          <cell r="CI210">
            <v>19927.0471</v>
          </cell>
          <cell r="CJ210">
            <v>0</v>
          </cell>
          <cell r="CL210">
            <v>0</v>
          </cell>
          <cell r="CM210">
            <v>19927.0471</v>
          </cell>
          <cell r="CN210">
            <v>19927.0471</v>
          </cell>
          <cell r="CO210">
            <v>0</v>
          </cell>
          <cell r="CP210">
            <v>16106.988589999999</v>
          </cell>
          <cell r="CQ210">
            <v>3820.0585100000008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19927.0471</v>
          </cell>
          <cell r="HA210">
            <v>0</v>
          </cell>
          <cell r="HB210">
            <v>0</v>
          </cell>
          <cell r="HC210">
            <v>0</v>
          </cell>
          <cell r="HE210">
            <v>0</v>
          </cell>
          <cell r="HG210">
            <v>0</v>
          </cell>
          <cell r="HH210">
            <v>0</v>
          </cell>
          <cell r="HJ210">
            <v>0</v>
          </cell>
        </row>
        <row r="211">
          <cell r="B211" t="str">
            <v>2840</v>
          </cell>
          <cell r="C211" t="str">
            <v>Long-Term Earn-Out Liability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3462.3434653997833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3462.3434653997833</v>
          </cell>
          <cell r="CI211">
            <v>3462.3434653997833</v>
          </cell>
          <cell r="CJ211">
            <v>0</v>
          </cell>
          <cell r="CL211">
            <v>0</v>
          </cell>
          <cell r="CM211">
            <v>3462.3434653997833</v>
          </cell>
          <cell r="CN211">
            <v>3462.3434653997833</v>
          </cell>
          <cell r="CO211">
            <v>0</v>
          </cell>
          <cell r="CP211">
            <v>58507.651565249369</v>
          </cell>
          <cell r="CQ211">
            <v>-55045.308099849586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3462.3434653997833</v>
          </cell>
          <cell r="HA211">
            <v>0</v>
          </cell>
          <cell r="HB211">
            <v>0</v>
          </cell>
          <cell r="HC211">
            <v>0</v>
          </cell>
          <cell r="HE211">
            <v>0</v>
          </cell>
          <cell r="HG211">
            <v>0</v>
          </cell>
          <cell r="HH211">
            <v>0</v>
          </cell>
          <cell r="HJ211">
            <v>0</v>
          </cell>
        </row>
        <row r="212">
          <cell r="B212" t="str">
            <v>2850</v>
          </cell>
          <cell r="C212" t="str">
            <v>Long-Term Liab. - Other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1138.5066332018646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1138.5066332018646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G212">
            <v>1144.86555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1144.86555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I212">
            <v>2283.3721832018646</v>
          </cell>
          <cell r="CJ212">
            <v>0</v>
          </cell>
          <cell r="CL212">
            <v>0</v>
          </cell>
          <cell r="CM212">
            <v>2283.3721832018646</v>
          </cell>
          <cell r="CN212">
            <v>2283.3721832018646</v>
          </cell>
          <cell r="CO212">
            <v>0</v>
          </cell>
          <cell r="CP212">
            <v>3135.9361806714533</v>
          </cell>
          <cell r="CQ212">
            <v>-852.56399746958868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900.56292577984937</v>
          </cell>
          <cell r="FI212">
            <v>0</v>
          </cell>
          <cell r="FJ212">
            <v>237.94370742201508</v>
          </cell>
          <cell r="FK212">
            <v>0</v>
          </cell>
          <cell r="FL212">
            <v>0</v>
          </cell>
          <cell r="FM212">
            <v>1138.5066332018646</v>
          </cell>
          <cell r="FN212">
            <v>0</v>
          </cell>
          <cell r="FO212">
            <v>0</v>
          </cell>
          <cell r="FP212">
            <v>0</v>
          </cell>
          <cell r="FQ212">
            <v>1138.5066332018646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GA212">
            <v>1004.668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W212">
            <v>1138.5066332018646</v>
          </cell>
          <cell r="GX212">
            <v>0</v>
          </cell>
          <cell r="GY212">
            <v>1144.86555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E212">
            <v>265.45</v>
          </cell>
          <cell r="HG212">
            <v>0</v>
          </cell>
          <cell r="HH212">
            <v>0</v>
          </cell>
          <cell r="HJ212">
            <v>265.45</v>
          </cell>
        </row>
        <row r="213">
          <cell r="A213" t="str">
            <v>Other long-term obligations</v>
          </cell>
          <cell r="C213" t="str">
            <v/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1138.5066332018646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1138.5066332018646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G213">
            <v>1144.86555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1144.86555</v>
          </cell>
          <cell r="BT213">
            <v>19927.0471</v>
          </cell>
          <cell r="BU213">
            <v>0</v>
          </cell>
          <cell r="BV213">
            <v>0</v>
          </cell>
          <cell r="BW213">
            <v>3462.3434653997833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23389.390565399783</v>
          </cell>
          <cell r="CH213">
            <v>0</v>
          </cell>
          <cell r="CI213">
            <v>25672.762748601646</v>
          </cell>
          <cell r="CJ213">
            <v>0</v>
          </cell>
          <cell r="CK213">
            <v>0</v>
          </cell>
          <cell r="CL213">
            <v>0</v>
          </cell>
          <cell r="CM213">
            <v>25672.762748601646</v>
          </cell>
          <cell r="CN213">
            <v>25672.762748601646</v>
          </cell>
          <cell r="CO213">
            <v>0</v>
          </cell>
          <cell r="CP213">
            <v>77750.576335920821</v>
          </cell>
          <cell r="CQ213">
            <v>-52077.813587319179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900.56292577984937</v>
          </cell>
          <cell r="FI213">
            <v>0</v>
          </cell>
          <cell r="FJ213">
            <v>237.94370742201508</v>
          </cell>
          <cell r="FK213">
            <v>0</v>
          </cell>
          <cell r="FL213">
            <v>0</v>
          </cell>
          <cell r="FM213">
            <v>1138.5066332018646</v>
          </cell>
          <cell r="FN213">
            <v>0</v>
          </cell>
          <cell r="FO213">
            <v>0</v>
          </cell>
          <cell r="FP213">
            <v>0</v>
          </cell>
          <cell r="FQ213">
            <v>1138.5066332018646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GA213">
            <v>1004.668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W213">
            <v>1138.5066332018646</v>
          </cell>
          <cell r="GX213">
            <v>0</v>
          </cell>
          <cell r="GY213">
            <v>1144.86555</v>
          </cell>
          <cell r="GZ213">
            <v>23389.390565399783</v>
          </cell>
          <cell r="HA213">
            <v>0</v>
          </cell>
          <cell r="HB213">
            <v>0</v>
          </cell>
          <cell r="HC213">
            <v>0</v>
          </cell>
          <cell r="HE213">
            <v>265.45</v>
          </cell>
          <cell r="HG213">
            <v>0</v>
          </cell>
          <cell r="HH213">
            <v>0</v>
          </cell>
          <cell r="HJ213">
            <v>265.45</v>
          </cell>
        </row>
        <row r="214">
          <cell r="A214" t="str">
            <v>TOTAL LIABILITIES</v>
          </cell>
          <cell r="C214" t="str">
            <v/>
          </cell>
          <cell r="D214">
            <v>8722.117720000002</v>
          </cell>
          <cell r="E214">
            <v>8594.1358099999998</v>
          </cell>
          <cell r="F214">
            <v>4376.6991699999999</v>
          </cell>
          <cell r="G214">
            <v>21223.607565859809</v>
          </cell>
          <cell r="H214">
            <v>77145.391520258156</v>
          </cell>
          <cell r="I214">
            <v>35700.920675772679</v>
          </cell>
          <cell r="J214">
            <v>10180.573482431237</v>
          </cell>
          <cell r="K214">
            <v>1992.3728666188604</v>
          </cell>
          <cell r="L214">
            <v>4273.4898588833375</v>
          </cell>
          <cell r="M214">
            <v>2457.2929141687546</v>
          </cell>
          <cell r="N214">
            <v>265.90840000000003</v>
          </cell>
          <cell r="O214">
            <v>708.76128591478709</v>
          </cell>
          <cell r="P214">
            <v>6674.7216500000004</v>
          </cell>
          <cell r="Q214">
            <v>1952.8911210447889</v>
          </cell>
          <cell r="R214">
            <v>46445.104180243812</v>
          </cell>
          <cell r="S214">
            <v>46386.888185729651</v>
          </cell>
          <cell r="T214">
            <v>0</v>
          </cell>
          <cell r="U214">
            <v>13278.709479999998</v>
          </cell>
          <cell r="V214">
            <v>0</v>
          </cell>
          <cell r="W214">
            <v>4907.3651399999999</v>
          </cell>
          <cell r="X214">
            <v>6620.6319299999996</v>
          </cell>
          <cell r="Y214">
            <v>5938.60563</v>
          </cell>
          <cell r="Z214">
            <v>0</v>
          </cell>
          <cell r="AA214">
            <v>6.775726066690571</v>
          </cell>
          <cell r="AB214">
            <v>541.82902999999999</v>
          </cell>
          <cell r="AC214">
            <v>0</v>
          </cell>
          <cell r="AD214">
            <v>0</v>
          </cell>
          <cell r="AE214">
            <v>-294.63069000000002</v>
          </cell>
          <cell r="AF214">
            <v>0</v>
          </cell>
          <cell r="AG214">
            <v>2599.2461200000002</v>
          </cell>
          <cell r="AH214">
            <v>-2612.3093940480458</v>
          </cell>
          <cell r="AI214">
            <v>0</v>
          </cell>
          <cell r="AJ214">
            <v>0</v>
          </cell>
          <cell r="AK214">
            <v>-1829.928049680115</v>
          </cell>
          <cell r="AL214">
            <v>1790.2256433195498</v>
          </cell>
          <cell r="AM214">
            <v>308047.39697258396</v>
          </cell>
          <cell r="AN214">
            <v>15025.705649999998</v>
          </cell>
          <cell r="AO214">
            <v>16797.38621293295</v>
          </cell>
          <cell r="AP214">
            <v>11792.49049</v>
          </cell>
          <cell r="AQ214">
            <v>21812.41547</v>
          </cell>
          <cell r="AR214">
            <v>1901.95588</v>
          </cell>
          <cell r="AS214">
            <v>24091.95774994876</v>
          </cell>
          <cell r="AT214">
            <v>10411.579322236279</v>
          </cell>
          <cell r="AU214">
            <v>5750.0489499999994</v>
          </cell>
          <cell r="AV214">
            <v>4911.1186099999995</v>
          </cell>
          <cell r="AW214">
            <v>19329.632460000001</v>
          </cell>
          <cell r="AX214">
            <v>2247.9134300000001</v>
          </cell>
          <cell r="AY214">
            <v>6324.4711800000014</v>
          </cell>
          <cell r="AZ214">
            <v>0</v>
          </cell>
          <cell r="BA214">
            <v>-37.505879999999998</v>
          </cell>
          <cell r="BB214">
            <v>8.0201300000000053</v>
          </cell>
          <cell r="BC214">
            <v>-4330.3886619818095</v>
          </cell>
          <cell r="BD214">
            <v>3680.8257219818097</v>
          </cell>
          <cell r="BE214">
            <v>139717.62671511801</v>
          </cell>
          <cell r="BG214">
            <v>12148.97861</v>
          </cell>
          <cell r="BH214">
            <v>59190.236410899961</v>
          </cell>
          <cell r="BI214">
            <v>4800.7748899999997</v>
          </cell>
          <cell r="BJ214">
            <v>17761.29</v>
          </cell>
          <cell r="BK214">
            <v>87767.262724485496</v>
          </cell>
          <cell r="BL214">
            <v>-289.90616999999997</v>
          </cell>
          <cell r="BM214">
            <v>0</v>
          </cell>
          <cell r="BN214">
            <v>6631.7327100000002</v>
          </cell>
          <cell r="BO214">
            <v>-1985.28262</v>
          </cell>
          <cell r="BP214">
            <v>0</v>
          </cell>
          <cell r="BQ214">
            <v>0</v>
          </cell>
          <cell r="BR214">
            <v>0</v>
          </cell>
          <cell r="BS214">
            <v>186025.08655538541</v>
          </cell>
          <cell r="BT214">
            <v>60384.7858246166</v>
          </cell>
          <cell r="BU214">
            <v>0</v>
          </cell>
          <cell r="BV214">
            <v>-1424.2709571633532</v>
          </cell>
          <cell r="BW214">
            <v>80133.509251434196</v>
          </cell>
          <cell r="BX214">
            <v>-38.184227518796888</v>
          </cell>
          <cell r="BY214">
            <v>22.240152511175385</v>
          </cell>
          <cell r="BZ214">
            <v>3130.5436891494169</v>
          </cell>
          <cell r="CA214">
            <v>0</v>
          </cell>
          <cell r="CB214">
            <v>-7354.7329259472444</v>
          </cell>
          <cell r="CC214">
            <v>-5216.1731061204728</v>
          </cell>
          <cell r="CD214">
            <v>0</v>
          </cell>
          <cell r="CE214">
            <v>0</v>
          </cell>
          <cell r="CF214">
            <v>-79.419074930082516</v>
          </cell>
          <cell r="CG214">
            <v>129558.29862603144</v>
          </cell>
          <cell r="CH214">
            <v>0</v>
          </cell>
          <cell r="CI214">
            <v>763348.40886911878</v>
          </cell>
          <cell r="CJ214">
            <v>0</v>
          </cell>
          <cell r="CK214">
            <v>0</v>
          </cell>
          <cell r="CL214">
            <v>0</v>
          </cell>
          <cell r="CM214">
            <v>763348.40886911878</v>
          </cell>
          <cell r="CN214">
            <v>763348.4088691189</v>
          </cell>
          <cell r="CO214">
            <v>0</v>
          </cell>
          <cell r="CP214">
            <v>800288.84795437218</v>
          </cell>
          <cell r="CQ214">
            <v>-36940.439085253282</v>
          </cell>
          <cell r="CR214">
            <v>20442.075129999997</v>
          </cell>
          <cell r="CS214">
            <v>0</v>
          </cell>
          <cell r="CT214">
            <v>817.93819585980748</v>
          </cell>
          <cell r="CU214">
            <v>0</v>
          </cell>
          <cell r="CV214">
            <v>-36.405760000000001</v>
          </cell>
          <cell r="CW214">
            <v>0</v>
          </cell>
          <cell r="CX214">
            <v>21745.009809999996</v>
          </cell>
          <cell r="CY214">
            <v>67.405659999999997</v>
          </cell>
          <cell r="CZ214">
            <v>0</v>
          </cell>
          <cell r="DA214">
            <v>0</v>
          </cell>
          <cell r="DB214">
            <v>0</v>
          </cell>
          <cell r="DC214">
            <v>33963.018841878809</v>
          </cell>
          <cell r="DD214">
            <v>1608.9835693797058</v>
          </cell>
          <cell r="DE214">
            <v>129.22779</v>
          </cell>
          <cell r="DF214">
            <v>0</v>
          </cell>
          <cell r="DG214">
            <v>0</v>
          </cell>
          <cell r="DH214">
            <v>0</v>
          </cell>
          <cell r="DI214">
            <v>-24.209456202940125</v>
          </cell>
          <cell r="DJ214">
            <v>68.467929999999996</v>
          </cell>
          <cell r="DK214">
            <v>-44.567999282897084</v>
          </cell>
          <cell r="DL214">
            <v>0</v>
          </cell>
          <cell r="DM214">
            <v>87767.262724485496</v>
          </cell>
          <cell r="DN214">
            <v>17761.29</v>
          </cell>
          <cell r="DO214">
            <v>0</v>
          </cell>
          <cell r="DP214">
            <v>-289.90616999999997</v>
          </cell>
          <cell r="DQ214">
            <v>-1985.28262</v>
          </cell>
          <cell r="DR214">
            <v>0</v>
          </cell>
          <cell r="DS214">
            <v>103253.36393448549</v>
          </cell>
          <cell r="DT214">
            <v>0</v>
          </cell>
          <cell r="DU214">
            <v>-2.7227183620126332E-6</v>
          </cell>
          <cell r="DV214">
            <v>-3.306050053698701E-2</v>
          </cell>
          <cell r="DW214">
            <v>3161.0181600000001</v>
          </cell>
          <cell r="DX214">
            <v>7134.1449599999996</v>
          </cell>
          <cell r="DY214">
            <v>216.6975554595335</v>
          </cell>
          <cell r="DZ214">
            <v>-100.24829</v>
          </cell>
          <cell r="EA214">
            <v>0</v>
          </cell>
          <cell r="EB214">
            <v>0</v>
          </cell>
          <cell r="EC214">
            <v>243.50480000000002</v>
          </cell>
          <cell r="ED214">
            <v>17517.785199999998</v>
          </cell>
          <cell r="EE214">
            <v>0</v>
          </cell>
          <cell r="EF214">
            <v>0</v>
          </cell>
          <cell r="EG214">
            <v>0</v>
          </cell>
          <cell r="EH214">
            <v>64241.157100000004</v>
          </cell>
          <cell r="EI214">
            <v>1.9964144854786654</v>
          </cell>
          <cell r="EJ214">
            <v>452.72672999999998</v>
          </cell>
          <cell r="EK214">
            <v>23086.329250000003</v>
          </cell>
          <cell r="EM214">
            <v>0</v>
          </cell>
          <cell r="EN214">
            <v>-14.946770000000001</v>
          </cell>
          <cell r="EO214">
            <v>0</v>
          </cell>
          <cell r="EP214">
            <v>15984.650110000002</v>
          </cell>
          <cell r="EQ214">
            <v>794.31476999999995</v>
          </cell>
          <cell r="ER214">
            <v>18.613382932950877</v>
          </cell>
          <cell r="ES214">
            <v>-0.19205</v>
          </cell>
          <cell r="ET214">
            <v>0</v>
          </cell>
          <cell r="EU214">
            <v>0</v>
          </cell>
          <cell r="EV214">
            <v>10180.573482431237</v>
          </cell>
          <cell r="EW214">
            <v>1992.3728666188604</v>
          </cell>
          <cell r="EX214">
            <v>4273.4898588833375</v>
          </cell>
          <cell r="EY214">
            <v>2457.2929141687546</v>
          </cell>
          <cell r="EZ214">
            <v>265.90840000000003</v>
          </cell>
          <cell r="FA214">
            <v>708.76128591478709</v>
          </cell>
          <cell r="FB214">
            <v>6674.7216500000004</v>
          </cell>
          <cell r="FC214">
            <v>1952.8911210447889</v>
          </cell>
          <cell r="FD214">
            <v>-294.63069000000002</v>
          </cell>
          <cell r="FE214">
            <v>0</v>
          </cell>
          <cell r="FF214">
            <v>28211.380889061758</v>
          </cell>
          <cell r="FG214">
            <v>0</v>
          </cell>
          <cell r="FH214">
            <v>39094.965862495526</v>
          </cell>
          <cell r="FI214">
            <v>363.55790000000002</v>
          </cell>
          <cell r="FJ214">
            <v>6991.8516672642536</v>
          </cell>
          <cell r="FK214">
            <v>-5.2712495159555397</v>
          </cell>
          <cell r="FL214">
            <v>0</v>
          </cell>
          <cell r="FM214">
            <v>46445.104180243812</v>
          </cell>
          <cell r="FN214">
            <v>46386.888185729651</v>
          </cell>
          <cell r="FO214">
            <v>2599.2461200000002</v>
          </cell>
          <cell r="FP214">
            <v>-2612.3093940480458</v>
          </cell>
          <cell r="FQ214">
            <v>92818.929091925413</v>
          </cell>
          <cell r="FR214">
            <v>0</v>
          </cell>
          <cell r="FS214">
            <v>1127.6288299999999</v>
          </cell>
          <cell r="FT214">
            <v>-1127.6288299999999</v>
          </cell>
          <cell r="FU214">
            <v>0</v>
          </cell>
          <cell r="FV214">
            <v>22857.537399999997</v>
          </cell>
          <cell r="FW214">
            <v>0</v>
          </cell>
          <cell r="FX214">
            <v>1234.4203499487598</v>
          </cell>
          <cell r="FY214">
            <v>0</v>
          </cell>
          <cell r="GA214">
            <v>43614.3439162</v>
          </cell>
          <cell r="GB214">
            <v>24835.509010390997</v>
          </cell>
          <cell r="GC214">
            <v>86063.398780000003</v>
          </cell>
          <cell r="GD214">
            <v>0</v>
          </cell>
          <cell r="GE214">
            <v>0</v>
          </cell>
          <cell r="GF214">
            <v>1995.3602288000002</v>
          </cell>
          <cell r="GG214">
            <v>0</v>
          </cell>
          <cell r="GH214">
            <v>2222.6911700000001</v>
          </cell>
          <cell r="GI214">
            <v>51749.212460000002</v>
          </cell>
          <cell r="GJ214">
            <v>4875.6245800000006</v>
          </cell>
          <cell r="GK214">
            <v>1470689.80913</v>
          </cell>
          <cell r="GL214">
            <v>7.5589999999999993</v>
          </cell>
          <cell r="GM214">
            <v>-1.0000000000000001E-5</v>
          </cell>
          <cell r="GN214">
            <v>-0.20316999999999999</v>
          </cell>
          <cell r="GO214">
            <v>13289.736029999998</v>
          </cell>
          <cell r="GP214">
            <v>0</v>
          </cell>
          <cell r="GQ214">
            <v>424193.62961999996</v>
          </cell>
          <cell r="GR214">
            <v>2228.0534799999996</v>
          </cell>
          <cell r="GS214">
            <v>3011.3684437000002</v>
          </cell>
          <cell r="GT214">
            <v>66032.627739999996</v>
          </cell>
          <cell r="GU214">
            <v>1794.98207</v>
          </cell>
          <cell r="GW214">
            <v>308047.39697258401</v>
          </cell>
          <cell r="GX214">
            <v>139717.62671511798</v>
          </cell>
          <cell r="GY214">
            <v>186025.08655538544</v>
          </cell>
          <cell r="GZ214">
            <v>134853.89080708203</v>
          </cell>
          <cell r="HA214">
            <v>5.8207660913467407E-11</v>
          </cell>
          <cell r="HB214">
            <v>2.9103830456733704E-11</v>
          </cell>
          <cell r="HC214">
            <v>2.9103830456733704E-11</v>
          </cell>
          <cell r="HE214">
            <v>7800.1097199999995</v>
          </cell>
          <cell r="HG214">
            <v>77145.391520258156</v>
          </cell>
          <cell r="HH214">
            <v>86063.398780000003</v>
          </cell>
          <cell r="HJ214">
            <v>7800.1097199999995</v>
          </cell>
        </row>
        <row r="215">
          <cell r="CW215">
            <v>0</v>
          </cell>
          <cell r="CZ215">
            <v>0</v>
          </cell>
          <cell r="DL215">
            <v>0</v>
          </cell>
          <cell r="DT215">
            <v>0</v>
          </cell>
          <cell r="EO215">
            <v>0</v>
          </cell>
          <cell r="EU215">
            <v>0</v>
          </cell>
          <cell r="FG215">
            <v>0</v>
          </cell>
          <cell r="FL215">
            <v>0</v>
          </cell>
          <cell r="FR215">
            <v>0</v>
          </cell>
          <cell r="FU215">
            <v>0</v>
          </cell>
          <cell r="FY215">
            <v>0</v>
          </cell>
          <cell r="HA215">
            <v>0</v>
          </cell>
          <cell r="HB215">
            <v>0</v>
          </cell>
          <cell r="HC215">
            <v>0</v>
          </cell>
        </row>
        <row r="216">
          <cell r="A216" t="str">
            <v>STOCKHOLDERS' EQUITY:</v>
          </cell>
          <cell r="C216" t="str">
            <v/>
          </cell>
          <cell r="CW216">
            <v>0</v>
          </cell>
          <cell r="CZ216">
            <v>0</v>
          </cell>
          <cell r="DL216">
            <v>0</v>
          </cell>
          <cell r="DT216">
            <v>0</v>
          </cell>
          <cell r="EO216">
            <v>0</v>
          </cell>
          <cell r="EU216">
            <v>0</v>
          </cell>
          <cell r="FG216">
            <v>0</v>
          </cell>
          <cell r="FL216">
            <v>0</v>
          </cell>
          <cell r="FR216">
            <v>0</v>
          </cell>
          <cell r="FU216">
            <v>0</v>
          </cell>
          <cell r="FY216">
            <v>0</v>
          </cell>
          <cell r="HA216">
            <v>0</v>
          </cell>
          <cell r="HB216">
            <v>0</v>
          </cell>
          <cell r="HC216">
            <v>0</v>
          </cell>
        </row>
        <row r="217">
          <cell r="B217" t="str">
            <v>2900</v>
          </cell>
          <cell r="C217" t="str">
            <v>Preferred Stock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I217">
            <v>0</v>
          </cell>
          <cell r="CJ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E217">
            <v>0</v>
          </cell>
          <cell r="HG217">
            <v>0</v>
          </cell>
          <cell r="HH217">
            <v>0</v>
          </cell>
          <cell r="HJ217">
            <v>0</v>
          </cell>
        </row>
        <row r="218">
          <cell r="B218" t="str">
            <v>2902</v>
          </cell>
          <cell r="C218" t="str">
            <v>Common Stock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625.91031000000009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625.91031000000009</v>
          </cell>
          <cell r="CI218">
            <v>625.91031000000009</v>
          </cell>
          <cell r="CJ218">
            <v>0</v>
          </cell>
          <cell r="CL218">
            <v>0</v>
          </cell>
          <cell r="CM218">
            <v>625.91031000000009</v>
          </cell>
          <cell r="CN218">
            <v>625.91031000000009</v>
          </cell>
          <cell r="CO218">
            <v>0</v>
          </cell>
          <cell r="CP218">
            <v>641.34299999999996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625.91031000000009</v>
          </cell>
          <cell r="HA218">
            <v>0</v>
          </cell>
          <cell r="HB218">
            <v>0</v>
          </cell>
          <cell r="HC218">
            <v>0</v>
          </cell>
          <cell r="HE218">
            <v>0</v>
          </cell>
          <cell r="HG218">
            <v>0</v>
          </cell>
          <cell r="HH218">
            <v>0</v>
          </cell>
          <cell r="HJ218">
            <v>0</v>
          </cell>
        </row>
        <row r="219">
          <cell r="A219" t="str">
            <v>Common stock</v>
          </cell>
          <cell r="C219" t="str">
            <v/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625.91031000000009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625.91031000000009</v>
          </cell>
          <cell r="CH219">
            <v>0</v>
          </cell>
          <cell r="CI219">
            <v>625.91031000000009</v>
          </cell>
          <cell r="CJ219">
            <v>0</v>
          </cell>
          <cell r="CK219">
            <v>0</v>
          </cell>
          <cell r="CL219">
            <v>0</v>
          </cell>
          <cell r="CM219">
            <v>625.91031000000009</v>
          </cell>
          <cell r="CN219">
            <v>625.91031000000009</v>
          </cell>
          <cell r="CO219">
            <v>0</v>
          </cell>
          <cell r="CP219">
            <v>641.34299999999996</v>
          </cell>
          <cell r="CQ219">
            <v>-15.432689999999866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625.91031000000009</v>
          </cell>
          <cell r="HA219">
            <v>0</v>
          </cell>
          <cell r="HB219">
            <v>0</v>
          </cell>
          <cell r="HC219">
            <v>0</v>
          </cell>
          <cell r="HE219">
            <v>0</v>
          </cell>
          <cell r="HG219">
            <v>0</v>
          </cell>
          <cell r="HH219">
            <v>0</v>
          </cell>
          <cell r="HJ219">
            <v>0</v>
          </cell>
        </row>
        <row r="220">
          <cell r="B220" t="str">
            <v>2905</v>
          </cell>
          <cell r="C220" t="str">
            <v>Additional Paid in Capital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-769.98367239153811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-769.98367239153811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316176.09188999998</v>
          </cell>
          <cell r="BU220">
            <v>0</v>
          </cell>
          <cell r="BV220">
            <v>0</v>
          </cell>
          <cell r="BW220">
            <v>7653.0612175008973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460.10899999999998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324289.26210750086</v>
          </cell>
          <cell r="CI220">
            <v>323519.2784351093</v>
          </cell>
          <cell r="CJ220">
            <v>0</v>
          </cell>
          <cell r="CL220">
            <v>0</v>
          </cell>
          <cell r="CM220">
            <v>323519.2784351093</v>
          </cell>
          <cell r="CN220">
            <v>323519.27843510936</v>
          </cell>
          <cell r="CO220">
            <v>0</v>
          </cell>
          <cell r="CP220">
            <v>374476.19749288954</v>
          </cell>
          <cell r="CQ220">
            <v>-50956.919057780178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-769.98367239153811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-769.98367239153811</v>
          </cell>
          <cell r="FN220">
            <v>0</v>
          </cell>
          <cell r="FO220">
            <v>0</v>
          </cell>
          <cell r="FP220">
            <v>0</v>
          </cell>
          <cell r="FQ220">
            <v>-769.98367239153811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GA220">
            <v>-754.58399999999995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W220">
            <v>-769.98367239153811</v>
          </cell>
          <cell r="GX220">
            <v>0</v>
          </cell>
          <cell r="GY220">
            <v>0</v>
          </cell>
          <cell r="GZ220">
            <v>324289.26210750092</v>
          </cell>
          <cell r="HA220">
            <v>0</v>
          </cell>
          <cell r="HB220">
            <v>0</v>
          </cell>
          <cell r="HC220">
            <v>0</v>
          </cell>
          <cell r="HE220">
            <v>0</v>
          </cell>
          <cell r="HG220">
            <v>0</v>
          </cell>
          <cell r="HH220">
            <v>0</v>
          </cell>
          <cell r="HJ220">
            <v>0</v>
          </cell>
        </row>
        <row r="221">
          <cell r="B221" t="str">
            <v>2906</v>
          </cell>
          <cell r="C221" t="str">
            <v>APIC - Option Expense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2082.8393526862283</v>
          </cell>
          <cell r="AM221">
            <v>2082.8393526862283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1698.5017089149976</v>
          </cell>
          <cell r="BE221">
            <v>1698.5017089149976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513.13010925369235</v>
          </cell>
          <cell r="BS221">
            <v>513.13010925369235</v>
          </cell>
          <cell r="BT221">
            <v>74702.070618734942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74702.070618734942</v>
          </cell>
          <cell r="CI221">
            <v>78996.541789589857</v>
          </cell>
          <cell r="CJ221">
            <v>0</v>
          </cell>
          <cell r="CL221">
            <v>0</v>
          </cell>
          <cell r="CM221">
            <v>78996.541789589857</v>
          </cell>
          <cell r="CN221">
            <v>78996.541789589857</v>
          </cell>
          <cell r="CO221">
            <v>0</v>
          </cell>
          <cell r="CP221">
            <v>68622.751070661121</v>
          </cell>
          <cell r="CQ221">
            <v>10373.790718928736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W221">
            <v>2082.8393526862283</v>
          </cell>
          <cell r="GX221">
            <v>1698.5017089149976</v>
          </cell>
          <cell r="GY221">
            <v>513.13010925369235</v>
          </cell>
          <cell r="GZ221">
            <v>74702.070618734942</v>
          </cell>
          <cell r="HA221">
            <v>0</v>
          </cell>
          <cell r="HB221">
            <v>0</v>
          </cell>
          <cell r="HC221">
            <v>0</v>
          </cell>
          <cell r="HE221">
            <v>0</v>
          </cell>
          <cell r="HG221">
            <v>0</v>
          </cell>
          <cell r="HH221">
            <v>0</v>
          </cell>
          <cell r="HJ221">
            <v>0</v>
          </cell>
        </row>
        <row r="223">
          <cell r="A223" t="str">
            <v>Additional paid in capital</v>
          </cell>
          <cell r="C223" t="str">
            <v/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-769.98367239153811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2082.8393526862283</v>
          </cell>
          <cell r="AM223">
            <v>1312.85568029469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1698.5017089149976</v>
          </cell>
          <cell r="BE223">
            <v>1698.5017089149976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513.13010925369235</v>
          </cell>
          <cell r="BS223">
            <v>513.13010925369235</v>
          </cell>
          <cell r="BT223">
            <v>390878.16250873491</v>
          </cell>
          <cell r="BU223">
            <v>0</v>
          </cell>
          <cell r="BV223">
            <v>0</v>
          </cell>
          <cell r="BW223">
            <v>7653.0612175008973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460.10899999999998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398991.33272623579</v>
          </cell>
          <cell r="CH223">
            <v>0</v>
          </cell>
          <cell r="CI223">
            <v>402515.82022469916</v>
          </cell>
          <cell r="CJ223">
            <v>0</v>
          </cell>
          <cell r="CK223">
            <v>0</v>
          </cell>
          <cell r="CL223">
            <v>0</v>
          </cell>
          <cell r="CM223">
            <v>402515.82022469916</v>
          </cell>
          <cell r="CN223">
            <v>402515.82022469922</v>
          </cell>
          <cell r="CO223">
            <v>0</v>
          </cell>
          <cell r="CP223">
            <v>443098.94856355066</v>
          </cell>
          <cell r="CQ223">
            <v>-40583.128338851442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-769.98367239153811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-769.98367239153811</v>
          </cell>
          <cell r="FN223">
            <v>0</v>
          </cell>
          <cell r="FO223">
            <v>0</v>
          </cell>
          <cell r="FP223">
            <v>0</v>
          </cell>
          <cell r="FQ223">
            <v>-769.98367239153811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GA223">
            <v>-754.58399999999995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W223">
            <v>1312.85568029469</v>
          </cell>
          <cell r="GX223">
            <v>1698.5017089149976</v>
          </cell>
          <cell r="GY223">
            <v>513.13010925369235</v>
          </cell>
          <cell r="GZ223">
            <v>398991.33272623585</v>
          </cell>
          <cell r="HA223">
            <v>0</v>
          </cell>
          <cell r="HB223">
            <v>0</v>
          </cell>
          <cell r="HC223">
            <v>0</v>
          </cell>
          <cell r="HE223">
            <v>0</v>
          </cell>
          <cell r="HG223">
            <v>0</v>
          </cell>
          <cell r="HH223">
            <v>0</v>
          </cell>
          <cell r="HJ223">
            <v>0</v>
          </cell>
        </row>
        <row r="224">
          <cell r="B224" t="str">
            <v>2901</v>
          </cell>
          <cell r="C224" t="str">
            <v>Exchangeable Stock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E224">
            <v>0</v>
          </cell>
          <cell r="HG224">
            <v>0</v>
          </cell>
          <cell r="HH224">
            <v>0</v>
          </cell>
          <cell r="HJ224">
            <v>0</v>
          </cell>
        </row>
        <row r="225">
          <cell r="A225" t="str">
            <v>Exchangeable stock</v>
          </cell>
          <cell r="C225" t="str">
            <v/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E225">
            <v>0</v>
          </cell>
          <cell r="HG225">
            <v>0</v>
          </cell>
          <cell r="HH225">
            <v>0</v>
          </cell>
          <cell r="HJ225">
            <v>0</v>
          </cell>
        </row>
        <row r="226">
          <cell r="B226" t="str">
            <v>2920</v>
          </cell>
          <cell r="C226" t="str">
            <v>Pre-Acquisition Equity</v>
          </cell>
          <cell r="D226">
            <v>6834.7536399999999</v>
          </cell>
          <cell r="E226">
            <v>-10809.36328</v>
          </cell>
          <cell r="F226">
            <v>1024.57483</v>
          </cell>
          <cell r="G226">
            <v>11091.369014258848</v>
          </cell>
          <cell r="H226">
            <v>19033.08781211729</v>
          </cell>
          <cell r="I226">
            <v>2187.5773770944347</v>
          </cell>
          <cell r="J226">
            <v>13726.561938155062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6655.9965599999996</v>
          </cell>
          <cell r="P226">
            <v>10448.79816</v>
          </cell>
          <cell r="Q226">
            <v>18563.143100000001</v>
          </cell>
          <cell r="R226">
            <v>184746.89890820012</v>
          </cell>
          <cell r="S226">
            <v>85407.260567437057</v>
          </cell>
          <cell r="T226">
            <v>-1.0000020265579223E-6</v>
          </cell>
          <cell r="U226">
            <v>-440.39645000000002</v>
          </cell>
          <cell r="V226">
            <v>0</v>
          </cell>
          <cell r="W226">
            <v>2418.4609500000001</v>
          </cell>
          <cell r="X226">
            <v>839.19200000000001</v>
          </cell>
          <cell r="Y226">
            <v>11226.22026</v>
          </cell>
          <cell r="Z226">
            <v>0</v>
          </cell>
          <cell r="AA226">
            <v>8.8999999999999996E-2</v>
          </cell>
          <cell r="AB226">
            <v>1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362955.22438626271</v>
          </cell>
          <cell r="AN226">
            <v>19484.72363</v>
          </cell>
          <cell r="AO226">
            <v>-6160.05278</v>
          </cell>
          <cell r="AP226">
            <v>2006.9496899999999</v>
          </cell>
          <cell r="AQ226">
            <v>2831.3244599999998</v>
          </cell>
          <cell r="AR226">
            <v>4209.4621500000003</v>
          </cell>
          <cell r="AS226">
            <v>4936.3503948032667</v>
          </cell>
          <cell r="AT226">
            <v>11616.06034223616</v>
          </cell>
          <cell r="AU226">
            <v>524.28674999999998</v>
          </cell>
          <cell r="AV226">
            <v>2551.01332</v>
          </cell>
          <cell r="AW226">
            <v>20382.338</v>
          </cell>
          <cell r="AX226">
            <v>16521.638930000001</v>
          </cell>
          <cell r="AY226">
            <v>5792.4873200000002</v>
          </cell>
          <cell r="AZ226">
            <v>9.9999830126762386E-8</v>
          </cell>
          <cell r="BA226">
            <v>0</v>
          </cell>
          <cell r="BB226">
            <v>0</v>
          </cell>
          <cell r="BC226">
            <v>-3754.7050899999999</v>
          </cell>
          <cell r="BD226">
            <v>0</v>
          </cell>
          <cell r="BE226">
            <v>80941.877117139418</v>
          </cell>
          <cell r="BG226">
            <v>11912.814</v>
          </cell>
          <cell r="BH226">
            <v>53589.195573387318</v>
          </cell>
          <cell r="BI226">
            <v>7839.4195600000003</v>
          </cell>
          <cell r="BJ226">
            <v>22159.852289999999</v>
          </cell>
          <cell r="BK226">
            <v>27450.022579999997</v>
          </cell>
          <cell r="BL226">
            <v>0</v>
          </cell>
          <cell r="BM226">
            <v>0</v>
          </cell>
          <cell r="BN226">
            <v>798.12952000000007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123749.43352338731</v>
          </cell>
          <cell r="BT226">
            <v>80.382179999999934</v>
          </cell>
          <cell r="BU226">
            <v>276340.16758000001</v>
          </cell>
          <cell r="BV226">
            <v>19066.487289999997</v>
          </cell>
          <cell r="BW226">
            <v>276340.16758000001</v>
          </cell>
          <cell r="BX226">
            <v>8323.4059699999998</v>
          </cell>
          <cell r="BY226">
            <v>20615</v>
          </cell>
          <cell r="BZ226">
            <v>3754.7050899999999</v>
          </cell>
          <cell r="CA226">
            <v>-276340.16758000001</v>
          </cell>
          <cell r="CB226">
            <v>0</v>
          </cell>
          <cell r="CC226">
            <v>-571481.62230635423</v>
          </cell>
          <cell r="CD226">
            <v>0</v>
          </cell>
          <cell r="CE226">
            <v>-324345.06084000005</v>
          </cell>
          <cell r="CF226">
            <v>0</v>
          </cell>
          <cell r="CG226">
            <v>-567646.53503635433</v>
          </cell>
          <cell r="CI226">
            <v>-9.5649156719446182E-6</v>
          </cell>
          <cell r="CJ226">
            <v>1.0000000000000001E-5</v>
          </cell>
          <cell r="CL226">
            <v>1.0000000000000001E-5</v>
          </cell>
          <cell r="CM226">
            <v>4.3508432805538259E-7</v>
          </cell>
          <cell r="CN226">
            <v>4.3512274511158489E-7</v>
          </cell>
          <cell r="CO226">
            <v>-3.8417056202297683E-11</v>
          </cell>
          <cell r="CP226">
            <v>-8.8070644531399012E-5</v>
          </cell>
          <cell r="CQ226">
            <v>8.8505767276510591E-5</v>
          </cell>
          <cell r="CR226">
            <v>8442.7538199999999</v>
          </cell>
          <cell r="CS226">
            <v>0</v>
          </cell>
          <cell r="CT226">
            <v>2648.6151942588467</v>
          </cell>
          <cell r="CU226">
            <v>0</v>
          </cell>
          <cell r="CV226">
            <v>0</v>
          </cell>
          <cell r="CW226">
            <v>0</v>
          </cell>
          <cell r="CX226">
            <v>2831.3244599999998</v>
          </cell>
          <cell r="CY226">
            <v>0</v>
          </cell>
          <cell r="CZ226">
            <v>0</v>
          </cell>
          <cell r="DA226">
            <v>1.0000000000000001E-7</v>
          </cell>
          <cell r="DB226">
            <v>1.0000000000000001E-7</v>
          </cell>
          <cell r="DC226">
            <v>2082.4650969944355</v>
          </cell>
          <cell r="DD226">
            <v>11839.464883043143</v>
          </cell>
          <cell r="DE226">
            <v>105.11228</v>
          </cell>
          <cell r="DF226">
            <v>0</v>
          </cell>
          <cell r="DG226">
            <v>-1.0000000000000001E-7</v>
          </cell>
          <cell r="DH226">
            <v>0</v>
          </cell>
          <cell r="DI226">
            <v>0</v>
          </cell>
          <cell r="DJ226">
            <v>0</v>
          </cell>
          <cell r="DK226">
            <v>-11839.464883043143</v>
          </cell>
          <cell r="DL226">
            <v>0</v>
          </cell>
          <cell r="DM226">
            <v>27450.022579999997</v>
          </cell>
          <cell r="DN226">
            <v>22159.852289999999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49609.87487</v>
          </cell>
          <cell r="DT226">
            <v>0</v>
          </cell>
          <cell r="DU226">
            <v>763.04350417812009</v>
          </cell>
          <cell r="DV226">
            <v>448.72060240077002</v>
          </cell>
          <cell r="DW226">
            <v>1209.60969</v>
          </cell>
          <cell r="DX226">
            <v>9213.4015199999994</v>
          </cell>
          <cell r="DY226">
            <v>-18.714974342730002</v>
          </cell>
          <cell r="DZ226">
            <v>0</v>
          </cell>
          <cell r="EA226">
            <v>0</v>
          </cell>
          <cell r="EB226">
            <v>0</v>
          </cell>
          <cell r="EC226">
            <v>2112.3409100000003</v>
          </cell>
          <cell r="ED226">
            <v>18657.201109999998</v>
          </cell>
          <cell r="EE226">
            <v>1367.36798</v>
          </cell>
          <cell r="EF226">
            <v>22.94229</v>
          </cell>
          <cell r="EG226">
            <v>0</v>
          </cell>
          <cell r="EH226">
            <v>27450.022579999997</v>
          </cell>
          <cell r="EI226">
            <v>0</v>
          </cell>
          <cell r="EJ226">
            <v>0</v>
          </cell>
          <cell r="EK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-6160.05278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13726.561938155062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6655.9965599999996</v>
          </cell>
          <cell r="FB226">
            <v>10448.79816</v>
          </cell>
          <cell r="FC226">
            <v>18563.143100000001</v>
          </cell>
          <cell r="FD226">
            <v>0</v>
          </cell>
          <cell r="FE226">
            <v>0</v>
          </cell>
          <cell r="FF226">
            <v>49394.499758155063</v>
          </cell>
          <cell r="FG226">
            <v>0</v>
          </cell>
          <cell r="FH226">
            <v>184746.89890820012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184746.89890820012</v>
          </cell>
          <cell r="FN226">
            <v>85407.260567437057</v>
          </cell>
          <cell r="FO226">
            <v>0</v>
          </cell>
          <cell r="FP226">
            <v>0</v>
          </cell>
          <cell r="FQ226">
            <v>270154.15947563719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-12.919589999999999</v>
          </cell>
          <cell r="FW226">
            <v>0</v>
          </cell>
          <cell r="FX226">
            <v>4949.2699848032671</v>
          </cell>
          <cell r="FY226">
            <v>0</v>
          </cell>
          <cell r="GA226">
            <v>192611.10252255001</v>
          </cell>
          <cell r="GB226">
            <v>27731.223999999998</v>
          </cell>
          <cell r="GC226">
            <v>18022.039410000001</v>
          </cell>
          <cell r="GD226">
            <v>0</v>
          </cell>
          <cell r="GE226">
            <v>0</v>
          </cell>
          <cell r="GF226">
            <v>5351.527</v>
          </cell>
          <cell r="GG226">
            <v>0</v>
          </cell>
          <cell r="GH226">
            <v>0</v>
          </cell>
          <cell r="GI226">
            <v>96951.953810000006</v>
          </cell>
          <cell r="GJ226">
            <v>0</v>
          </cell>
          <cell r="GK226">
            <v>0</v>
          </cell>
          <cell r="GL226">
            <v>0.1</v>
          </cell>
          <cell r="GM226">
            <v>2803.3455300000001</v>
          </cell>
          <cell r="GN226">
            <v>3046.5885399999997</v>
          </cell>
          <cell r="GO226">
            <v>-886.24761000000001</v>
          </cell>
          <cell r="GP226">
            <v>0</v>
          </cell>
          <cell r="GQ226">
            <v>3748367.8989455206</v>
          </cell>
          <cell r="GR226">
            <v>23891.171140000002</v>
          </cell>
          <cell r="GS226">
            <v>10000</v>
          </cell>
          <cell r="GT226">
            <v>54000</v>
          </cell>
          <cell r="GU226">
            <v>12194.62536</v>
          </cell>
          <cell r="GW226">
            <v>362955.22438626282</v>
          </cell>
          <cell r="GX226">
            <v>80941.877117139418</v>
          </cell>
          <cell r="GY226">
            <v>123749.4335233873</v>
          </cell>
          <cell r="GZ226">
            <v>3835.0872699999809</v>
          </cell>
          <cell r="HA226">
            <v>1.1641532182693481E-10</v>
          </cell>
          <cell r="HB226">
            <v>0</v>
          </cell>
          <cell r="HC226">
            <v>1.4551915228366852E-11</v>
          </cell>
          <cell r="HE226">
            <v>0.157</v>
          </cell>
          <cell r="HG226">
            <v>19033.08781211729</v>
          </cell>
          <cell r="HH226">
            <v>18022.039410000001</v>
          </cell>
          <cell r="HJ226">
            <v>0.157</v>
          </cell>
        </row>
        <row r="227">
          <cell r="CQ227">
            <v>0</v>
          </cell>
          <cell r="CW227">
            <v>0</v>
          </cell>
          <cell r="CZ227">
            <v>0</v>
          </cell>
          <cell r="DL227">
            <v>0</v>
          </cell>
          <cell r="DT227">
            <v>0</v>
          </cell>
          <cell r="EO227">
            <v>0</v>
          </cell>
          <cell r="EU227">
            <v>0</v>
          </cell>
          <cell r="FG227">
            <v>0</v>
          </cell>
          <cell r="FL227">
            <v>0</v>
          </cell>
          <cell r="FR227">
            <v>0</v>
          </cell>
          <cell r="FU227">
            <v>0</v>
          </cell>
          <cell r="FY227">
            <v>0</v>
          </cell>
          <cell r="HA227">
            <v>0</v>
          </cell>
          <cell r="HB227">
            <v>0</v>
          </cell>
          <cell r="HC227">
            <v>0</v>
          </cell>
        </row>
        <row r="228">
          <cell r="A228" t="str">
            <v>Net assets acquired</v>
          </cell>
          <cell r="C228" t="str">
            <v/>
          </cell>
          <cell r="D228">
            <v>6834.7536399999999</v>
          </cell>
          <cell r="E228">
            <v>-10809.36328</v>
          </cell>
          <cell r="F228">
            <v>1024.57483</v>
          </cell>
          <cell r="G228">
            <v>11091.369014258848</v>
          </cell>
          <cell r="H228">
            <v>19033.08781211729</v>
          </cell>
          <cell r="I228">
            <v>2187.5773770944347</v>
          </cell>
          <cell r="J228">
            <v>13726.561938155062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6655.9965599999996</v>
          </cell>
          <cell r="P228">
            <v>10448.79816</v>
          </cell>
          <cell r="Q228">
            <v>18563.143100000001</v>
          </cell>
          <cell r="R228">
            <v>184746.89890820012</v>
          </cell>
          <cell r="S228">
            <v>85407.260567437057</v>
          </cell>
          <cell r="T228">
            <v>-1.0000020265579223E-6</v>
          </cell>
          <cell r="U228">
            <v>-440.39645000000002</v>
          </cell>
          <cell r="V228">
            <v>0</v>
          </cell>
          <cell r="W228">
            <v>2418.4609500000001</v>
          </cell>
          <cell r="X228">
            <v>839.19200000000001</v>
          </cell>
          <cell r="Y228">
            <v>11226.22026</v>
          </cell>
          <cell r="Z228">
            <v>0</v>
          </cell>
          <cell r="AA228">
            <v>8.8999999999999996E-2</v>
          </cell>
          <cell r="AB228">
            <v>1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362955.22438626271</v>
          </cell>
          <cell r="AN228">
            <v>19484.72363</v>
          </cell>
          <cell r="AO228">
            <v>-6160.05278</v>
          </cell>
          <cell r="AP228">
            <v>2006.9496899999999</v>
          </cell>
          <cell r="AQ228">
            <v>2831.3244599999998</v>
          </cell>
          <cell r="AR228">
            <v>4209.4621500000003</v>
          </cell>
          <cell r="AS228">
            <v>4936.3503948032667</v>
          </cell>
          <cell r="AT228">
            <v>11616.06034223616</v>
          </cell>
          <cell r="AU228">
            <v>524.28674999999998</v>
          </cell>
          <cell r="AV228">
            <v>2551.01332</v>
          </cell>
          <cell r="AW228">
            <v>20382.338</v>
          </cell>
          <cell r="AX228">
            <v>16521.638930000001</v>
          </cell>
          <cell r="AY228">
            <v>5792.4873200000002</v>
          </cell>
          <cell r="AZ228">
            <v>9.9999830126762386E-8</v>
          </cell>
          <cell r="BA228">
            <v>0</v>
          </cell>
          <cell r="BB228">
            <v>0</v>
          </cell>
          <cell r="BC228">
            <v>-3754.7050899999999</v>
          </cell>
          <cell r="BD228">
            <v>0</v>
          </cell>
          <cell r="BE228">
            <v>80941.877117139418</v>
          </cell>
          <cell r="BG228">
            <v>11912.814</v>
          </cell>
          <cell r="BH228">
            <v>53589.195573387318</v>
          </cell>
          <cell r="BI228">
            <v>7839.4195600000003</v>
          </cell>
          <cell r="BJ228">
            <v>22159.852289999999</v>
          </cell>
          <cell r="BK228">
            <v>27450.022579999997</v>
          </cell>
          <cell r="BL228">
            <v>0</v>
          </cell>
          <cell r="BM228">
            <v>0</v>
          </cell>
          <cell r="BN228">
            <v>798.12952000000007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123749.43352338731</v>
          </cell>
          <cell r="BT228">
            <v>80.382179999999934</v>
          </cell>
          <cell r="BU228">
            <v>276340.16758000001</v>
          </cell>
          <cell r="BV228">
            <v>19066.487289999997</v>
          </cell>
          <cell r="BW228">
            <v>276340.16758000001</v>
          </cell>
          <cell r="BX228">
            <v>8323.4059699999998</v>
          </cell>
          <cell r="BY228">
            <v>20615</v>
          </cell>
          <cell r="BZ228">
            <v>3754.7050899999999</v>
          </cell>
          <cell r="CA228">
            <v>-276340.16758000001</v>
          </cell>
          <cell r="CB228">
            <v>0</v>
          </cell>
          <cell r="CC228">
            <v>-571481.62230635423</v>
          </cell>
          <cell r="CD228">
            <v>0</v>
          </cell>
          <cell r="CE228">
            <v>-324345.06084000005</v>
          </cell>
          <cell r="CF228">
            <v>0</v>
          </cell>
          <cell r="CG228">
            <v>-567646.53503635433</v>
          </cell>
          <cell r="CH228">
            <v>0</v>
          </cell>
          <cell r="CI228">
            <v>-9.5649156719446182E-6</v>
          </cell>
          <cell r="CJ228">
            <v>1.0000000000000001E-5</v>
          </cell>
          <cell r="CK228">
            <v>0</v>
          </cell>
          <cell r="CL228">
            <v>1.0000000000000001E-5</v>
          </cell>
          <cell r="CM228">
            <v>4.3508432805538259E-7</v>
          </cell>
          <cell r="CN228">
            <v>4.3512274511158489E-7</v>
          </cell>
          <cell r="CO228">
            <v>-3.8417056202297683E-11</v>
          </cell>
          <cell r="CP228">
            <v>-8.8070644531399012E-5</v>
          </cell>
          <cell r="CQ228">
            <v>8.8505767276510591E-5</v>
          </cell>
          <cell r="CR228">
            <v>8442.7538199999999</v>
          </cell>
          <cell r="CS228">
            <v>0</v>
          </cell>
          <cell r="CT228">
            <v>2648.6151942588467</v>
          </cell>
          <cell r="CU228">
            <v>0</v>
          </cell>
          <cell r="CV228">
            <v>0</v>
          </cell>
          <cell r="CW228">
            <v>0</v>
          </cell>
          <cell r="CX228">
            <v>2831.3244599999998</v>
          </cell>
          <cell r="CY228">
            <v>0</v>
          </cell>
          <cell r="CZ228">
            <v>0</v>
          </cell>
          <cell r="DA228">
            <v>1.0000000000000001E-7</v>
          </cell>
          <cell r="DB228">
            <v>1.0000000000000001E-7</v>
          </cell>
          <cell r="DC228">
            <v>2082.4650969944355</v>
          </cell>
          <cell r="DD228">
            <v>11839.464883043143</v>
          </cell>
          <cell r="DE228">
            <v>105.11228</v>
          </cell>
          <cell r="DF228">
            <v>0</v>
          </cell>
          <cell r="DG228">
            <v>-1.0000000000000001E-7</v>
          </cell>
          <cell r="DH228">
            <v>0</v>
          </cell>
          <cell r="DI228">
            <v>0</v>
          </cell>
          <cell r="DJ228">
            <v>0</v>
          </cell>
          <cell r="DK228">
            <v>-11839.464883043143</v>
          </cell>
          <cell r="DL228">
            <v>0</v>
          </cell>
          <cell r="DM228">
            <v>27450.022579999997</v>
          </cell>
          <cell r="DN228">
            <v>22159.852289999999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49609.87487</v>
          </cell>
          <cell r="DT228">
            <v>0</v>
          </cell>
          <cell r="DU228">
            <v>763.04350417812009</v>
          </cell>
          <cell r="DV228">
            <v>448.72060240077002</v>
          </cell>
          <cell r="DW228">
            <v>1209.60969</v>
          </cell>
          <cell r="DX228">
            <v>9213.4015199999994</v>
          </cell>
          <cell r="DY228">
            <v>-18.714974342730002</v>
          </cell>
          <cell r="DZ228">
            <v>0</v>
          </cell>
          <cell r="EA228">
            <v>0</v>
          </cell>
          <cell r="EB228">
            <v>0</v>
          </cell>
          <cell r="EC228">
            <v>2112.3409100000003</v>
          </cell>
          <cell r="ED228">
            <v>18657.201109999998</v>
          </cell>
          <cell r="EE228">
            <v>1367.36798</v>
          </cell>
          <cell r="EF228">
            <v>22.94229</v>
          </cell>
          <cell r="EG228">
            <v>0</v>
          </cell>
          <cell r="EH228">
            <v>27450.022579999997</v>
          </cell>
          <cell r="EI228">
            <v>0</v>
          </cell>
          <cell r="EJ228">
            <v>0</v>
          </cell>
          <cell r="EK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-6160.05278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13726.561938155062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6655.9965599999996</v>
          </cell>
          <cell r="FB228">
            <v>10448.79816</v>
          </cell>
          <cell r="FC228">
            <v>18563.143100000001</v>
          </cell>
          <cell r="FD228">
            <v>0</v>
          </cell>
          <cell r="FE228">
            <v>0</v>
          </cell>
          <cell r="FF228">
            <v>49394.499758155063</v>
          </cell>
          <cell r="FG228">
            <v>0</v>
          </cell>
          <cell r="FH228">
            <v>184746.89890820012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184746.89890820012</v>
          </cell>
          <cell r="FN228">
            <v>85407.260567437057</v>
          </cell>
          <cell r="FO228">
            <v>0</v>
          </cell>
          <cell r="FP228">
            <v>0</v>
          </cell>
          <cell r="FQ228">
            <v>270154.15947563719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-12.919589999999999</v>
          </cell>
          <cell r="FW228">
            <v>0</v>
          </cell>
          <cell r="FX228">
            <v>4949.2699848032671</v>
          </cell>
          <cell r="FY228">
            <v>0</v>
          </cell>
          <cell r="GA228">
            <v>192611.10252255001</v>
          </cell>
          <cell r="GB228">
            <v>27731.223999999998</v>
          </cell>
          <cell r="GC228">
            <v>18022.039410000001</v>
          </cell>
          <cell r="GD228">
            <v>0</v>
          </cell>
          <cell r="GE228">
            <v>0</v>
          </cell>
          <cell r="GF228">
            <v>5351.527</v>
          </cell>
          <cell r="GG228">
            <v>0</v>
          </cell>
          <cell r="GH228">
            <v>0</v>
          </cell>
          <cell r="GI228">
            <v>96951.953810000006</v>
          </cell>
          <cell r="GJ228">
            <v>0</v>
          </cell>
          <cell r="GK228">
            <v>0</v>
          </cell>
          <cell r="GL228">
            <v>0.1</v>
          </cell>
          <cell r="GM228">
            <v>2803.3455300000001</v>
          </cell>
          <cell r="GN228">
            <v>3046.5885399999997</v>
          </cell>
          <cell r="GO228">
            <v>-886.24761000000001</v>
          </cell>
          <cell r="GP228">
            <v>0</v>
          </cell>
          <cell r="GQ228">
            <v>3748367.8989455206</v>
          </cell>
          <cell r="GR228">
            <v>23891.171140000002</v>
          </cell>
          <cell r="GS228">
            <v>10000</v>
          </cell>
          <cell r="GT228">
            <v>54000</v>
          </cell>
          <cell r="GU228">
            <v>12194.62536</v>
          </cell>
          <cell r="GW228">
            <v>362955.22438626282</v>
          </cell>
          <cell r="GX228">
            <v>80941.877117139418</v>
          </cell>
          <cell r="GY228">
            <v>123749.4335233873</v>
          </cell>
          <cell r="GZ228">
            <v>3835.0872699999809</v>
          </cell>
          <cell r="HA228">
            <v>1.1641532182693481E-10</v>
          </cell>
          <cell r="HB228">
            <v>0</v>
          </cell>
          <cell r="HC228">
            <v>1.4551915228366852E-11</v>
          </cell>
          <cell r="HE228">
            <v>0.157</v>
          </cell>
          <cell r="HG228">
            <v>19033.08781211729</v>
          </cell>
          <cell r="HH228">
            <v>18022.039410000001</v>
          </cell>
          <cell r="HJ228">
            <v>0.157</v>
          </cell>
        </row>
        <row r="229">
          <cell r="B229" t="str">
            <v>2930</v>
          </cell>
          <cell r="C229" t="str">
            <v>Cummulative Translation Adjustment (CTA)</v>
          </cell>
          <cell r="D229">
            <v>0</v>
          </cell>
          <cell r="E229">
            <v>0</v>
          </cell>
          <cell r="F229">
            <v>0</v>
          </cell>
          <cell r="G229">
            <v>-406.56051996261391</v>
          </cell>
          <cell r="H229">
            <v>-3374.9797714124884</v>
          </cell>
          <cell r="I229">
            <v>-1704.47308400886</v>
          </cell>
          <cell r="J229">
            <v>-2303.7609050823635</v>
          </cell>
          <cell r="K229">
            <v>-6481.9934556284115</v>
          </cell>
          <cell r="L229">
            <v>476.28861252444261</v>
          </cell>
          <cell r="M229">
            <v>38.570527260359171</v>
          </cell>
          <cell r="N229">
            <v>0</v>
          </cell>
          <cell r="O229">
            <v>-606.72558340361991</v>
          </cell>
          <cell r="P229">
            <v>0</v>
          </cell>
          <cell r="Q229">
            <v>2646.0966671332681</v>
          </cell>
          <cell r="R229">
            <v>-12471.139927856855</v>
          </cell>
          <cell r="S229">
            <v>7850.2651590439227</v>
          </cell>
          <cell r="T229">
            <v>1.8626451492309571E-12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-5.1125524961387852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-16343.524833889356</v>
          </cell>
          <cell r="AN229">
            <v>0</v>
          </cell>
          <cell r="AO229">
            <v>-3.5282958374239679</v>
          </cell>
          <cell r="AP229">
            <v>0</v>
          </cell>
          <cell r="AQ229">
            <v>0</v>
          </cell>
          <cell r="AR229">
            <v>0</v>
          </cell>
          <cell r="AS229">
            <v>-700.34261389043047</v>
          </cell>
          <cell r="AT229">
            <v>30.911426221913281</v>
          </cell>
          <cell r="AU229">
            <v>0</v>
          </cell>
          <cell r="AV229">
            <v>0</v>
          </cell>
          <cell r="AW229">
            <v>0</v>
          </cell>
          <cell r="AX229">
            <v>-4.3976699999999997</v>
          </cell>
          <cell r="AY229">
            <v>0</v>
          </cell>
          <cell r="AZ229">
            <v>1.2741926634186914E-2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-677.34441157930689</v>
          </cell>
          <cell r="BG229">
            <v>0</v>
          </cell>
          <cell r="BH229">
            <v>-5141.3658077746186</v>
          </cell>
          <cell r="BI229">
            <v>0</v>
          </cell>
          <cell r="BJ229">
            <v>37.409172162129607</v>
          </cell>
          <cell r="BK229">
            <v>-388.97612616892485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-183.05050129437075</v>
          </cell>
          <cell r="BS229">
            <v>-5675.9832630757837</v>
          </cell>
          <cell r="BT229">
            <v>-14109.691939999999</v>
          </cell>
          <cell r="BU229">
            <v>1.4403468966484069E-2</v>
          </cell>
          <cell r="BV229">
            <v>743.52796751268954</v>
          </cell>
          <cell r="BW229">
            <v>-84.683778067724546</v>
          </cell>
          <cell r="BX229">
            <v>-1071.9627149080043</v>
          </cell>
          <cell r="BY229">
            <v>-6674.6480952993779</v>
          </cell>
          <cell r="BZ229">
            <v>646.79586867131991</v>
          </cell>
          <cell r="CA229">
            <v>0</v>
          </cell>
          <cell r="CB229">
            <v>162.6118137325202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-20388.03647488961</v>
          </cell>
          <cell r="CI229">
            <v>-43084.888983434059</v>
          </cell>
          <cell r="CJ229">
            <v>-2.0000000000000002E-5</v>
          </cell>
          <cell r="CL229">
            <v>-2.0000000000000002E-5</v>
          </cell>
          <cell r="CM229">
            <v>-43084.889003434058</v>
          </cell>
          <cell r="CN229">
            <v>-43084.889003434051</v>
          </cell>
          <cell r="CO229">
            <v>0</v>
          </cell>
          <cell r="CP229">
            <v>2339.9027570423564</v>
          </cell>
          <cell r="CQ229">
            <v>-45424.791760476408</v>
          </cell>
          <cell r="CR229">
            <v>0</v>
          </cell>
          <cell r="CS229">
            <v>0</v>
          </cell>
          <cell r="CT229">
            <v>-406.56051996261391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1.7632992933222424</v>
          </cell>
          <cell r="DB229">
            <v>20.546582910671752</v>
          </cell>
          <cell r="DC229">
            <v>-809.06383812361958</v>
          </cell>
          <cell r="DD229">
            <v>-917.71912808923423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-388.97612616892485</v>
          </cell>
          <cell r="DN229">
            <v>37.409172162129607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-351.56695400679524</v>
          </cell>
          <cell r="DT229">
            <v>0</v>
          </cell>
          <cell r="DU229">
            <v>8.0883863429422484E-2</v>
          </cell>
          <cell r="DV229">
            <v>15.216964637444296</v>
          </cell>
          <cell r="DW229">
            <v>0</v>
          </cell>
          <cell r="DX229">
            <v>0</v>
          </cell>
          <cell r="DY229">
            <v>15.613577721039562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37.409172162129607</v>
          </cell>
          <cell r="EF229">
            <v>0</v>
          </cell>
          <cell r="EG229">
            <v>0</v>
          </cell>
          <cell r="EH229">
            <v>-389.02942999999999</v>
          </cell>
          <cell r="EI229">
            <v>5.3303831075168999E-2</v>
          </cell>
          <cell r="EJ229">
            <v>0</v>
          </cell>
          <cell r="EK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-3.5282958374239679</v>
          </cell>
          <cell r="ES229">
            <v>0</v>
          </cell>
          <cell r="ET229">
            <v>0</v>
          </cell>
          <cell r="EU229">
            <v>0</v>
          </cell>
          <cell r="EV229">
            <v>-2303.7609050823635</v>
          </cell>
          <cell r="EW229">
            <v>-6481.9934556284115</v>
          </cell>
          <cell r="EX229">
            <v>476.28861252444261</v>
          </cell>
          <cell r="EY229">
            <v>38.570527260359171</v>
          </cell>
          <cell r="EZ229">
            <v>0</v>
          </cell>
          <cell r="FA229">
            <v>-606.72558340361991</v>
          </cell>
          <cell r="FB229">
            <v>0</v>
          </cell>
          <cell r="FC229">
            <v>2646.0966671332681</v>
          </cell>
          <cell r="FD229">
            <v>0</v>
          </cell>
          <cell r="FE229">
            <v>0</v>
          </cell>
          <cell r="FF229">
            <v>-6231.5241371963257</v>
          </cell>
          <cell r="FG229">
            <v>0</v>
          </cell>
          <cell r="FH229">
            <v>-6826.4172945766313</v>
          </cell>
          <cell r="FI229">
            <v>0</v>
          </cell>
          <cell r="FJ229">
            <v>-5644.7226332802238</v>
          </cell>
          <cell r="FK229">
            <v>0</v>
          </cell>
          <cell r="FL229">
            <v>0</v>
          </cell>
          <cell r="FM229">
            <v>-12471.139927856855</v>
          </cell>
          <cell r="FN229">
            <v>7850.2651590439227</v>
          </cell>
          <cell r="FO229">
            <v>0</v>
          </cell>
          <cell r="FP229">
            <v>0</v>
          </cell>
          <cell r="FQ229">
            <v>-4620.8747688129324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62.87771</v>
          </cell>
          <cell r="FW229">
            <v>0</v>
          </cell>
          <cell r="FX229">
            <v>-763.22032389043034</v>
          </cell>
          <cell r="FY229">
            <v>0</v>
          </cell>
          <cell r="GA229">
            <v>-31.174829999994486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84.573999999999998</v>
          </cell>
          <cell r="GJ229">
            <v>0</v>
          </cell>
          <cell r="GK229">
            <v>-302398.17557000002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W229">
            <v>-16343.524833889356</v>
          </cell>
          <cell r="GX229">
            <v>-677.34441157930689</v>
          </cell>
          <cell r="GY229">
            <v>-5675.9832630757837</v>
          </cell>
          <cell r="GZ229">
            <v>-20388.036474889606</v>
          </cell>
          <cell r="HA229">
            <v>0</v>
          </cell>
          <cell r="HB229">
            <v>0</v>
          </cell>
          <cell r="HC229">
            <v>0</v>
          </cell>
          <cell r="HE229">
            <v>0</v>
          </cell>
          <cell r="HG229">
            <v>-3374.9797714124884</v>
          </cell>
          <cell r="HH229">
            <v>0</v>
          </cell>
          <cell r="HJ229">
            <v>0</v>
          </cell>
        </row>
        <row r="230">
          <cell r="A230" t="str">
            <v>ICDIVIDENDELIM</v>
          </cell>
          <cell r="B230" t="str">
            <v>ICDIVIDENDELIM</v>
          </cell>
          <cell r="C230" t="str">
            <v>Eliminate 2907 &amp; 98845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-9.3132257461547854E-13</v>
          </cell>
          <cell r="CD230">
            <v>0</v>
          </cell>
          <cell r="CE230">
            <v>0</v>
          </cell>
          <cell r="CF230">
            <v>0</v>
          </cell>
          <cell r="CG230">
            <v>-9.3132257461547854E-13</v>
          </cell>
          <cell r="CH230">
            <v>0</v>
          </cell>
          <cell r="CI230">
            <v>-9.3132257461547854E-13</v>
          </cell>
          <cell r="CJ230">
            <v>0</v>
          </cell>
          <cell r="CK230">
            <v>0</v>
          </cell>
          <cell r="CL230">
            <v>0</v>
          </cell>
          <cell r="CM230">
            <v>-9.3132257461547854E-13</v>
          </cell>
          <cell r="CN230">
            <v>-9.3132257461547854E-13</v>
          </cell>
          <cell r="CO230">
            <v>0</v>
          </cell>
          <cell r="CP230">
            <v>3.7518562749028204E-8</v>
          </cell>
          <cell r="CQ230">
            <v>-3.7519494071602817E-8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E230">
            <v>0</v>
          </cell>
          <cell r="HG230">
            <v>0</v>
          </cell>
          <cell r="HH230">
            <v>0</v>
          </cell>
          <cell r="HJ230">
            <v>0</v>
          </cell>
        </row>
        <row r="231">
          <cell r="B231" t="str">
            <v>2931</v>
          </cell>
          <cell r="C231" t="str">
            <v>CTA - IC Receivable for US entities</v>
          </cell>
          <cell r="D231">
            <v>1.2846300000000002</v>
          </cell>
          <cell r="E231">
            <v>0.24490000000000001</v>
          </cell>
          <cell r="F231">
            <v>-5.24519</v>
          </cell>
          <cell r="G231">
            <v>373.22323</v>
          </cell>
          <cell r="H231">
            <v>0</v>
          </cell>
          <cell r="I231">
            <v>-0.19411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-693.16147000000001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-70.691860000000005</v>
          </cell>
          <cell r="V231">
            <v>0</v>
          </cell>
          <cell r="W231">
            <v>3.82E-3</v>
          </cell>
          <cell r="X231">
            <v>-192.45593</v>
          </cell>
          <cell r="Y231">
            <v>-47.895129999999995</v>
          </cell>
          <cell r="Z231">
            <v>-63.080580000000005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-697.96769000000006</v>
          </cell>
          <cell r="AN231">
            <v>172.79828000000001</v>
          </cell>
          <cell r="AO231">
            <v>-50.415140000000001</v>
          </cell>
          <cell r="AP231">
            <v>-160.25879</v>
          </cell>
          <cell r="AQ231">
            <v>0</v>
          </cell>
          <cell r="AR231">
            <v>-0.43572000000000005</v>
          </cell>
          <cell r="AS231">
            <v>14.5639</v>
          </cell>
          <cell r="AT231">
            <v>483.55862000000002</v>
          </cell>
          <cell r="AU231">
            <v>-60.830480000000001</v>
          </cell>
          <cell r="AV231">
            <v>3.9719799999999998</v>
          </cell>
          <cell r="AW231">
            <v>-0.43951000000000001</v>
          </cell>
          <cell r="AX231">
            <v>0</v>
          </cell>
          <cell r="AY231">
            <v>18.389610000000001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420.90274999999997</v>
          </cell>
          <cell r="BG231">
            <v>0</v>
          </cell>
          <cell r="BH231">
            <v>0</v>
          </cell>
          <cell r="BI231">
            <v>0</v>
          </cell>
          <cell r="BJ231">
            <v>-145.37817999999999</v>
          </cell>
          <cell r="BK231">
            <v>24.172979999999999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-121.20519999999999</v>
          </cell>
          <cell r="BT231">
            <v>398.27014000000105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398.27014000000105</v>
          </cell>
          <cell r="CI231">
            <v>1.0231815394945443E-12</v>
          </cell>
          <cell r="CJ231">
            <v>0</v>
          </cell>
          <cell r="CL231">
            <v>0</v>
          </cell>
          <cell r="CM231">
            <v>1.0231815394945443E-12</v>
          </cell>
          <cell r="CN231">
            <v>9.8953023552894599E-13</v>
          </cell>
          <cell r="CO231">
            <v>3.3651303965598274E-14</v>
          </cell>
          <cell r="CP231">
            <v>-3.0000000109430404E-4</v>
          </cell>
          <cell r="CQ231">
            <v>3.0000000208383427E-4</v>
          </cell>
          <cell r="CR231">
            <v>373.22323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-0.19411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24.172979999999999</v>
          </cell>
          <cell r="DN231">
            <v>-145.37817999999999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-121.20519999999999</v>
          </cell>
          <cell r="DT231">
            <v>0</v>
          </cell>
          <cell r="DU231">
            <v>0</v>
          </cell>
          <cell r="DV231">
            <v>0</v>
          </cell>
          <cell r="DW231">
            <v>-0.21280000000000002</v>
          </cell>
          <cell r="DX231">
            <v>483.77141999999998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-145.37817999999999</v>
          </cell>
          <cell r="EE231">
            <v>0</v>
          </cell>
          <cell r="EF231">
            <v>0</v>
          </cell>
          <cell r="EG231">
            <v>0</v>
          </cell>
          <cell r="EH231">
            <v>24.173290000000001</v>
          </cell>
          <cell r="EI231">
            <v>0</v>
          </cell>
          <cell r="EJ231">
            <v>-3.1E-4</v>
          </cell>
          <cell r="EK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-50.415140000000001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-693.16147000000001</v>
          </cell>
          <cell r="FC231">
            <v>0</v>
          </cell>
          <cell r="FD231">
            <v>0</v>
          </cell>
          <cell r="FE231">
            <v>0</v>
          </cell>
          <cell r="FF231">
            <v>-693.16147000000001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-63.080580000000005</v>
          </cell>
          <cell r="FT231">
            <v>0</v>
          </cell>
          <cell r="FU231">
            <v>0</v>
          </cell>
          <cell r="FV231">
            <v>14.5639</v>
          </cell>
          <cell r="FW231">
            <v>0</v>
          </cell>
          <cell r="FX231">
            <v>0</v>
          </cell>
          <cell r="FY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W231">
            <v>-697.96769000000006</v>
          </cell>
          <cell r="GX231">
            <v>420.90275000000003</v>
          </cell>
          <cell r="GY231">
            <v>-121.20519999999999</v>
          </cell>
          <cell r="GZ231">
            <v>398.27014000000105</v>
          </cell>
          <cell r="HA231">
            <v>0</v>
          </cell>
          <cell r="HB231">
            <v>5.6843418860808015E-14</v>
          </cell>
          <cell r="HC231">
            <v>0</v>
          </cell>
          <cell r="HE231">
            <v>0</v>
          </cell>
          <cell r="HG231">
            <v>0</v>
          </cell>
          <cell r="HH231">
            <v>0</v>
          </cell>
          <cell r="HJ231">
            <v>0</v>
          </cell>
        </row>
        <row r="232">
          <cell r="A232" t="str">
            <v>Translation gain / (loss)</v>
          </cell>
          <cell r="C232" t="str">
            <v/>
          </cell>
          <cell r="D232">
            <v>1.2846300000000002</v>
          </cell>
          <cell r="E232">
            <v>0.24490000000000001</v>
          </cell>
          <cell r="F232">
            <v>-5.24519</v>
          </cell>
          <cell r="G232">
            <v>-33.337289962613909</v>
          </cell>
          <cell r="H232">
            <v>-3374.9797714124884</v>
          </cell>
          <cell r="I232">
            <v>-1704.66719400886</v>
          </cell>
          <cell r="J232">
            <v>-2303.7609050823635</v>
          </cell>
          <cell r="K232">
            <v>-6481.9934556284115</v>
          </cell>
          <cell r="L232">
            <v>476.28861252444261</v>
          </cell>
          <cell r="M232">
            <v>38.570527260359171</v>
          </cell>
          <cell r="N232">
            <v>0</v>
          </cell>
          <cell r="O232">
            <v>-606.72558340361991</v>
          </cell>
          <cell r="P232">
            <v>-693.16147000000001</v>
          </cell>
          <cell r="Q232">
            <v>2646.0966671332681</v>
          </cell>
          <cell r="R232">
            <v>-12471.139927856855</v>
          </cell>
          <cell r="S232">
            <v>7850.2651590439227</v>
          </cell>
          <cell r="T232">
            <v>1.8626451492309571E-12</v>
          </cell>
          <cell r="U232">
            <v>-70.691860000000005</v>
          </cell>
          <cell r="V232">
            <v>0</v>
          </cell>
          <cell r="W232">
            <v>3.82E-3</v>
          </cell>
          <cell r="X232">
            <v>-192.45593</v>
          </cell>
          <cell r="Y232">
            <v>-47.895129999999995</v>
          </cell>
          <cell r="Z232">
            <v>-63.080580000000005</v>
          </cell>
          <cell r="AA232">
            <v>-5.1125524961387852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-17041.492523889356</v>
          </cell>
          <cell r="AN232">
            <v>172.79828000000001</v>
          </cell>
          <cell r="AO232">
            <v>-53.943435837423969</v>
          </cell>
          <cell r="AP232">
            <v>-160.25879</v>
          </cell>
          <cell r="AQ232">
            <v>0</v>
          </cell>
          <cell r="AR232">
            <v>-0.43572000000000005</v>
          </cell>
          <cell r="AS232">
            <v>-685.77871389043048</v>
          </cell>
          <cell r="AT232">
            <v>514.47004622191332</v>
          </cell>
          <cell r="AU232">
            <v>-60.830480000000001</v>
          </cell>
          <cell r="AV232">
            <v>3.9719799999999998</v>
          </cell>
          <cell r="AW232">
            <v>-0.43951000000000001</v>
          </cell>
          <cell r="AX232">
            <v>-4.3976699999999997</v>
          </cell>
          <cell r="AY232">
            <v>18.389610000000001</v>
          </cell>
          <cell r="AZ232">
            <v>1.2741926634186914E-2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-256.44166157930692</v>
          </cell>
          <cell r="BG232">
            <v>0</v>
          </cell>
          <cell r="BH232">
            <v>-5141.3658077746186</v>
          </cell>
          <cell r="BI232">
            <v>0</v>
          </cell>
          <cell r="BJ232">
            <v>-107.96900783787038</v>
          </cell>
          <cell r="BK232">
            <v>-364.80314616892485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-183.05050129437075</v>
          </cell>
          <cell r="BS232">
            <v>-5797.1884630757841</v>
          </cell>
          <cell r="BT232">
            <v>-13711.421799999998</v>
          </cell>
          <cell r="BU232">
            <v>1.4403468966484069E-2</v>
          </cell>
          <cell r="BV232">
            <v>743.52796751268954</v>
          </cell>
          <cell r="BW232">
            <v>-84.683778067724546</v>
          </cell>
          <cell r="BX232">
            <v>-1071.9627149080043</v>
          </cell>
          <cell r="BY232">
            <v>-6674.6480952993779</v>
          </cell>
          <cell r="BZ232">
            <v>646.79586867131991</v>
          </cell>
          <cell r="CA232">
            <v>0</v>
          </cell>
          <cell r="CB232">
            <v>162.6118137325202</v>
          </cell>
          <cell r="CC232">
            <v>-9.3132257461547854E-13</v>
          </cell>
          <cell r="CD232">
            <v>0</v>
          </cell>
          <cell r="CE232">
            <v>0</v>
          </cell>
          <cell r="CF232">
            <v>0</v>
          </cell>
          <cell r="CG232">
            <v>-19989.766334889609</v>
          </cell>
          <cell r="CH232">
            <v>0</v>
          </cell>
          <cell r="CI232">
            <v>-43084.888983434059</v>
          </cell>
          <cell r="CJ232">
            <v>-2.0000000000000002E-5</v>
          </cell>
          <cell r="CK232">
            <v>0</v>
          </cell>
          <cell r="CL232">
            <v>-2.0000000000000002E-5</v>
          </cell>
          <cell r="CM232">
            <v>-43084.889003434058</v>
          </cell>
          <cell r="CN232">
            <v>-43084.889003434051</v>
          </cell>
          <cell r="CO232">
            <v>0</v>
          </cell>
          <cell r="CP232">
            <v>2339.9024570798738</v>
          </cell>
          <cell r="CQ232">
            <v>-45424.791460513923</v>
          </cell>
          <cell r="CR232">
            <v>373.22323</v>
          </cell>
          <cell r="CS232">
            <v>0</v>
          </cell>
          <cell r="CT232">
            <v>-406.56051996261391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1.7632992933222424</v>
          </cell>
          <cell r="DB232">
            <v>20.546582910671752</v>
          </cell>
          <cell r="DC232">
            <v>-809.06383812361958</v>
          </cell>
          <cell r="DD232">
            <v>-917.71912808923423</v>
          </cell>
          <cell r="DE232">
            <v>-0.19411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-364.80314616892485</v>
          </cell>
          <cell r="DN232">
            <v>-107.96900783787038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-472.77215400679523</v>
          </cell>
          <cell r="DT232">
            <v>0</v>
          </cell>
          <cell r="DU232">
            <v>8.0883863429422484E-2</v>
          </cell>
          <cell r="DV232">
            <v>15.216964637444296</v>
          </cell>
          <cell r="DW232">
            <v>-0.21280000000000002</v>
          </cell>
          <cell r="DX232">
            <v>483.77141999999998</v>
          </cell>
          <cell r="DY232">
            <v>15.613577721039562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-145.37817999999999</v>
          </cell>
          <cell r="EE232">
            <v>37.409172162129607</v>
          </cell>
          <cell r="EF232">
            <v>0</v>
          </cell>
          <cell r="EG232">
            <v>0</v>
          </cell>
          <cell r="EH232">
            <v>-364.85613999999998</v>
          </cell>
          <cell r="EI232">
            <v>5.3303831075168999E-2</v>
          </cell>
          <cell r="EJ232">
            <v>-3.1E-4</v>
          </cell>
          <cell r="EK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-50.415140000000001</v>
          </cell>
          <cell r="EQ232">
            <v>0</v>
          </cell>
          <cell r="ER232">
            <v>-3.5282958374239679</v>
          </cell>
          <cell r="ES232">
            <v>0</v>
          </cell>
          <cell r="ET232">
            <v>0</v>
          </cell>
          <cell r="EU232">
            <v>0</v>
          </cell>
          <cell r="EV232">
            <v>-2303.7609050823635</v>
          </cell>
          <cell r="EW232">
            <v>-6481.9934556284115</v>
          </cell>
          <cell r="EX232">
            <v>476.28861252444261</v>
          </cell>
          <cell r="EY232">
            <v>38.570527260359171</v>
          </cell>
          <cell r="EZ232">
            <v>0</v>
          </cell>
          <cell r="FA232">
            <v>-606.72558340361991</v>
          </cell>
          <cell r="FB232">
            <v>-693.16147000000001</v>
          </cell>
          <cell r="FC232">
            <v>2646.0966671332681</v>
          </cell>
          <cell r="FD232">
            <v>0</v>
          </cell>
          <cell r="FE232">
            <v>0</v>
          </cell>
          <cell r="FF232">
            <v>-6924.6856071963257</v>
          </cell>
          <cell r="FG232">
            <v>0</v>
          </cell>
          <cell r="FH232">
            <v>-6826.4172945766313</v>
          </cell>
          <cell r="FI232">
            <v>0</v>
          </cell>
          <cell r="FJ232">
            <v>-5644.7226332802238</v>
          </cell>
          <cell r="FK232">
            <v>0</v>
          </cell>
          <cell r="FL232">
            <v>0</v>
          </cell>
          <cell r="FM232">
            <v>-12471.139927856855</v>
          </cell>
          <cell r="FN232">
            <v>7850.2651590439227</v>
          </cell>
          <cell r="FO232">
            <v>0</v>
          </cell>
          <cell r="FP232">
            <v>0</v>
          </cell>
          <cell r="FQ232">
            <v>-4620.8747688129324</v>
          </cell>
          <cell r="FR232">
            <v>0</v>
          </cell>
          <cell r="FS232">
            <v>-63.080580000000005</v>
          </cell>
          <cell r="FT232">
            <v>0</v>
          </cell>
          <cell r="FU232">
            <v>0</v>
          </cell>
          <cell r="FV232">
            <v>77.441609999999997</v>
          </cell>
          <cell r="FW232">
            <v>0</v>
          </cell>
          <cell r="FX232">
            <v>-763.22032389043034</v>
          </cell>
          <cell r="FY232">
            <v>0</v>
          </cell>
          <cell r="GA232">
            <v>-31.174829999994486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84.573999999999998</v>
          </cell>
          <cell r="GJ232">
            <v>0</v>
          </cell>
          <cell r="GK232">
            <v>-302398.17557000002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W232">
            <v>-17041.492523889356</v>
          </cell>
          <cell r="GX232">
            <v>-256.44166157930687</v>
          </cell>
          <cell r="GY232">
            <v>-5797.1884630757841</v>
          </cell>
          <cell r="GZ232">
            <v>-19989.766334889606</v>
          </cell>
          <cell r="HA232">
            <v>0</v>
          </cell>
          <cell r="HB232">
            <v>5.6843418860808015E-14</v>
          </cell>
          <cell r="HC232">
            <v>0</v>
          </cell>
          <cell r="HE232">
            <v>0</v>
          </cell>
          <cell r="HG232">
            <v>-3374.9797714124884</v>
          </cell>
          <cell r="HH232">
            <v>0</v>
          </cell>
          <cell r="HJ232">
            <v>0</v>
          </cell>
        </row>
        <row r="233">
          <cell r="B233" t="str">
            <v>2938</v>
          </cell>
          <cell r="C233" t="str">
            <v>OCI Hedge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547.123033090278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547.123033090278</v>
          </cell>
          <cell r="CI233">
            <v>547.123033090278</v>
          </cell>
          <cell r="CJ233">
            <v>0</v>
          </cell>
          <cell r="CL233">
            <v>0</v>
          </cell>
          <cell r="CM233">
            <v>547.123033090278</v>
          </cell>
          <cell r="CN233">
            <v>547.123033090278</v>
          </cell>
          <cell r="CO233">
            <v>0</v>
          </cell>
          <cell r="CP233">
            <v>-482.31948999999997</v>
          </cell>
          <cell r="CQ233">
            <v>1029.442523090278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547.123033090278</v>
          </cell>
          <cell r="HA233">
            <v>0</v>
          </cell>
          <cell r="HB233">
            <v>0</v>
          </cell>
          <cell r="HC233">
            <v>0</v>
          </cell>
          <cell r="HE233">
            <v>0</v>
          </cell>
          <cell r="HG233">
            <v>0</v>
          </cell>
          <cell r="HH233">
            <v>0</v>
          </cell>
          <cell r="HJ233">
            <v>0</v>
          </cell>
        </row>
        <row r="234">
          <cell r="A234" t="str">
            <v>HedgIng gain / (loss)</v>
          </cell>
          <cell r="C234" t="str">
            <v/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547.123033090278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547.123033090278</v>
          </cell>
          <cell r="CH234">
            <v>0</v>
          </cell>
          <cell r="CI234">
            <v>547.123033090278</v>
          </cell>
          <cell r="CJ234">
            <v>0</v>
          </cell>
          <cell r="CK234">
            <v>0</v>
          </cell>
          <cell r="CL234">
            <v>0</v>
          </cell>
          <cell r="CM234">
            <v>547.123033090278</v>
          </cell>
          <cell r="CN234">
            <v>547.123033090278</v>
          </cell>
          <cell r="CO234">
            <v>0</v>
          </cell>
          <cell r="CP234">
            <v>-482.31948999999997</v>
          </cell>
          <cell r="CQ234">
            <v>1029.442523090278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547.123033090278</v>
          </cell>
          <cell r="HA234">
            <v>0</v>
          </cell>
          <cell r="HB234">
            <v>0</v>
          </cell>
          <cell r="HC234">
            <v>0</v>
          </cell>
          <cell r="HE234">
            <v>0</v>
          </cell>
          <cell r="HG234">
            <v>0</v>
          </cell>
          <cell r="HH234">
            <v>0</v>
          </cell>
          <cell r="HJ234">
            <v>0</v>
          </cell>
        </row>
        <row r="235">
          <cell r="CQ235">
            <v>0</v>
          </cell>
          <cell r="CW235">
            <v>0</v>
          </cell>
          <cell r="CZ235">
            <v>0</v>
          </cell>
          <cell r="DL235">
            <v>0</v>
          </cell>
          <cell r="DT235">
            <v>0</v>
          </cell>
          <cell r="EO235">
            <v>0</v>
          </cell>
          <cell r="EU235">
            <v>0</v>
          </cell>
          <cell r="FG235">
            <v>0</v>
          </cell>
          <cell r="FL235">
            <v>0</v>
          </cell>
          <cell r="FR235">
            <v>0</v>
          </cell>
          <cell r="FU235">
            <v>0</v>
          </cell>
          <cell r="FY235">
            <v>0</v>
          </cell>
          <cell r="HA235">
            <v>0</v>
          </cell>
          <cell r="HB235">
            <v>0</v>
          </cell>
          <cell r="HC235">
            <v>0</v>
          </cell>
        </row>
        <row r="237">
          <cell r="B237" t="str">
            <v>2990</v>
          </cell>
          <cell r="C237" t="str">
            <v>PYR retained earnings</v>
          </cell>
          <cell r="D237">
            <v>42578.212630000002</v>
          </cell>
          <cell r="E237">
            <v>32488.074510000002</v>
          </cell>
          <cell r="F237">
            <v>6820.5101399999994</v>
          </cell>
          <cell r="G237">
            <v>109928.50195167135</v>
          </cell>
          <cell r="H237">
            <v>6139.8569207174551</v>
          </cell>
          <cell r="I237">
            <v>7665.2366701999999</v>
          </cell>
          <cell r="J237">
            <v>-697.22791309727336</v>
          </cell>
          <cell r="K237">
            <v>6502.0725782061745</v>
          </cell>
          <cell r="L237">
            <v>-3363.8021934338694</v>
          </cell>
          <cell r="M237">
            <v>-2658.8312115152576</v>
          </cell>
          <cell r="N237">
            <v>0</v>
          </cell>
          <cell r="O237">
            <v>1428.498576021236</v>
          </cell>
          <cell r="P237">
            <v>41125.373100000004</v>
          </cell>
          <cell r="Q237">
            <v>-3164.7240531230077</v>
          </cell>
          <cell r="R237">
            <v>3587.0245967791584</v>
          </cell>
          <cell r="S237">
            <v>-6817.2608646313229</v>
          </cell>
          <cell r="T237">
            <v>1.0000001639127731E-6</v>
          </cell>
          <cell r="U237">
            <v>60355.176420000003</v>
          </cell>
          <cell r="V237">
            <v>0</v>
          </cell>
          <cell r="W237">
            <v>4970.4464699999999</v>
          </cell>
          <cell r="X237">
            <v>11894.348480000001</v>
          </cell>
          <cell r="Y237">
            <v>39579.53858</v>
          </cell>
          <cell r="Z237">
            <v>-3542.5462699999998</v>
          </cell>
          <cell r="AA237">
            <v>194.24762482645494</v>
          </cell>
          <cell r="AB237">
            <v>1335.06068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-107461.77076</v>
          </cell>
          <cell r="AM237">
            <v>248886.01666362112</v>
          </cell>
          <cell r="AN237">
            <v>40892.63394</v>
          </cell>
          <cell r="AO237">
            <v>31718.622715271886</v>
          </cell>
          <cell r="AP237">
            <v>24796.52389</v>
          </cell>
          <cell r="AQ237">
            <v>83519.650200000004</v>
          </cell>
          <cell r="AR237">
            <v>29590.861710000001</v>
          </cell>
          <cell r="AS237">
            <v>100787.74435591091</v>
          </cell>
          <cell r="AT237">
            <v>6789.369538022368</v>
          </cell>
          <cell r="AU237">
            <v>37429.809219999996</v>
          </cell>
          <cell r="AV237">
            <v>26972.918590000001</v>
          </cell>
          <cell r="AW237">
            <v>70750.549099999989</v>
          </cell>
          <cell r="AX237">
            <v>1238.3395700000003</v>
          </cell>
          <cell r="AY237">
            <v>9635.9309000000012</v>
          </cell>
          <cell r="AZ237">
            <v>1.0000000000000001E-7</v>
          </cell>
          <cell r="BA237">
            <v>0</v>
          </cell>
          <cell r="BB237">
            <v>0</v>
          </cell>
          <cell r="BC237">
            <v>0</v>
          </cell>
          <cell r="BD237">
            <v>-13.349</v>
          </cell>
          <cell r="BE237">
            <v>464109.6047293052</v>
          </cell>
          <cell r="BG237">
            <v>4870.8318099999988</v>
          </cell>
          <cell r="BH237">
            <v>565.16405681147103</v>
          </cell>
          <cell r="BI237">
            <v>-525.12703000000124</v>
          </cell>
          <cell r="BJ237">
            <v>11534.990923048776</v>
          </cell>
          <cell r="BK237">
            <v>98049.51594796509</v>
          </cell>
          <cell r="BL237">
            <v>-1405.0009499999999</v>
          </cell>
          <cell r="BM237">
            <v>0</v>
          </cell>
          <cell r="BN237">
            <v>18907.957350000001</v>
          </cell>
          <cell r="BO237">
            <v>0</v>
          </cell>
          <cell r="BP237">
            <v>0</v>
          </cell>
          <cell r="BQ237">
            <v>0</v>
          </cell>
          <cell r="BR237">
            <v>2402.4839900000002</v>
          </cell>
          <cell r="BS237">
            <v>134400.81609782533</v>
          </cell>
          <cell r="BT237">
            <v>-262729.180246</v>
          </cell>
          <cell r="BU237">
            <v>-0.13067672941332359</v>
          </cell>
          <cell r="BV237">
            <v>-884.78972814577844</v>
          </cell>
          <cell r="BW237">
            <v>-24473.980629060654</v>
          </cell>
          <cell r="BX237">
            <v>-2292.2896095078213</v>
          </cell>
          <cell r="BY237">
            <v>3891.9805996435603</v>
          </cell>
          <cell r="BZ237">
            <v>-8981.2603260000815</v>
          </cell>
          <cell r="CA237">
            <v>0</v>
          </cell>
          <cell r="CB237">
            <v>238.28000000000003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-295231.3706158002</v>
          </cell>
          <cell r="CH237">
            <v>0</v>
          </cell>
          <cell r="CI237">
            <v>552165.06687495136</v>
          </cell>
          <cell r="CJ237">
            <v>1.0000000000000001E-5</v>
          </cell>
          <cell r="CK237">
            <v>0</v>
          </cell>
          <cell r="CL237">
            <v>1.0000000000000001E-5</v>
          </cell>
          <cell r="CM237">
            <v>552165.06688495132</v>
          </cell>
          <cell r="CN237">
            <v>552165.06688495132</v>
          </cell>
          <cell r="CO237">
            <v>0</v>
          </cell>
          <cell r="CP237">
            <v>554305.99507457204</v>
          </cell>
          <cell r="CQ237">
            <v>-2140.9281896207249</v>
          </cell>
          <cell r="CR237">
            <v>110209.01529000001</v>
          </cell>
          <cell r="CS237">
            <v>9.85229</v>
          </cell>
          <cell r="CT237">
            <v>-290.36562832866355</v>
          </cell>
          <cell r="CU237">
            <v>0</v>
          </cell>
          <cell r="CV237">
            <v>0</v>
          </cell>
          <cell r="CW237">
            <v>0</v>
          </cell>
          <cell r="CX237">
            <v>83519.650200000004</v>
          </cell>
          <cell r="CY237">
            <v>0</v>
          </cell>
          <cell r="CZ237">
            <v>0</v>
          </cell>
          <cell r="DA237">
            <v>1.0000000000000001E-7</v>
          </cell>
          <cell r="DB237">
            <v>1.0000000000000001E-7</v>
          </cell>
          <cell r="DC237">
            <v>7665.2366700000002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98049.51594796509</v>
          </cell>
          <cell r="DN237">
            <v>11534.990923048776</v>
          </cell>
          <cell r="DO237">
            <v>0</v>
          </cell>
          <cell r="DP237">
            <v>-1405.0009499999999</v>
          </cell>
          <cell r="DQ237">
            <v>0</v>
          </cell>
          <cell r="DR237">
            <v>0</v>
          </cell>
          <cell r="DS237">
            <v>108179.50592101386</v>
          </cell>
          <cell r="DT237">
            <v>0</v>
          </cell>
          <cell r="DU237">
            <v>-992.43898334660116</v>
          </cell>
          <cell r="DV237">
            <v>-784.3083363629014</v>
          </cell>
          <cell r="DW237">
            <v>3568.4444100000001</v>
          </cell>
          <cell r="DX237">
            <v>5138.6032200000009</v>
          </cell>
          <cell r="DY237">
            <v>-140.9307722681302</v>
          </cell>
          <cell r="DZ237">
            <v>0</v>
          </cell>
          <cell r="EA237">
            <v>0</v>
          </cell>
          <cell r="EB237">
            <v>0</v>
          </cell>
          <cell r="EC237">
            <v>595.4502</v>
          </cell>
          <cell r="ED237">
            <v>12376.085070000001</v>
          </cell>
          <cell r="EE237">
            <v>-1436.5443469512234</v>
          </cell>
          <cell r="EF237">
            <v>0</v>
          </cell>
          <cell r="EG237">
            <v>0</v>
          </cell>
          <cell r="EH237">
            <v>101668.76651999999</v>
          </cell>
          <cell r="EI237">
            <v>-0.18157203491477411</v>
          </cell>
          <cell r="EJ237">
            <v>-3619.069</v>
          </cell>
          <cell r="EK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31684.92714</v>
          </cell>
          <cell r="EQ237">
            <v>0</v>
          </cell>
          <cell r="ER237">
            <v>33.695575271885218</v>
          </cell>
          <cell r="ES237">
            <v>0</v>
          </cell>
          <cell r="ET237">
            <v>0</v>
          </cell>
          <cell r="EU237">
            <v>0</v>
          </cell>
          <cell r="EV237">
            <v>-697.22791309727336</v>
          </cell>
          <cell r="EW237">
            <v>6502.0725782061745</v>
          </cell>
          <cell r="EX237">
            <v>-3363.8021934338694</v>
          </cell>
          <cell r="EY237">
            <v>-2658.8312115152576</v>
          </cell>
          <cell r="EZ237">
            <v>0</v>
          </cell>
          <cell r="FA237">
            <v>1428.498576021236</v>
          </cell>
          <cell r="FB237">
            <v>41125.373100000004</v>
          </cell>
          <cell r="FC237">
            <v>-3164.7240531230077</v>
          </cell>
          <cell r="FD237">
            <v>0</v>
          </cell>
          <cell r="FE237">
            <v>0</v>
          </cell>
          <cell r="FF237">
            <v>39171.358883057997</v>
          </cell>
          <cell r="FG237">
            <v>0</v>
          </cell>
          <cell r="FH237">
            <v>426.77621623637339</v>
          </cell>
          <cell r="FI237">
            <v>0</v>
          </cell>
          <cell r="FJ237">
            <v>3160.2483805427851</v>
          </cell>
          <cell r="FK237">
            <v>0</v>
          </cell>
          <cell r="FL237">
            <v>0</v>
          </cell>
          <cell r="FM237">
            <v>3587.0245967791584</v>
          </cell>
          <cell r="FN237">
            <v>-6817.2608646313229</v>
          </cell>
          <cell r="FO237">
            <v>0</v>
          </cell>
          <cell r="FP237">
            <v>0</v>
          </cell>
          <cell r="FQ237">
            <v>-3230.2362678521649</v>
          </cell>
          <cell r="FR237">
            <v>0</v>
          </cell>
          <cell r="FS237">
            <v>-3542.5462699999998</v>
          </cell>
          <cell r="FT237">
            <v>0</v>
          </cell>
          <cell r="FU237">
            <v>0</v>
          </cell>
          <cell r="FV237">
            <v>100952.66976999999</v>
          </cell>
          <cell r="FW237">
            <v>0</v>
          </cell>
          <cell r="FX237">
            <v>-164.92541408908525</v>
          </cell>
          <cell r="FY237">
            <v>0</v>
          </cell>
          <cell r="GA237">
            <v>6261.7630076799951</v>
          </cell>
          <cell r="GB237">
            <v>-419.51511999999985</v>
          </cell>
          <cell r="GC237">
            <v>6266.7386999999999</v>
          </cell>
          <cell r="GD237">
            <v>0</v>
          </cell>
          <cell r="GE237">
            <v>0</v>
          </cell>
          <cell r="GF237">
            <v>-445.87315000000001</v>
          </cell>
          <cell r="GG237">
            <v>0</v>
          </cell>
          <cell r="GH237">
            <v>0</v>
          </cell>
          <cell r="GI237">
            <v>-746.93081000000006</v>
          </cell>
          <cell r="GJ237">
            <v>-3309.9882400000001</v>
          </cell>
          <cell r="GK237">
            <v>-1268295.98856</v>
          </cell>
          <cell r="GL237">
            <v>212.13354000000001</v>
          </cell>
          <cell r="GM237">
            <v>-3645.5726500000001</v>
          </cell>
          <cell r="GN237">
            <v>-5015.3978399999996</v>
          </cell>
          <cell r="GO237">
            <v>-7803.2447400000001</v>
          </cell>
          <cell r="GP237">
            <v>0</v>
          </cell>
          <cell r="GQ237">
            <v>798371.76132509916</v>
          </cell>
          <cell r="GR237">
            <v>-3340.04153</v>
          </cell>
          <cell r="GS237">
            <v>-378.04202999999995</v>
          </cell>
          <cell r="GT237">
            <v>456.23356999999999</v>
          </cell>
          <cell r="GU237">
            <v>0</v>
          </cell>
          <cell r="GW237">
            <v>248886.01666362106</v>
          </cell>
          <cell r="GX237">
            <v>464109.60472930514</v>
          </cell>
          <cell r="GY237">
            <v>134400.81609782536</v>
          </cell>
          <cell r="GZ237">
            <v>-295231.3706158002</v>
          </cell>
          <cell r="HA237">
            <v>5.8207660913467407E-11</v>
          </cell>
          <cell r="HB237">
            <v>5.8207660913467407E-11</v>
          </cell>
          <cell r="HC237">
            <v>2.9103830456733704E-11</v>
          </cell>
          <cell r="HE237">
            <v>-2723.7832100000001</v>
          </cell>
          <cell r="HG237">
            <v>6139.8569207174551</v>
          </cell>
          <cell r="HH237">
            <v>6266.7386999999999</v>
          </cell>
          <cell r="HJ237">
            <v>-2723.7832100000001</v>
          </cell>
        </row>
        <row r="238">
          <cell r="B238" t="str">
            <v>2907</v>
          </cell>
          <cell r="C238" t="str">
            <v>IC Dividend Paid to Shareholders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-7362.657587190577</v>
          </cell>
          <cell r="I238">
            <v>-6901.7208061102419</v>
          </cell>
          <cell r="J238">
            <v>-698.01936999999998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-861.80811172097333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-15824.205875021793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698.01936999999998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15126.186505021793</v>
          </cell>
          <cell r="CD238">
            <v>0</v>
          </cell>
          <cell r="CE238">
            <v>0</v>
          </cell>
          <cell r="CF238">
            <v>0</v>
          </cell>
          <cell r="CG238">
            <v>15824.205875021793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-6901.7208061102419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-698.01936999999998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-861.80811172097333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-1559.8274817209733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GA238">
            <v>0</v>
          </cell>
          <cell r="GB238">
            <v>-1600</v>
          </cell>
          <cell r="GC238">
            <v>-8001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-450000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W238">
            <v>-15824.205875021793</v>
          </cell>
          <cell r="GX238">
            <v>0</v>
          </cell>
          <cell r="GY238">
            <v>0</v>
          </cell>
          <cell r="GZ238">
            <v>698.01936999999998</v>
          </cell>
          <cell r="HA238">
            <v>0</v>
          </cell>
          <cell r="HB238">
            <v>0</v>
          </cell>
          <cell r="HC238">
            <v>0</v>
          </cell>
          <cell r="HE238">
            <v>0</v>
          </cell>
          <cell r="HG238">
            <v>-7362.657587190577</v>
          </cell>
          <cell r="HH238">
            <v>-8001</v>
          </cell>
          <cell r="HJ238">
            <v>0</v>
          </cell>
        </row>
        <row r="239">
          <cell r="B239" t="str">
            <v>2908</v>
          </cell>
          <cell r="C239" t="str">
            <v>External dividiends Paid to Shareholders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-8956.9510800000007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-8956.9510800000007</v>
          </cell>
          <cell r="CH239">
            <v>0</v>
          </cell>
          <cell r="CI239">
            <v>-8956.9510800000007</v>
          </cell>
          <cell r="CJ239">
            <v>0</v>
          </cell>
          <cell r="CK239">
            <v>0</v>
          </cell>
          <cell r="CL239">
            <v>0</v>
          </cell>
          <cell r="CM239">
            <v>-8956.9510800000007</v>
          </cell>
          <cell r="CN239">
            <v>-8956.9510800000007</v>
          </cell>
          <cell r="CO239">
            <v>0</v>
          </cell>
          <cell r="CP239">
            <v>0</v>
          </cell>
          <cell r="CQ239">
            <v>-8956.9510800000007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-8956.9510800000007</v>
          </cell>
          <cell r="HA239">
            <v>0</v>
          </cell>
          <cell r="HB239">
            <v>0</v>
          </cell>
          <cell r="HC239">
            <v>0</v>
          </cell>
          <cell r="HE239">
            <v>0</v>
          </cell>
          <cell r="HG239">
            <v>0</v>
          </cell>
          <cell r="HH239">
            <v>0</v>
          </cell>
          <cell r="HI239">
            <v>0</v>
          </cell>
          <cell r="HJ239">
            <v>0</v>
          </cell>
        </row>
        <row r="240">
          <cell r="A240" t="str">
            <v>Retained earnings</v>
          </cell>
          <cell r="C240" t="str">
            <v/>
          </cell>
          <cell r="D240">
            <v>42578.212630000002</v>
          </cell>
          <cell r="E240">
            <v>32488.074510000002</v>
          </cell>
          <cell r="F240">
            <v>6820.5101399999994</v>
          </cell>
          <cell r="G240">
            <v>109928.50195167135</v>
          </cell>
          <cell r="H240">
            <v>-1222.800666473122</v>
          </cell>
          <cell r="I240">
            <v>763.515864089758</v>
          </cell>
          <cell r="J240">
            <v>-1395.2472830972733</v>
          </cell>
          <cell r="K240">
            <v>6502.0725782061745</v>
          </cell>
          <cell r="L240">
            <v>-3363.8021934338694</v>
          </cell>
          <cell r="M240">
            <v>-2658.8312115152576</v>
          </cell>
          <cell r="N240">
            <v>0</v>
          </cell>
          <cell r="O240">
            <v>566.69046430026265</v>
          </cell>
          <cell r="P240">
            <v>41125.373100000004</v>
          </cell>
          <cell r="Q240">
            <v>-3164.7240531230077</v>
          </cell>
          <cell r="R240">
            <v>3587.0245967791584</v>
          </cell>
          <cell r="S240">
            <v>-6817.2608646313229</v>
          </cell>
          <cell r="T240">
            <v>1.0000001639127731E-6</v>
          </cell>
          <cell r="U240">
            <v>60355.176420000003</v>
          </cell>
          <cell r="V240">
            <v>0</v>
          </cell>
          <cell r="W240">
            <v>4970.4464699999999</v>
          </cell>
          <cell r="X240">
            <v>11894.348480000001</v>
          </cell>
          <cell r="Y240">
            <v>39579.53858</v>
          </cell>
          <cell r="Z240">
            <v>-3542.5462699999998</v>
          </cell>
          <cell r="AA240">
            <v>194.24762482645494</v>
          </cell>
          <cell r="AB240">
            <v>1335.06068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-107461.77076</v>
          </cell>
          <cell r="AM240">
            <v>233061.81078859934</v>
          </cell>
          <cell r="AN240">
            <v>40892.63394</v>
          </cell>
          <cell r="AO240">
            <v>31718.622715271886</v>
          </cell>
          <cell r="AP240">
            <v>24796.52389</v>
          </cell>
          <cell r="AQ240">
            <v>83519.650200000004</v>
          </cell>
          <cell r="AR240">
            <v>29590.861710000001</v>
          </cell>
          <cell r="AS240">
            <v>100787.74435591091</v>
          </cell>
          <cell r="AT240">
            <v>6789.369538022368</v>
          </cell>
          <cell r="AU240">
            <v>37429.809219999996</v>
          </cell>
          <cell r="AV240">
            <v>26972.918590000001</v>
          </cell>
          <cell r="AW240">
            <v>70750.549099999989</v>
          </cell>
          <cell r="AX240">
            <v>1238.3395700000003</v>
          </cell>
          <cell r="AY240">
            <v>9635.9309000000012</v>
          </cell>
          <cell r="AZ240">
            <v>1.0000000000000001E-7</v>
          </cell>
          <cell r="BA240">
            <v>0</v>
          </cell>
          <cell r="BB240">
            <v>0</v>
          </cell>
          <cell r="BC240">
            <v>0</v>
          </cell>
          <cell r="BD240">
            <v>-13.349</v>
          </cell>
          <cell r="BE240">
            <v>464109.6047293052</v>
          </cell>
          <cell r="BG240">
            <v>4870.8318099999988</v>
          </cell>
          <cell r="BH240">
            <v>565.16405681147103</v>
          </cell>
          <cell r="BI240">
            <v>-525.12703000000124</v>
          </cell>
          <cell r="BJ240">
            <v>11534.990923048776</v>
          </cell>
          <cell r="BK240">
            <v>98049.51594796509</v>
          </cell>
          <cell r="BL240">
            <v>-1405.0009499999999</v>
          </cell>
          <cell r="BM240">
            <v>0</v>
          </cell>
          <cell r="BN240">
            <v>18907.957350000001</v>
          </cell>
          <cell r="BO240">
            <v>0</v>
          </cell>
          <cell r="BP240">
            <v>0</v>
          </cell>
          <cell r="BQ240">
            <v>0</v>
          </cell>
          <cell r="BR240">
            <v>2402.4839900000002</v>
          </cell>
          <cell r="BS240">
            <v>134400.81609782533</v>
          </cell>
          <cell r="BT240">
            <v>-271686.13132600003</v>
          </cell>
          <cell r="BU240">
            <v>-0.13067672941332359</v>
          </cell>
          <cell r="BV240">
            <v>-186.77035814577846</v>
          </cell>
          <cell r="BW240">
            <v>-24473.980629060654</v>
          </cell>
          <cell r="BX240">
            <v>-2292.2896095078213</v>
          </cell>
          <cell r="BY240">
            <v>3891.9805996435603</v>
          </cell>
          <cell r="BZ240">
            <v>-8981.2603260000815</v>
          </cell>
          <cell r="CA240">
            <v>0</v>
          </cell>
          <cell r="CB240">
            <v>238.28000000000003</v>
          </cell>
          <cell r="CC240">
            <v>15126.186505021793</v>
          </cell>
          <cell r="CD240">
            <v>0</v>
          </cell>
          <cell r="CE240">
            <v>0</v>
          </cell>
          <cell r="CF240">
            <v>0</v>
          </cell>
          <cell r="CG240">
            <v>-288364.11582077842</v>
          </cell>
          <cell r="CH240">
            <v>0</v>
          </cell>
          <cell r="CI240">
            <v>543208.11579495133</v>
          </cell>
          <cell r="CJ240">
            <v>1.0000000000000001E-5</v>
          </cell>
          <cell r="CK240">
            <v>0</v>
          </cell>
          <cell r="CL240">
            <v>1.0000000000000001E-5</v>
          </cell>
          <cell r="CM240">
            <v>543208.11580495129</v>
          </cell>
          <cell r="CN240">
            <v>543208.11580495129</v>
          </cell>
          <cell r="CO240">
            <v>0</v>
          </cell>
          <cell r="CP240">
            <v>554305.99507457204</v>
          </cell>
          <cell r="CQ240">
            <v>-11097.879269620753</v>
          </cell>
          <cell r="CR240">
            <v>110209.01529000001</v>
          </cell>
          <cell r="CS240">
            <v>9.85229</v>
          </cell>
          <cell r="CT240">
            <v>-290.36562832866355</v>
          </cell>
          <cell r="CU240">
            <v>0</v>
          </cell>
          <cell r="CV240">
            <v>0</v>
          </cell>
          <cell r="CW240">
            <v>0</v>
          </cell>
          <cell r="CX240">
            <v>83519.650200000004</v>
          </cell>
          <cell r="CY240">
            <v>0</v>
          </cell>
          <cell r="CZ240">
            <v>0</v>
          </cell>
          <cell r="DA240">
            <v>1.0000000000000001E-7</v>
          </cell>
          <cell r="DB240">
            <v>1.0000000000000001E-7</v>
          </cell>
          <cell r="DC240">
            <v>763.51586388975829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98049.51594796509</v>
          </cell>
          <cell r="DN240">
            <v>11534.990923048776</v>
          </cell>
          <cell r="DO240">
            <v>0</v>
          </cell>
          <cell r="DP240">
            <v>-1405.0009499999999</v>
          </cell>
          <cell r="DQ240">
            <v>0</v>
          </cell>
          <cell r="DR240">
            <v>0</v>
          </cell>
          <cell r="DS240">
            <v>108179.50592101386</v>
          </cell>
          <cell r="DT240">
            <v>0</v>
          </cell>
          <cell r="DU240">
            <v>-992.43898334660116</v>
          </cell>
          <cell r="DV240">
            <v>-784.3083363629014</v>
          </cell>
          <cell r="DW240">
            <v>3568.4444100000001</v>
          </cell>
          <cell r="DX240">
            <v>5138.6032200000009</v>
          </cell>
          <cell r="DY240">
            <v>-140.9307722681302</v>
          </cell>
          <cell r="DZ240">
            <v>0</v>
          </cell>
          <cell r="EA240">
            <v>0</v>
          </cell>
          <cell r="EB240">
            <v>0</v>
          </cell>
          <cell r="EC240">
            <v>595.4502</v>
          </cell>
          <cell r="ED240">
            <v>12376.085070000001</v>
          </cell>
          <cell r="EE240">
            <v>-1436.5443469512234</v>
          </cell>
          <cell r="EF240">
            <v>0</v>
          </cell>
          <cell r="EG240">
            <v>0</v>
          </cell>
          <cell r="EH240">
            <v>101668.76651999999</v>
          </cell>
          <cell r="EI240">
            <v>-0.18157203491477411</v>
          </cell>
          <cell r="EJ240">
            <v>-3619.069</v>
          </cell>
          <cell r="EK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31684.92714</v>
          </cell>
          <cell r="EQ240">
            <v>0</v>
          </cell>
          <cell r="ER240">
            <v>33.695575271885218</v>
          </cell>
          <cell r="ES240">
            <v>0</v>
          </cell>
          <cell r="ET240">
            <v>0</v>
          </cell>
          <cell r="EU240">
            <v>0</v>
          </cell>
          <cell r="EV240">
            <v>-1395.2472830972733</v>
          </cell>
          <cell r="EW240">
            <v>6502.0725782061745</v>
          </cell>
          <cell r="EX240">
            <v>-3363.8021934338694</v>
          </cell>
          <cell r="EY240">
            <v>-2658.8312115152576</v>
          </cell>
          <cell r="EZ240">
            <v>0</v>
          </cell>
          <cell r="FA240">
            <v>566.69046430026265</v>
          </cell>
          <cell r="FB240">
            <v>41125.373100000004</v>
          </cell>
          <cell r="FC240">
            <v>-3164.7240531230077</v>
          </cell>
          <cell r="FD240">
            <v>0</v>
          </cell>
          <cell r="FE240">
            <v>0</v>
          </cell>
          <cell r="FF240">
            <v>37611.531401337023</v>
          </cell>
          <cell r="FG240">
            <v>0</v>
          </cell>
          <cell r="FH240">
            <v>426.77621623637339</v>
          </cell>
          <cell r="FI240">
            <v>0</v>
          </cell>
          <cell r="FJ240">
            <v>3160.2483805427851</v>
          </cell>
          <cell r="FK240">
            <v>0</v>
          </cell>
          <cell r="FL240">
            <v>0</v>
          </cell>
          <cell r="FM240">
            <v>3587.0245967791584</v>
          </cell>
          <cell r="FN240">
            <v>-6817.2608646313229</v>
          </cell>
          <cell r="FO240">
            <v>0</v>
          </cell>
          <cell r="FP240">
            <v>0</v>
          </cell>
          <cell r="FQ240">
            <v>-3230.2362678521649</v>
          </cell>
          <cell r="FR240">
            <v>0</v>
          </cell>
          <cell r="FS240">
            <v>-3542.5462699999998</v>
          </cell>
          <cell r="FT240">
            <v>0</v>
          </cell>
          <cell r="FU240">
            <v>0</v>
          </cell>
          <cell r="FV240">
            <v>100952.66976999999</v>
          </cell>
          <cell r="FW240">
            <v>0</v>
          </cell>
          <cell r="FX240">
            <v>-164.92541408908525</v>
          </cell>
          <cell r="FY240">
            <v>0</v>
          </cell>
          <cell r="GA240">
            <v>6261.7630076799951</v>
          </cell>
          <cell r="GB240">
            <v>-2019.5151199999998</v>
          </cell>
          <cell r="GC240">
            <v>-1734.2613000000001</v>
          </cell>
          <cell r="GD240">
            <v>0</v>
          </cell>
          <cell r="GE240">
            <v>0</v>
          </cell>
          <cell r="GF240">
            <v>-445.87315000000001</v>
          </cell>
          <cell r="GG240">
            <v>0</v>
          </cell>
          <cell r="GH240">
            <v>0</v>
          </cell>
          <cell r="GI240">
            <v>-746.93081000000006</v>
          </cell>
          <cell r="GJ240">
            <v>-3309.9882400000001</v>
          </cell>
          <cell r="GK240">
            <v>-1268295.98856</v>
          </cell>
          <cell r="GL240">
            <v>212.13354000000001</v>
          </cell>
          <cell r="GM240">
            <v>-3645.5726500000001</v>
          </cell>
          <cell r="GN240">
            <v>-5015.3978399999996</v>
          </cell>
          <cell r="GO240">
            <v>-7803.2447400000001</v>
          </cell>
          <cell r="GP240">
            <v>0</v>
          </cell>
          <cell r="GQ240">
            <v>348371.76132509916</v>
          </cell>
          <cell r="GR240">
            <v>-3340.04153</v>
          </cell>
          <cell r="GS240">
            <v>-378.04202999999995</v>
          </cell>
          <cell r="GT240">
            <v>456.23356999999999</v>
          </cell>
          <cell r="GU240">
            <v>0</v>
          </cell>
          <cell r="GW240">
            <v>233061.81078859928</v>
          </cell>
          <cell r="GX240">
            <v>464109.60472930514</v>
          </cell>
          <cell r="GY240">
            <v>134400.81609782536</v>
          </cell>
          <cell r="GZ240">
            <v>-303490.30232580024</v>
          </cell>
          <cell r="HA240">
            <v>5.8207660913467407E-11</v>
          </cell>
          <cell r="HB240">
            <v>5.8207660913467407E-11</v>
          </cell>
          <cell r="HC240">
            <v>2.9103830456733704E-11</v>
          </cell>
          <cell r="HE240">
            <v>-2723.7832100000001</v>
          </cell>
          <cell r="HG240">
            <v>-1222.800666473122</v>
          </cell>
          <cell r="HH240">
            <v>-1734.2613000000001</v>
          </cell>
          <cell r="HJ240">
            <v>-2723.7832100000001</v>
          </cell>
        </row>
        <row r="241">
          <cell r="B241" t="str">
            <v>NI_tt</v>
          </cell>
          <cell r="C241" t="str">
            <v>NI attributable to Tt</v>
          </cell>
          <cell r="D241">
            <v>5240.4475400000065</v>
          </cell>
          <cell r="E241">
            <v>3794.991219999994</v>
          </cell>
          <cell r="F241">
            <v>1693.3434899999941</v>
          </cell>
          <cell r="G241">
            <v>7939.0689064960425</v>
          </cell>
          <cell r="H241">
            <v>3369.4167657789708</v>
          </cell>
          <cell r="I241">
            <v>-1961.685614679827</v>
          </cell>
          <cell r="J241">
            <v>459.41574280300972</v>
          </cell>
          <cell r="K241">
            <v>-2832.5888931048303</v>
          </cell>
          <cell r="L241">
            <v>-310.04049920276555</v>
          </cell>
          <cell r="M241">
            <v>-52.966238969829185</v>
          </cell>
          <cell r="N241">
            <v>-349.56725999999998</v>
          </cell>
          <cell r="O241">
            <v>63.40192030479529</v>
          </cell>
          <cell r="P241">
            <v>3240.3710499999852</v>
          </cell>
          <cell r="Q241">
            <v>-608.4318591588293</v>
          </cell>
          <cell r="R241">
            <v>617.18897559695483</v>
          </cell>
          <cell r="S241">
            <v>830.87005856271969</v>
          </cell>
          <cell r="T241">
            <v>0</v>
          </cell>
          <cell r="U241">
            <v>4860.1118400000196</v>
          </cell>
          <cell r="V241">
            <v>0</v>
          </cell>
          <cell r="W241">
            <v>1385.1869299999951</v>
          </cell>
          <cell r="X241">
            <v>1475.582819999998</v>
          </cell>
          <cell r="Y241">
            <v>1660.5179999999982</v>
          </cell>
          <cell r="Z241">
            <v>-15.788149999999989</v>
          </cell>
          <cell r="AA241">
            <v>16.311509182770916</v>
          </cell>
          <cell r="AB241">
            <v>97.804840000000084</v>
          </cell>
          <cell r="AC241">
            <v>0</v>
          </cell>
          <cell r="AD241">
            <v>0</v>
          </cell>
          <cell r="AE241">
            <v>0</v>
          </cell>
          <cell r="AF241">
            <v>3.4924596548080445E-13</v>
          </cell>
          <cell r="AG241">
            <v>0</v>
          </cell>
          <cell r="AH241">
            <v>9.3132257461547854E-13</v>
          </cell>
          <cell r="AI241">
            <v>0</v>
          </cell>
          <cell r="AJ241">
            <v>0</v>
          </cell>
          <cell r="AK241">
            <v>-3.7252902984619141E-12</v>
          </cell>
          <cell r="AL241">
            <v>-877.20781522842572</v>
          </cell>
          <cell r="AM241">
            <v>29735.755278380737</v>
          </cell>
          <cell r="AN241">
            <v>6399.5512900000012</v>
          </cell>
          <cell r="AO241">
            <v>4116.5363269513482</v>
          </cell>
          <cell r="AP241">
            <v>4515.2158700000045</v>
          </cell>
          <cell r="AQ241">
            <v>7487.843179999988</v>
          </cell>
          <cell r="AR241">
            <v>950.57558000000029</v>
          </cell>
          <cell r="AS241">
            <v>6666.7820900523866</v>
          </cell>
          <cell r="AT241">
            <v>3340.6335585092847</v>
          </cell>
          <cell r="AU241">
            <v>2096.1245699999927</v>
          </cell>
          <cell r="AV241">
            <v>1533.6777800000059</v>
          </cell>
          <cell r="AW241">
            <v>7837.9863600000226</v>
          </cell>
          <cell r="AX241">
            <v>-1186.9749800000041</v>
          </cell>
          <cell r="AY241">
            <v>10631.294820000008</v>
          </cell>
          <cell r="AZ241">
            <v>-1.274212663401704E-2</v>
          </cell>
          <cell r="BA241">
            <v>0</v>
          </cell>
          <cell r="BB241">
            <v>9.3132257461547854E-13</v>
          </cell>
          <cell r="BC241">
            <v>1.4901161193847657E-11</v>
          </cell>
          <cell r="BD241">
            <v>410.70595178812698</v>
          </cell>
          <cell r="BE241">
            <v>54799.939655174545</v>
          </cell>
          <cell r="BG241">
            <v>1435.0867299999834</v>
          </cell>
          <cell r="BH241">
            <v>-13214.889466024029</v>
          </cell>
          <cell r="BI241">
            <v>-2173.1608299999925</v>
          </cell>
          <cell r="BJ241">
            <v>-7028.879195210945</v>
          </cell>
          <cell r="BK241">
            <v>-6614.7512258119323</v>
          </cell>
          <cell r="BL241">
            <v>-3273.8708700000016</v>
          </cell>
          <cell r="BM241">
            <v>0</v>
          </cell>
          <cell r="BN241">
            <v>1831.5738400000037</v>
          </cell>
          <cell r="BO241">
            <v>0</v>
          </cell>
          <cell r="BP241">
            <v>0</v>
          </cell>
          <cell r="BQ241">
            <v>0</v>
          </cell>
          <cell r="BR241">
            <v>227.00112824630753</v>
          </cell>
          <cell r="BS241">
            <v>-28811.889888800604</v>
          </cell>
          <cell r="BT241">
            <v>279.78152355817889</v>
          </cell>
          <cell r="BU241">
            <v>-6.6587980096253885E-2</v>
          </cell>
          <cell r="BV241">
            <v>1738.2567375702884</v>
          </cell>
          <cell r="BW241">
            <v>58447.027850499901</v>
          </cell>
          <cell r="BX241">
            <v>868.46019119276775</v>
          </cell>
          <cell r="BY241">
            <v>-567.57271147907079</v>
          </cell>
          <cell r="BZ241">
            <v>615.96157837256624</v>
          </cell>
          <cell r="CA241">
            <v>0</v>
          </cell>
          <cell r="CB241">
            <v>6286.9807099999971</v>
          </cell>
          <cell r="CC241">
            <v>-15126.186505021911</v>
          </cell>
          <cell r="CD241">
            <v>0</v>
          </cell>
          <cell r="CE241">
            <v>0</v>
          </cell>
          <cell r="CF241">
            <v>0</v>
          </cell>
          <cell r="CG241">
            <v>52542.642786712626</v>
          </cell>
          <cell r="CI241">
            <v>108266.4478314673</v>
          </cell>
          <cell r="CJ241">
            <v>0</v>
          </cell>
          <cell r="CL241">
            <v>0</v>
          </cell>
          <cell r="CM241">
            <v>108266.4478314673</v>
          </cell>
          <cell r="CN241">
            <v>108266.44783146691</v>
          </cell>
          <cell r="CO241">
            <v>3.92901711165905E-10</v>
          </cell>
          <cell r="CP241">
            <v>-2140.9282013478419</v>
          </cell>
          <cell r="CR241">
            <v>8335.9672600000067</v>
          </cell>
          <cell r="CS241">
            <v>0</v>
          </cell>
          <cell r="CT241">
            <v>-396.89835350394912</v>
          </cell>
          <cell r="CU241">
            <v>0</v>
          </cell>
          <cell r="CV241">
            <v>0</v>
          </cell>
          <cell r="CW241">
            <v>1.546140993013978E-11</v>
          </cell>
          <cell r="CX241">
            <v>7572.8590899999899</v>
          </cell>
          <cell r="CY241">
            <v>-85.015910000000005</v>
          </cell>
          <cell r="CZ241">
            <v>0</v>
          </cell>
          <cell r="DA241">
            <v>-1.7632992933224123</v>
          </cell>
          <cell r="DB241">
            <v>-20.546583110671751</v>
          </cell>
          <cell r="DC241">
            <v>-2762.4852534423767</v>
          </cell>
          <cell r="DD241">
            <v>684.43862116656624</v>
          </cell>
          <cell r="DE241">
            <v>138.67090000000019</v>
          </cell>
          <cell r="DF241">
            <v>0</v>
          </cell>
          <cell r="DG241">
            <v>0</v>
          </cell>
          <cell r="DH241">
            <v>0</v>
          </cell>
          <cell r="DI241">
            <v>-1.1641532182693482E-13</v>
          </cell>
          <cell r="DJ241">
            <v>0</v>
          </cell>
          <cell r="DK241">
            <v>0</v>
          </cell>
          <cell r="DL241">
            <v>2.2282620193436742E-11</v>
          </cell>
          <cell r="DM241">
            <v>-6614.7512258119323</v>
          </cell>
          <cell r="DN241">
            <v>-7028.879195210945</v>
          </cell>
          <cell r="DO241">
            <v>0</v>
          </cell>
          <cell r="DP241">
            <v>-3273.8708700000016</v>
          </cell>
          <cell r="DQ241">
            <v>0</v>
          </cell>
          <cell r="DR241">
            <v>0</v>
          </cell>
          <cell r="DS241">
            <v>-16917.501291022683</v>
          </cell>
          <cell r="DT241">
            <v>-1.964508555829525E-10</v>
          </cell>
          <cell r="DU241">
            <v>1.5965545731845125</v>
          </cell>
          <cell r="DV241">
            <v>-18.975234190137208</v>
          </cell>
          <cell r="DW241">
            <v>1597.2239200000006</v>
          </cell>
          <cell r="DX241">
            <v>1679.4237700000072</v>
          </cell>
          <cell r="DY241">
            <v>81.364548126228371</v>
          </cell>
          <cell r="DZ241">
            <v>0</v>
          </cell>
          <cell r="EA241">
            <v>-1.1641532182693482E-13</v>
          </cell>
          <cell r="EB241">
            <v>0</v>
          </cell>
          <cell r="EC241">
            <v>234.1041900000003</v>
          </cell>
          <cell r="ED241">
            <v>-7294.7505800000035</v>
          </cell>
          <cell r="EE241">
            <v>31.767194789093853</v>
          </cell>
          <cell r="EF241">
            <v>0</v>
          </cell>
          <cell r="EG241">
            <v>0</v>
          </cell>
          <cell r="EH241">
            <v>-7330.9826900000098</v>
          </cell>
          <cell r="EI241">
            <v>7.1240641880633691</v>
          </cell>
          <cell r="EJ241">
            <v>896.45023000000026</v>
          </cell>
          <cell r="EK241">
            <v>-187.34282999999942</v>
          </cell>
          <cell r="EM241">
            <v>0</v>
          </cell>
          <cell r="EN241">
            <v>0</v>
          </cell>
          <cell r="EO241">
            <v>-1.3642420526593924E-11</v>
          </cell>
          <cell r="EP241">
            <v>4395.9783899999875</v>
          </cell>
          <cell r="EQ241">
            <v>-261.9434999999998</v>
          </cell>
          <cell r="ER241">
            <v>-17.498563048659882</v>
          </cell>
          <cell r="ES241">
            <v>0</v>
          </cell>
          <cell r="ET241">
            <v>0</v>
          </cell>
          <cell r="EU241">
            <v>-2.0008883439004421E-11</v>
          </cell>
          <cell r="EV241">
            <v>459.41574280300972</v>
          </cell>
          <cell r="EW241">
            <v>-2832.5888931048303</v>
          </cell>
          <cell r="EX241">
            <v>-310.04049920276555</v>
          </cell>
          <cell r="EY241">
            <v>-52.966238969829185</v>
          </cell>
          <cell r="EZ241">
            <v>-349.56725999999998</v>
          </cell>
          <cell r="FA241">
            <v>63.40192030479529</v>
          </cell>
          <cell r="FB241">
            <v>3240.3710499999852</v>
          </cell>
          <cell r="FC241">
            <v>-608.4318591588293</v>
          </cell>
          <cell r="FD241">
            <v>0</v>
          </cell>
          <cell r="FE241">
            <v>3.4924596548080445E-13</v>
          </cell>
          <cell r="FF241">
            <v>-390.40603732833267</v>
          </cell>
          <cell r="FG241">
            <v>-1.3108092389302328E-10</v>
          </cell>
          <cell r="FH241">
            <v>-1839.0018864914905</v>
          </cell>
          <cell r="FI241">
            <v>1183.0293199999999</v>
          </cell>
          <cell r="FJ241">
            <v>1273.1615420884641</v>
          </cell>
          <cell r="FK241">
            <v>0</v>
          </cell>
          <cell r="FL241">
            <v>1.8644641386345029E-11</v>
          </cell>
          <cell r="FM241">
            <v>617.18897559695483</v>
          </cell>
          <cell r="FN241">
            <v>830.87005856271969</v>
          </cell>
          <cell r="FO241">
            <v>0</v>
          </cell>
          <cell r="FP241">
            <v>9.3132257461547854E-13</v>
          </cell>
          <cell r="FQ241">
            <v>1448.0590341597192</v>
          </cell>
          <cell r="FR241">
            <v>-4.3883119360543787E-11</v>
          </cell>
          <cell r="FS241">
            <v>-685.67169999999965</v>
          </cell>
          <cell r="FT241">
            <v>669.88354999999956</v>
          </cell>
          <cell r="FU241">
            <v>-9.7699626167013776E-14</v>
          </cell>
          <cell r="FV241">
            <v>8070.7836899999966</v>
          </cell>
          <cell r="FW241">
            <v>-0.26985999999999999</v>
          </cell>
          <cell r="FX241">
            <v>-1403.7317399475912</v>
          </cell>
          <cell r="FY241">
            <v>1.8189894035458565E-11</v>
          </cell>
          <cell r="GA241">
            <v>-2033.488985709994</v>
          </cell>
          <cell r="GB241">
            <v>2905.5042981620136</v>
          </cell>
          <cell r="GC241">
            <v>3575.7049900000357</v>
          </cell>
          <cell r="GD241">
            <v>0</v>
          </cell>
          <cell r="GE241">
            <v>0</v>
          </cell>
          <cell r="GF241">
            <v>-737.4811600000013</v>
          </cell>
          <cell r="GG241">
            <v>0</v>
          </cell>
          <cell r="GH241">
            <v>-3137.6358999999929</v>
          </cell>
          <cell r="GI241">
            <v>919.0509799999935</v>
          </cell>
          <cell r="GJ241">
            <v>-338.10120999999964</v>
          </cell>
          <cell r="GK241">
            <v>-29232.149420000002</v>
          </cell>
          <cell r="GL241">
            <v>17.061949999999992</v>
          </cell>
          <cell r="GM241">
            <v>5.8642999999999974</v>
          </cell>
          <cell r="GN241">
            <v>-116.60763000000001</v>
          </cell>
          <cell r="GO241">
            <v>4846.1811700000089</v>
          </cell>
          <cell r="GP241">
            <v>0</v>
          </cell>
          <cell r="GQ241">
            <v>161995.6104671334</v>
          </cell>
          <cell r="GR241">
            <v>-658.30153999999652</v>
          </cell>
          <cell r="GS241">
            <v>-2988.568499595608</v>
          </cell>
          <cell r="GT241">
            <v>-14519.868350000006</v>
          </cell>
          <cell r="GU241">
            <v>753.23392999999669</v>
          </cell>
          <cell r="GW241">
            <v>29735.755278380399</v>
          </cell>
          <cell r="GX241">
            <v>54799.939655174356</v>
          </cell>
          <cell r="GY241">
            <v>-28811.889888800426</v>
          </cell>
          <cell r="GZ241">
            <v>67668.82929173451</v>
          </cell>
          <cell r="HA241">
            <v>3.383320290595293E-10</v>
          </cell>
          <cell r="HB241">
            <v>1.8917489796876907E-10</v>
          </cell>
          <cell r="HC241">
            <v>1.7826096154749393E-10</v>
          </cell>
          <cell r="HE241">
            <v>1372.2857500000032</v>
          </cell>
          <cell r="HG241">
            <v>3369.4167657789708</v>
          </cell>
          <cell r="HH241">
            <v>3575.7049900000357</v>
          </cell>
          <cell r="HJ241">
            <v>1372.2857500000032</v>
          </cell>
        </row>
        <row r="242">
          <cell r="A242" t="str">
            <v>Net profit / (loss) - current</v>
          </cell>
          <cell r="C242" t="str">
            <v/>
          </cell>
          <cell r="D242">
            <v>5240.4475400000065</v>
          </cell>
          <cell r="E242">
            <v>3794.991219999994</v>
          </cell>
          <cell r="F242">
            <v>1693.3434899999941</v>
          </cell>
          <cell r="G242">
            <v>7939.0689064960425</v>
          </cell>
          <cell r="H242">
            <v>3369.4167657789708</v>
          </cell>
          <cell r="I242">
            <v>-1961.685614679827</v>
          </cell>
          <cell r="J242">
            <v>459.41574280300972</v>
          </cell>
          <cell r="K242">
            <v>-2832.5888931048303</v>
          </cell>
          <cell r="L242">
            <v>-310.04049920276555</v>
          </cell>
          <cell r="M242">
            <v>-52.966238969829185</v>
          </cell>
          <cell r="N242">
            <v>-349.56725999999998</v>
          </cell>
          <cell r="O242">
            <v>63.40192030479529</v>
          </cell>
          <cell r="P242">
            <v>3240.3710499999852</v>
          </cell>
          <cell r="Q242">
            <v>-608.4318591588293</v>
          </cell>
          <cell r="R242">
            <v>617.18897559695483</v>
          </cell>
          <cell r="S242">
            <v>830.87005856271969</v>
          </cell>
          <cell r="T242">
            <v>0</v>
          </cell>
          <cell r="U242">
            <v>4860.1118400000196</v>
          </cell>
          <cell r="V242">
            <v>0</v>
          </cell>
          <cell r="W242">
            <v>1385.1869299999951</v>
          </cell>
          <cell r="X242">
            <v>1475.582819999998</v>
          </cell>
          <cell r="Y242">
            <v>1660.5179999999982</v>
          </cell>
          <cell r="Z242">
            <v>-15.788149999999989</v>
          </cell>
          <cell r="AA242">
            <v>16.311509182770916</v>
          </cell>
          <cell r="AB242">
            <v>97.804840000000084</v>
          </cell>
          <cell r="AC242">
            <v>0</v>
          </cell>
          <cell r="AD242">
            <v>0</v>
          </cell>
          <cell r="AE242">
            <v>0</v>
          </cell>
          <cell r="AF242">
            <v>3.4924596548080445E-13</v>
          </cell>
          <cell r="AG242">
            <v>0</v>
          </cell>
          <cell r="AH242">
            <v>9.3132257461547854E-13</v>
          </cell>
          <cell r="AI242">
            <v>0</v>
          </cell>
          <cell r="AJ242">
            <v>0</v>
          </cell>
          <cell r="AK242">
            <v>-3.7252902984619141E-12</v>
          </cell>
          <cell r="AL242">
            <v>-877.20781522842572</v>
          </cell>
          <cell r="AM242">
            <v>29735.755278380737</v>
          </cell>
          <cell r="AN242">
            <v>6399.5512900000012</v>
          </cell>
          <cell r="AO242">
            <v>4116.5363269513482</v>
          </cell>
          <cell r="AP242">
            <v>4515.2158700000045</v>
          </cell>
          <cell r="AQ242">
            <v>7487.843179999988</v>
          </cell>
          <cell r="AR242">
            <v>950.57558000000029</v>
          </cell>
          <cell r="AS242">
            <v>6666.7820900523866</v>
          </cell>
          <cell r="AT242">
            <v>3340.6335585092847</v>
          </cell>
          <cell r="AU242">
            <v>2096.1245699999927</v>
          </cell>
          <cell r="AV242">
            <v>1533.6777800000059</v>
          </cell>
          <cell r="AW242">
            <v>7837.9863600000226</v>
          </cell>
          <cell r="AX242">
            <v>-1186.9749800000041</v>
          </cell>
          <cell r="AY242">
            <v>10631.294820000008</v>
          </cell>
          <cell r="AZ242">
            <v>-1.274212663401704E-2</v>
          </cell>
          <cell r="BA242">
            <v>0</v>
          </cell>
          <cell r="BB242">
            <v>9.3132257461547854E-13</v>
          </cell>
          <cell r="BC242">
            <v>1.4901161193847657E-11</v>
          </cell>
          <cell r="BD242">
            <v>410.70595178812698</v>
          </cell>
          <cell r="BE242">
            <v>54799.939655174545</v>
          </cell>
          <cell r="BG242">
            <v>1435.0867299999834</v>
          </cell>
          <cell r="BH242">
            <v>-13214.889466024029</v>
          </cell>
          <cell r="BI242">
            <v>-2173.1608299999925</v>
          </cell>
          <cell r="BJ242">
            <v>-7028.879195210945</v>
          </cell>
          <cell r="BK242">
            <v>-6614.7512258119323</v>
          </cell>
          <cell r="BL242">
            <v>-3273.8708700000016</v>
          </cell>
          <cell r="BM242">
            <v>0</v>
          </cell>
          <cell r="BN242">
            <v>1831.5738400000037</v>
          </cell>
          <cell r="BO242">
            <v>0</v>
          </cell>
          <cell r="BP242">
            <v>0</v>
          </cell>
          <cell r="BQ242">
            <v>0</v>
          </cell>
          <cell r="BR242">
            <v>227.00112824630753</v>
          </cell>
          <cell r="BS242">
            <v>-28811.889888800604</v>
          </cell>
          <cell r="BT242">
            <v>279.78152355817889</v>
          </cell>
          <cell r="BU242">
            <v>-6.6587980096253885E-2</v>
          </cell>
          <cell r="BV242">
            <v>1738.2567375702884</v>
          </cell>
          <cell r="BW242">
            <v>58447.027850499901</v>
          </cell>
          <cell r="BX242">
            <v>868.46019119276775</v>
          </cell>
          <cell r="BY242">
            <v>-567.57271147907079</v>
          </cell>
          <cell r="BZ242">
            <v>615.96157837256624</v>
          </cell>
          <cell r="CA242">
            <v>0</v>
          </cell>
          <cell r="CB242">
            <v>6286.9807099999971</v>
          </cell>
          <cell r="CC242">
            <v>-15126.186505021911</v>
          </cell>
          <cell r="CD242">
            <v>0</v>
          </cell>
          <cell r="CE242">
            <v>0</v>
          </cell>
          <cell r="CF242">
            <v>0</v>
          </cell>
          <cell r="CG242">
            <v>52542.642786712626</v>
          </cell>
          <cell r="CH242">
            <v>0</v>
          </cell>
          <cell r="CI242">
            <v>108266.4478314673</v>
          </cell>
          <cell r="CJ242">
            <v>0</v>
          </cell>
          <cell r="CK242">
            <v>0</v>
          </cell>
          <cell r="CL242">
            <v>0</v>
          </cell>
          <cell r="CM242">
            <v>108266.4478314673</v>
          </cell>
          <cell r="CN242">
            <v>108266.44783146691</v>
          </cell>
          <cell r="CO242">
            <v>3.92901711165905E-10</v>
          </cell>
          <cell r="CP242">
            <v>-2140.9282013478419</v>
          </cell>
          <cell r="CQ242">
            <v>110407.37603281475</v>
          </cell>
          <cell r="CR242">
            <v>8335.9672600000067</v>
          </cell>
          <cell r="CS242">
            <v>0</v>
          </cell>
          <cell r="CT242">
            <v>-396.89835350394912</v>
          </cell>
          <cell r="CU242">
            <v>0</v>
          </cell>
          <cell r="CV242">
            <v>0</v>
          </cell>
          <cell r="CW242">
            <v>1.546140993013978E-11</v>
          </cell>
          <cell r="CX242">
            <v>7572.8590899999899</v>
          </cell>
          <cell r="CY242">
            <v>-85.015910000000005</v>
          </cell>
          <cell r="CZ242">
            <v>0</v>
          </cell>
          <cell r="DA242">
            <v>-1.7632992933224123</v>
          </cell>
          <cell r="DB242">
            <v>-20.546583110671751</v>
          </cell>
          <cell r="DC242">
            <v>-2762.4852534423767</v>
          </cell>
          <cell r="DD242">
            <v>684.43862116656624</v>
          </cell>
          <cell r="DE242">
            <v>138.67090000000019</v>
          </cell>
          <cell r="DF242">
            <v>0</v>
          </cell>
          <cell r="DG242">
            <v>0</v>
          </cell>
          <cell r="DH242">
            <v>0</v>
          </cell>
          <cell r="DI242">
            <v>-1.1641532182693482E-13</v>
          </cell>
          <cell r="DJ242">
            <v>0</v>
          </cell>
          <cell r="DK242">
            <v>0</v>
          </cell>
          <cell r="DL242">
            <v>2.2282620193436742E-11</v>
          </cell>
          <cell r="DM242">
            <v>-6614.7512258119323</v>
          </cell>
          <cell r="DN242">
            <v>-7028.879195210945</v>
          </cell>
          <cell r="DO242">
            <v>0</v>
          </cell>
          <cell r="DP242">
            <v>-3273.8708700000016</v>
          </cell>
          <cell r="DQ242">
            <v>0</v>
          </cell>
          <cell r="DR242">
            <v>0</v>
          </cell>
          <cell r="DS242">
            <v>-16917.501291022683</v>
          </cell>
          <cell r="DT242">
            <v>-1.964508555829525E-10</v>
          </cell>
          <cell r="DU242">
            <v>1.5965545731845125</v>
          </cell>
          <cell r="DV242">
            <v>-18.975234190137208</v>
          </cell>
          <cell r="DW242">
            <v>1597.2239200000006</v>
          </cell>
          <cell r="DX242">
            <v>1679.4237700000072</v>
          </cell>
          <cell r="DY242">
            <v>81.364548126228371</v>
          </cell>
          <cell r="DZ242">
            <v>0</v>
          </cell>
          <cell r="EA242">
            <v>-1.1641532182693482E-13</v>
          </cell>
          <cell r="EB242">
            <v>0</v>
          </cell>
          <cell r="EC242">
            <v>234.1041900000003</v>
          </cell>
          <cell r="ED242">
            <v>-7294.7505800000035</v>
          </cell>
          <cell r="EE242">
            <v>31.767194789093853</v>
          </cell>
          <cell r="EF242">
            <v>0</v>
          </cell>
          <cell r="EG242">
            <v>0</v>
          </cell>
          <cell r="EH242">
            <v>-7330.9826900000098</v>
          </cell>
          <cell r="EI242">
            <v>7.1240641880633691</v>
          </cell>
          <cell r="EJ242">
            <v>896.45023000000026</v>
          </cell>
          <cell r="EK242">
            <v>-187.34282999999942</v>
          </cell>
          <cell r="EM242">
            <v>0</v>
          </cell>
          <cell r="EN242">
            <v>0</v>
          </cell>
          <cell r="EO242">
            <v>-1.3642420526593924E-11</v>
          </cell>
          <cell r="EP242">
            <v>4395.9783899999875</v>
          </cell>
          <cell r="EQ242">
            <v>-261.9434999999998</v>
          </cell>
          <cell r="ER242">
            <v>-17.498563048659882</v>
          </cell>
          <cell r="ES242">
            <v>0</v>
          </cell>
          <cell r="ET242">
            <v>0</v>
          </cell>
          <cell r="EU242">
            <v>-2.0008883439004421E-11</v>
          </cell>
          <cell r="EV242">
            <v>459.41574280300972</v>
          </cell>
          <cell r="EW242">
            <v>-2832.5888931048303</v>
          </cell>
          <cell r="EX242">
            <v>-310.04049920276555</v>
          </cell>
          <cell r="EY242">
            <v>-52.966238969829185</v>
          </cell>
          <cell r="EZ242">
            <v>-349.56725999999998</v>
          </cell>
          <cell r="FA242">
            <v>63.40192030479529</v>
          </cell>
          <cell r="FB242">
            <v>3240.3710499999852</v>
          </cell>
          <cell r="FC242">
            <v>-608.4318591588293</v>
          </cell>
          <cell r="FD242">
            <v>0</v>
          </cell>
          <cell r="FE242">
            <v>3.4924596548080445E-13</v>
          </cell>
          <cell r="FF242">
            <v>-390.40603732833267</v>
          </cell>
          <cell r="FG242">
            <v>-1.3108092389302328E-10</v>
          </cell>
          <cell r="FH242">
            <v>-1839.0018864914905</v>
          </cell>
          <cell r="FI242">
            <v>1183.0293199999999</v>
          </cell>
          <cell r="FJ242">
            <v>1273.1615420884641</v>
          </cell>
          <cell r="FK242">
            <v>0</v>
          </cell>
          <cell r="FL242">
            <v>1.8644641386345029E-11</v>
          </cell>
          <cell r="FM242">
            <v>617.18897559695483</v>
          </cell>
          <cell r="FN242">
            <v>830.87005856271969</v>
          </cell>
          <cell r="FO242">
            <v>0</v>
          </cell>
          <cell r="FP242">
            <v>9.3132257461547854E-13</v>
          </cell>
          <cell r="FQ242">
            <v>1448.0590341597192</v>
          </cell>
          <cell r="FR242">
            <v>-4.3883119360543787E-11</v>
          </cell>
          <cell r="FS242">
            <v>-685.67169999999965</v>
          </cell>
          <cell r="FT242">
            <v>669.88354999999956</v>
          </cell>
          <cell r="FU242">
            <v>-9.7699626167013776E-14</v>
          </cell>
          <cell r="FV242">
            <v>8070.7836899999966</v>
          </cell>
          <cell r="FW242">
            <v>-0.26985999999999999</v>
          </cell>
          <cell r="FX242">
            <v>-1403.7317399475912</v>
          </cell>
          <cell r="FY242">
            <v>1.8189894035458565E-11</v>
          </cell>
          <cell r="GA242">
            <v>-2033.488985709994</v>
          </cell>
          <cell r="GB242">
            <v>2905.5042981620136</v>
          </cell>
          <cell r="GC242">
            <v>3575.7049900000357</v>
          </cell>
          <cell r="GD242">
            <v>0</v>
          </cell>
          <cell r="GE242">
            <v>0</v>
          </cell>
          <cell r="GF242">
            <v>-737.4811600000013</v>
          </cell>
          <cell r="GG242">
            <v>0</v>
          </cell>
          <cell r="GH242">
            <v>-3137.6358999999929</v>
          </cell>
          <cell r="GI242">
            <v>919.0509799999935</v>
          </cell>
          <cell r="GJ242">
            <v>-338.10120999999964</v>
          </cell>
          <cell r="GK242">
            <v>-29232.149420000002</v>
          </cell>
          <cell r="GL242">
            <v>17.061949999999992</v>
          </cell>
          <cell r="GM242">
            <v>5.8642999999999974</v>
          </cell>
          <cell r="GN242">
            <v>-116.60763000000001</v>
          </cell>
          <cell r="GO242">
            <v>4846.1811700000089</v>
          </cell>
          <cell r="GP242">
            <v>0</v>
          </cell>
          <cell r="GQ242">
            <v>161995.6104671334</v>
          </cell>
          <cell r="GR242">
            <v>-658.30153999999652</v>
          </cell>
          <cell r="GS242">
            <v>-2988.568499595608</v>
          </cell>
          <cell r="GT242">
            <v>-14519.868350000006</v>
          </cell>
          <cell r="GU242">
            <v>753.23392999999669</v>
          </cell>
          <cell r="GW242">
            <v>29735.755278380399</v>
          </cell>
          <cell r="GX242">
            <v>54799.939655174356</v>
          </cell>
          <cell r="GY242">
            <v>-28811.889888800426</v>
          </cell>
          <cell r="GZ242">
            <v>67668.82929173451</v>
          </cell>
          <cell r="HA242">
            <v>3.383320290595293E-10</v>
          </cell>
          <cell r="HB242">
            <v>1.8917489796876907E-10</v>
          </cell>
          <cell r="HC242">
            <v>1.7826096154749393E-10</v>
          </cell>
          <cell r="HE242">
            <v>1372.2857500000032</v>
          </cell>
          <cell r="HG242">
            <v>3369.4167657789708</v>
          </cell>
          <cell r="HH242">
            <v>3575.7049900000357</v>
          </cell>
          <cell r="HJ242">
            <v>1372.2857500000032</v>
          </cell>
        </row>
        <row r="243">
          <cell r="A243" t="str">
            <v>Total Tt Stockholders' Equity</v>
          </cell>
          <cell r="C243" t="str">
            <v/>
          </cell>
          <cell r="D243">
            <v>54654.698440000007</v>
          </cell>
          <cell r="E243">
            <v>25473.947349999995</v>
          </cell>
          <cell r="F243">
            <v>9533.1832699999941</v>
          </cell>
          <cell r="G243">
            <v>128925.60258246363</v>
          </cell>
          <cell r="H243">
            <v>17804.72414001065</v>
          </cell>
          <cell r="I243">
            <v>-715.25956750449427</v>
          </cell>
          <cell r="J243">
            <v>10486.969492778437</v>
          </cell>
          <cell r="K243">
            <v>-2812.5097705270673</v>
          </cell>
          <cell r="L243">
            <v>-3197.5540801121924</v>
          </cell>
          <cell r="M243">
            <v>-2673.2269232247277</v>
          </cell>
          <cell r="N243">
            <v>-349.56725999999998</v>
          </cell>
          <cell r="O243">
            <v>6679.3633612014382</v>
          </cell>
          <cell r="P243">
            <v>54121.380839999991</v>
          </cell>
          <cell r="Q243">
            <v>17436.083854851429</v>
          </cell>
          <cell r="R243">
            <v>175709.98888032784</v>
          </cell>
          <cell r="S243">
            <v>87271.134920412384</v>
          </cell>
          <cell r="T243">
            <v>0</v>
          </cell>
          <cell r="U243">
            <v>64704.199950000024</v>
          </cell>
          <cell r="V243">
            <v>0</v>
          </cell>
          <cell r="W243">
            <v>8774.0981699999938</v>
          </cell>
          <cell r="X243">
            <v>14016.667369999999</v>
          </cell>
          <cell r="Y243">
            <v>52418.381709999994</v>
          </cell>
          <cell r="Z243">
            <v>-3621.4149999999995</v>
          </cell>
          <cell r="AA243">
            <v>205.53558151308707</v>
          </cell>
          <cell r="AB243">
            <v>1433.8655200000001</v>
          </cell>
          <cell r="AC243">
            <v>0</v>
          </cell>
          <cell r="AD243">
            <v>0</v>
          </cell>
          <cell r="AE243">
            <v>0</v>
          </cell>
          <cell r="AF243">
            <v>3.4924596548080445E-13</v>
          </cell>
          <cell r="AG243">
            <v>0</v>
          </cell>
          <cell r="AH243">
            <v>9.3132257461547854E-13</v>
          </cell>
          <cell r="AI243">
            <v>0</v>
          </cell>
          <cell r="AJ243">
            <v>0</v>
          </cell>
          <cell r="AK243">
            <v>-3.7252902984619141E-12</v>
          </cell>
          <cell r="AL243">
            <v>-106256.13922254219</v>
          </cell>
          <cell r="AM243">
            <v>610024.15360964811</v>
          </cell>
          <cell r="AN243">
            <v>66949.707139999999</v>
          </cell>
          <cell r="AO243">
            <v>29621.162826385807</v>
          </cell>
          <cell r="AP243">
            <v>31158.430660000005</v>
          </cell>
          <cell r="AQ243">
            <v>93838.817839999989</v>
          </cell>
          <cell r="AR243">
            <v>34750.46372</v>
          </cell>
          <cell r="AS243">
            <v>111705.09812687612</v>
          </cell>
          <cell r="AT243">
            <v>22260.533484989726</v>
          </cell>
          <cell r="AU243">
            <v>39989.390059999991</v>
          </cell>
          <cell r="AV243">
            <v>31061.581670000007</v>
          </cell>
          <cell r="AW243">
            <v>98970.433950000021</v>
          </cell>
          <cell r="AX243">
            <v>16568.60585</v>
          </cell>
          <cell r="AY243">
            <v>26078.102650000008</v>
          </cell>
          <cell r="AZ243">
            <v>0</v>
          </cell>
          <cell r="BA243">
            <v>0</v>
          </cell>
          <cell r="BB243">
            <v>9.3132257461547854E-13</v>
          </cell>
          <cell r="BC243">
            <v>-3754.7050899999849</v>
          </cell>
          <cell r="BD243">
            <v>2095.8586607031248</v>
          </cell>
          <cell r="BE243">
            <v>601293.48154895485</v>
          </cell>
          <cell r="BG243">
            <v>18218.732539999983</v>
          </cell>
          <cell r="BH243">
            <v>35798.104356400145</v>
          </cell>
          <cell r="BI243">
            <v>5141.1317000000063</v>
          </cell>
          <cell r="BJ243">
            <v>26557.995009999955</v>
          </cell>
          <cell r="BK243">
            <v>118519.98415598423</v>
          </cell>
          <cell r="BL243">
            <v>-4678.8718200000012</v>
          </cell>
          <cell r="BM243">
            <v>0</v>
          </cell>
          <cell r="BN243">
            <v>21537.660710000004</v>
          </cell>
          <cell r="BO243">
            <v>0</v>
          </cell>
          <cell r="BP243">
            <v>0</v>
          </cell>
          <cell r="BQ243">
            <v>0</v>
          </cell>
          <cell r="BR243">
            <v>2959.5647262056291</v>
          </cell>
          <cell r="BS243">
            <v>224054.30137858997</v>
          </cell>
          <cell r="BT243">
            <v>107013.80642938333</v>
          </cell>
          <cell r="BU243">
            <v>276339.98471875949</v>
          </cell>
          <cell r="BV243">
            <v>21361.501636937199</v>
          </cell>
          <cell r="BW243">
            <v>317881.59224087244</v>
          </cell>
          <cell r="BX243">
            <v>5827.6138367769418</v>
          </cell>
          <cell r="BY243">
            <v>17264.759792865112</v>
          </cell>
          <cell r="BZ243">
            <v>-3963.7977889561957</v>
          </cell>
          <cell r="CA243">
            <v>-276340.16758000001</v>
          </cell>
          <cell r="CB243">
            <v>7147.9815237325174</v>
          </cell>
          <cell r="CC243">
            <v>-571481.62230635434</v>
          </cell>
          <cell r="CD243">
            <v>0</v>
          </cell>
          <cell r="CE243">
            <v>-324345.06084000005</v>
          </cell>
          <cell r="CF243">
            <v>0</v>
          </cell>
          <cell r="CG243">
            <v>-423293.40833598364</v>
          </cell>
          <cell r="CH243">
            <v>0</v>
          </cell>
          <cell r="CI243">
            <v>1012078.528201209</v>
          </cell>
          <cell r="CJ243">
            <v>0</v>
          </cell>
          <cell r="CK243">
            <v>0</v>
          </cell>
          <cell r="CL243">
            <v>0</v>
          </cell>
          <cell r="CM243">
            <v>1012078.528201209</v>
          </cell>
          <cell r="CN243">
            <v>1012078.5282012088</v>
          </cell>
          <cell r="CO243">
            <v>3.5448465496360732E-10</v>
          </cell>
          <cell r="CP243">
            <v>997762.94131578412</v>
          </cell>
          <cell r="CQ243">
            <v>14315.58688542468</v>
          </cell>
          <cell r="CR243">
            <v>127360.95960000002</v>
          </cell>
          <cell r="CS243">
            <v>9.85229</v>
          </cell>
          <cell r="CT243">
            <v>1554.79069246362</v>
          </cell>
          <cell r="CU243">
            <v>0</v>
          </cell>
          <cell r="CV243">
            <v>0</v>
          </cell>
          <cell r="CW243">
            <v>0</v>
          </cell>
          <cell r="CX243">
            <v>93923.833749999991</v>
          </cell>
          <cell r="CY243">
            <v>-85.015910000000005</v>
          </cell>
          <cell r="CZ243">
            <v>0</v>
          </cell>
          <cell r="DA243">
            <v>1.9999983025265067E-7</v>
          </cell>
          <cell r="DB243">
            <v>0</v>
          </cell>
          <cell r="DC243">
            <v>-725.56813068180236</v>
          </cell>
          <cell r="DD243">
            <v>11606.184376120475</v>
          </cell>
          <cell r="DE243">
            <v>243.58907000000019</v>
          </cell>
          <cell r="DF243">
            <v>0</v>
          </cell>
          <cell r="DG243">
            <v>-1.0000000000000001E-7</v>
          </cell>
          <cell r="DH243">
            <v>0</v>
          </cell>
          <cell r="DI243">
            <v>-1.1641532182693482E-13</v>
          </cell>
          <cell r="DJ243">
            <v>0</v>
          </cell>
          <cell r="DK243">
            <v>-11839.464883043143</v>
          </cell>
          <cell r="DL243">
            <v>2.205524651799351E-11</v>
          </cell>
          <cell r="DM243">
            <v>118519.98415598423</v>
          </cell>
          <cell r="DN243">
            <v>26557.995009999955</v>
          </cell>
          <cell r="DO243">
            <v>0</v>
          </cell>
          <cell r="DP243">
            <v>-4678.8718200000012</v>
          </cell>
          <cell r="DQ243">
            <v>0</v>
          </cell>
          <cell r="DR243">
            <v>0</v>
          </cell>
          <cell r="DS243">
            <v>140399.10734598438</v>
          </cell>
          <cell r="DT243">
            <v>0</v>
          </cell>
          <cell r="DU243">
            <v>-227.71804073186712</v>
          </cell>
          <cell r="DV243">
            <v>-339.3460035148243</v>
          </cell>
          <cell r="DW243">
            <v>6375.0652200000004</v>
          </cell>
          <cell r="DX243">
            <v>16515.199930000006</v>
          </cell>
          <cell r="DY243">
            <v>-62.667620763592268</v>
          </cell>
          <cell r="DZ243">
            <v>0</v>
          </cell>
          <cell r="EA243">
            <v>-1.1641532182693482E-13</v>
          </cell>
          <cell r="EB243">
            <v>0</v>
          </cell>
          <cell r="EC243">
            <v>2941.8953000000006</v>
          </cell>
          <cell r="ED243">
            <v>23593.157419999996</v>
          </cell>
          <cell r="EE243">
            <v>8.8817841970012523E-14</v>
          </cell>
          <cell r="EF243">
            <v>22.94229</v>
          </cell>
          <cell r="EG243">
            <v>0</v>
          </cell>
          <cell r="EH243">
            <v>121422.95026999999</v>
          </cell>
          <cell r="EI243">
            <v>6.995795984223764</v>
          </cell>
          <cell r="EJ243">
            <v>-2722.6190799999995</v>
          </cell>
          <cell r="EK243">
            <v>-187.34282999999942</v>
          </cell>
          <cell r="EM243">
            <v>0</v>
          </cell>
          <cell r="EN243">
            <v>0</v>
          </cell>
          <cell r="EO243">
            <v>0</v>
          </cell>
          <cell r="EP243">
            <v>29870.437609999986</v>
          </cell>
          <cell r="EQ243">
            <v>-261.9434999999998</v>
          </cell>
          <cell r="ER243">
            <v>12.668716385801368</v>
          </cell>
          <cell r="ES243">
            <v>0</v>
          </cell>
          <cell r="ET243">
            <v>0</v>
          </cell>
          <cell r="EU243">
            <v>0</v>
          </cell>
          <cell r="EV243">
            <v>10486.969492778437</v>
          </cell>
          <cell r="EW243">
            <v>-2812.5097705270673</v>
          </cell>
          <cell r="EX243">
            <v>-3197.5540801121924</v>
          </cell>
          <cell r="EY243">
            <v>-2673.2269232247277</v>
          </cell>
          <cell r="EZ243">
            <v>-349.56725999999998</v>
          </cell>
          <cell r="FA243">
            <v>6679.3633612014382</v>
          </cell>
          <cell r="FB243">
            <v>54121.380839999991</v>
          </cell>
          <cell r="FC243">
            <v>17436.083854851429</v>
          </cell>
          <cell r="FD243">
            <v>0</v>
          </cell>
          <cell r="FE243">
            <v>3.4924596548080445E-13</v>
          </cell>
          <cell r="FF243">
            <v>79690.939514967438</v>
          </cell>
          <cell r="FG243">
            <v>-1.3096723705530167E-10</v>
          </cell>
          <cell r="FH243">
            <v>175738.27227097686</v>
          </cell>
          <cell r="FI243">
            <v>1183.0293199999999</v>
          </cell>
          <cell r="FJ243">
            <v>-1211.3127106489746</v>
          </cell>
          <cell r="FK243">
            <v>0</v>
          </cell>
          <cell r="FL243">
            <v>0</v>
          </cell>
          <cell r="FM243">
            <v>175709.98888032784</v>
          </cell>
          <cell r="FN243">
            <v>87271.134920412384</v>
          </cell>
          <cell r="FO243">
            <v>0</v>
          </cell>
          <cell r="FP243">
            <v>9.3132257461547854E-13</v>
          </cell>
          <cell r="FQ243">
            <v>262981.12380074029</v>
          </cell>
          <cell r="FR243">
            <v>0</v>
          </cell>
          <cell r="FS243">
            <v>-4291.2985499999995</v>
          </cell>
          <cell r="FT243">
            <v>669.88354999999956</v>
          </cell>
          <cell r="FU243">
            <v>0</v>
          </cell>
          <cell r="FV243">
            <v>109087.97547999999</v>
          </cell>
          <cell r="FW243">
            <v>-0.26985999999999999</v>
          </cell>
          <cell r="FX243">
            <v>2617.39250687616</v>
          </cell>
          <cell r="FY243">
            <v>0</v>
          </cell>
          <cell r="GA243">
            <v>196053.61771451999</v>
          </cell>
          <cell r="GB243">
            <v>28617.213178162012</v>
          </cell>
          <cell r="GC243">
            <v>19863.483100000038</v>
          </cell>
          <cell r="GD243">
            <v>0</v>
          </cell>
          <cell r="GE243">
            <v>0</v>
          </cell>
          <cell r="GF243">
            <v>4168.1726899999985</v>
          </cell>
          <cell r="GG243">
            <v>0</v>
          </cell>
          <cell r="GH243">
            <v>-3137.6358999999929</v>
          </cell>
          <cell r="GI243">
            <v>97208.647979999994</v>
          </cell>
          <cell r="GJ243">
            <v>-3648.0894499999999</v>
          </cell>
          <cell r="GK243">
            <v>-1599926.3135499998</v>
          </cell>
          <cell r="GL243">
            <v>229.29549</v>
          </cell>
          <cell r="GM243">
            <v>-836.36282000000006</v>
          </cell>
          <cell r="GN243">
            <v>-2085.4169299999999</v>
          </cell>
          <cell r="GO243">
            <v>-3843.3111799999915</v>
          </cell>
          <cell r="GP243">
            <v>0</v>
          </cell>
          <cell r="GQ243">
            <v>4258735.2707377532</v>
          </cell>
          <cell r="GR243">
            <v>19892.828070000007</v>
          </cell>
          <cell r="GS243">
            <v>6633.3894704043914</v>
          </cell>
          <cell r="GT243">
            <v>39936.365219999992</v>
          </cell>
          <cell r="GU243">
            <v>12947.859289999997</v>
          </cell>
          <cell r="GW243">
            <v>610024.15360964776</v>
          </cell>
          <cell r="GX243">
            <v>601293.48154895462</v>
          </cell>
          <cell r="GY243">
            <v>224054.30137859014</v>
          </cell>
          <cell r="GZ243">
            <v>148188.21397037071</v>
          </cell>
          <cell r="HA243">
            <v>3.4924596548080444E-10</v>
          </cell>
          <cell r="HB243">
            <v>2.3283064365386963E-10</v>
          </cell>
          <cell r="HC243">
            <v>1.7462298274040222E-10</v>
          </cell>
          <cell r="HE243">
            <v>-1351.3404599999967</v>
          </cell>
          <cell r="HG243">
            <v>17804.72414001065</v>
          </cell>
          <cell r="HH243">
            <v>19863.483100000038</v>
          </cell>
          <cell r="HJ243">
            <v>-1351.3404599999967</v>
          </cell>
        </row>
        <row r="244">
          <cell r="CW244">
            <v>0</v>
          </cell>
          <cell r="CZ244">
            <v>0</v>
          </cell>
          <cell r="DL244">
            <v>0</v>
          </cell>
          <cell r="DT244">
            <v>0</v>
          </cell>
          <cell r="EO244">
            <v>0</v>
          </cell>
          <cell r="EU244">
            <v>0</v>
          </cell>
          <cell r="FG244">
            <v>0</v>
          </cell>
          <cell r="FL244">
            <v>0</v>
          </cell>
          <cell r="FR244">
            <v>0</v>
          </cell>
          <cell r="FU244">
            <v>0</v>
          </cell>
          <cell r="FY244">
            <v>0</v>
          </cell>
          <cell r="HA244">
            <v>0</v>
          </cell>
          <cell r="HB244">
            <v>0</v>
          </cell>
          <cell r="HC244">
            <v>0</v>
          </cell>
        </row>
        <row r="245">
          <cell r="B245" t="str">
            <v>2805</v>
          </cell>
          <cell r="C245" t="str">
            <v>Minority interest (Pre FAS 160)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E245">
            <v>0</v>
          </cell>
          <cell r="HG245">
            <v>0</v>
          </cell>
          <cell r="HH245">
            <v>0</v>
          </cell>
          <cell r="HJ245">
            <v>0</v>
          </cell>
        </row>
        <row r="246">
          <cell r="B246" t="str">
            <v>2945</v>
          </cell>
          <cell r="C246" t="str">
            <v>CTA - NCI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-3.7381528542074962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-66.127252815963701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-69.865405670171199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-69.865405670171199</v>
          </cell>
          <cell r="CJ246">
            <v>0</v>
          </cell>
          <cell r="CL246">
            <v>0</v>
          </cell>
          <cell r="CM246">
            <v>-69.865405670171199</v>
          </cell>
          <cell r="CN246">
            <v>-69.865405670171199</v>
          </cell>
          <cell r="CO246">
            <v>0</v>
          </cell>
          <cell r="CP246">
            <v>-15.619674769378822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-66.127252815963701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-66.127252815963701</v>
          </cell>
          <cell r="FN246">
            <v>0</v>
          </cell>
          <cell r="FO246">
            <v>0</v>
          </cell>
          <cell r="FP246">
            <v>0</v>
          </cell>
          <cell r="FQ246">
            <v>-66.127252815963701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W246">
            <v>-69.865405670171199</v>
          </cell>
          <cell r="GX246">
            <v>0</v>
          </cell>
          <cell r="GY246">
            <v>0</v>
          </cell>
          <cell r="GZ246">
            <v>0</v>
          </cell>
          <cell r="HA246">
            <v>0</v>
          </cell>
          <cell r="HB246">
            <v>0</v>
          </cell>
          <cell r="HC246">
            <v>0</v>
          </cell>
          <cell r="HE246">
            <v>0</v>
          </cell>
          <cell r="HG246">
            <v>-3.7381528542074962</v>
          </cell>
          <cell r="HH246">
            <v>0</v>
          </cell>
          <cell r="HJ246">
            <v>0</v>
          </cell>
        </row>
        <row r="247">
          <cell r="B247" t="str">
            <v>2950</v>
          </cell>
          <cell r="C247" t="str">
            <v>Pre-acquisition equity - NCI</v>
          </cell>
          <cell r="D247">
            <v>0</v>
          </cell>
          <cell r="E247">
            <v>0</v>
          </cell>
          <cell r="F247">
            <v>0</v>
          </cell>
          <cell r="G247">
            <v>3.1734400000000069</v>
          </cell>
          <cell r="H247">
            <v>0.10412236791000075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-2.6293344141755952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0.64822795373441267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9.9999997764825818E-6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9.9999997764825818E-6</v>
          </cell>
          <cell r="CH247">
            <v>0</v>
          </cell>
          <cell r="CI247">
            <v>0.64823795373418913</v>
          </cell>
          <cell r="CJ247">
            <v>0</v>
          </cell>
          <cell r="CL247">
            <v>0</v>
          </cell>
          <cell r="CM247">
            <v>0.64823795373418913</v>
          </cell>
          <cell r="CN247">
            <v>0.64823795373418902</v>
          </cell>
          <cell r="CO247">
            <v>0</v>
          </cell>
          <cell r="CP247">
            <v>1.5857479537341823</v>
          </cell>
          <cell r="CR247">
            <v>3.1734400000000069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-2.6293344141755952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-2.6293344141755952</v>
          </cell>
          <cell r="FN247">
            <v>0</v>
          </cell>
          <cell r="FO247">
            <v>0</v>
          </cell>
          <cell r="FP247">
            <v>0</v>
          </cell>
          <cell r="FQ247">
            <v>-2.6293344141755952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GA247">
            <v>-365.49797999999976</v>
          </cell>
          <cell r="GB247">
            <v>0</v>
          </cell>
          <cell r="GC247">
            <v>114.63687110000001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W247">
            <v>0.64822795373441244</v>
          </cell>
          <cell r="GX247">
            <v>0</v>
          </cell>
          <cell r="GY247">
            <v>0</v>
          </cell>
          <cell r="GZ247">
            <v>9.9999997764825818E-6</v>
          </cell>
          <cell r="HA247">
            <v>2.2204460492503131E-16</v>
          </cell>
          <cell r="HB247">
            <v>0</v>
          </cell>
          <cell r="HC247">
            <v>0</v>
          </cell>
          <cell r="HE247">
            <v>0</v>
          </cell>
          <cell r="HG247">
            <v>0.10412236791000075</v>
          </cell>
          <cell r="HH247">
            <v>114.63687110000001</v>
          </cell>
          <cell r="HJ247">
            <v>0</v>
          </cell>
        </row>
        <row r="248">
          <cell r="B248" t="str">
            <v>2955</v>
          </cell>
          <cell r="C248" t="str">
            <v>Retained earnings - NCI</v>
          </cell>
          <cell r="D248">
            <v>0</v>
          </cell>
          <cell r="E248">
            <v>0</v>
          </cell>
          <cell r="F248">
            <v>0</v>
          </cell>
          <cell r="G248">
            <v>-1.487820000000007</v>
          </cell>
          <cell r="H248">
            <v>35.548467178200063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602.91748479519003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636.97813197339008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1.0000000000000001E-7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1.0000000000000001E-7</v>
          </cell>
          <cell r="CH248">
            <v>0</v>
          </cell>
          <cell r="CI248">
            <v>636.97813207339004</v>
          </cell>
          <cell r="CJ248">
            <v>0</v>
          </cell>
          <cell r="CL248">
            <v>0</v>
          </cell>
          <cell r="CM248">
            <v>636.97813207339004</v>
          </cell>
          <cell r="CN248">
            <v>636.97813207339004</v>
          </cell>
          <cell r="CO248">
            <v>0</v>
          </cell>
          <cell r="CP248">
            <v>419.21968894954614</v>
          </cell>
          <cell r="CR248">
            <v>-1.487820000000007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602.91748479519003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602.91748479519003</v>
          </cell>
          <cell r="FN248">
            <v>0</v>
          </cell>
          <cell r="FO248">
            <v>0</v>
          </cell>
          <cell r="FP248">
            <v>0</v>
          </cell>
          <cell r="FQ248">
            <v>602.91748479519003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GA248">
            <v>970.14560000000017</v>
          </cell>
          <cell r="GB248">
            <v>0</v>
          </cell>
          <cell r="GC248">
            <v>-80.332611100000008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W248">
            <v>636.97813197339008</v>
          </cell>
          <cell r="GX248">
            <v>0</v>
          </cell>
          <cell r="GY248">
            <v>0</v>
          </cell>
          <cell r="GZ248">
            <v>1.0000000000000001E-7</v>
          </cell>
          <cell r="HA248">
            <v>0</v>
          </cell>
          <cell r="HB248">
            <v>0</v>
          </cell>
          <cell r="HC248">
            <v>0</v>
          </cell>
          <cell r="HE248">
            <v>0</v>
          </cell>
          <cell r="HG248">
            <v>35.548467178200063</v>
          </cell>
          <cell r="HH248">
            <v>-80.332611100000008</v>
          </cell>
          <cell r="HJ248">
            <v>0</v>
          </cell>
        </row>
        <row r="249">
          <cell r="B249" t="str">
            <v>NI_NCI</v>
          </cell>
          <cell r="C249" t="str">
            <v>NI attributable to NCI</v>
          </cell>
          <cell r="D249">
            <v>0</v>
          </cell>
          <cell r="E249">
            <v>0</v>
          </cell>
          <cell r="F249">
            <v>0</v>
          </cell>
          <cell r="G249">
            <v>-0.4355</v>
          </cell>
          <cell r="H249">
            <v>91.904422580332607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317.85411179160576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409.32303437193838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409.32303437193838</v>
          </cell>
          <cell r="CJ249">
            <v>0</v>
          </cell>
          <cell r="CL249">
            <v>0</v>
          </cell>
          <cell r="CM249">
            <v>409.32303437193838</v>
          </cell>
          <cell r="CN249">
            <v>409.32303437193843</v>
          </cell>
          <cell r="CO249">
            <v>0</v>
          </cell>
          <cell r="CP249">
            <v>634.78931763637138</v>
          </cell>
          <cell r="CR249">
            <v>-0.4355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317.85411179160576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317.85411179160576</v>
          </cell>
          <cell r="FN249">
            <v>0</v>
          </cell>
          <cell r="FO249">
            <v>0</v>
          </cell>
          <cell r="FP249">
            <v>0</v>
          </cell>
          <cell r="FQ249">
            <v>317.85411179160576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GA249">
            <v>345.85916000000003</v>
          </cell>
          <cell r="GB249">
            <v>0</v>
          </cell>
          <cell r="GC249">
            <v>103.29521000000001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U249">
            <v>0</v>
          </cell>
          <cell r="GW249">
            <v>409.32303437193843</v>
          </cell>
          <cell r="GX249">
            <v>0</v>
          </cell>
          <cell r="GY249">
            <v>0</v>
          </cell>
          <cell r="GZ249">
            <v>0</v>
          </cell>
          <cell r="HA249">
            <v>5.6843418860808015E-14</v>
          </cell>
          <cell r="HB249">
            <v>0</v>
          </cell>
          <cell r="HC249">
            <v>0</v>
          </cell>
          <cell r="HE249">
            <v>0</v>
          </cell>
          <cell r="HG249">
            <v>91.904422580332607</v>
          </cell>
          <cell r="HH249">
            <v>103.29521000000001</v>
          </cell>
          <cell r="HJ249">
            <v>0</v>
          </cell>
        </row>
        <row r="250">
          <cell r="A250" t="str">
            <v>NONCONTROLLING INTERESTS</v>
          </cell>
          <cell r="C250" t="str">
            <v/>
          </cell>
          <cell r="D250">
            <v>0</v>
          </cell>
          <cell r="E250">
            <v>0</v>
          </cell>
          <cell r="F250">
            <v>0</v>
          </cell>
          <cell r="G250">
            <v>1.2501199999999999</v>
          </cell>
          <cell r="H250">
            <v>123.81885927223517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852.01500935665649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977.08398862889157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1.0099999776482583E-5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1.0099999776482583E-5</v>
          </cell>
          <cell r="CH250">
            <v>0</v>
          </cell>
          <cell r="CI250">
            <v>977.0839987288914</v>
          </cell>
          <cell r="CJ250">
            <v>0</v>
          </cell>
          <cell r="CK250">
            <v>0</v>
          </cell>
          <cell r="CL250">
            <v>0</v>
          </cell>
          <cell r="CM250">
            <v>977.0839987288914</v>
          </cell>
          <cell r="CN250">
            <v>977.08399872889152</v>
          </cell>
          <cell r="CO250">
            <v>0</v>
          </cell>
          <cell r="CP250">
            <v>1039.9750797702729</v>
          </cell>
          <cell r="CQ250">
            <v>-62.891081041381426</v>
          </cell>
          <cell r="CR250">
            <v>1.2501200000000001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852.01500935665649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852.01500935665649</v>
          </cell>
          <cell r="FN250">
            <v>0</v>
          </cell>
          <cell r="FO250">
            <v>0</v>
          </cell>
          <cell r="FP250">
            <v>0</v>
          </cell>
          <cell r="FQ250">
            <v>852.01500935665649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GA250">
            <v>950.50678000000039</v>
          </cell>
          <cell r="GB250">
            <v>0</v>
          </cell>
          <cell r="GC250">
            <v>137.59947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W250">
            <v>977.08398862889169</v>
          </cell>
          <cell r="GX250">
            <v>0</v>
          </cell>
          <cell r="GY250">
            <v>0</v>
          </cell>
          <cell r="GZ250">
            <v>1.0099999776482583E-5</v>
          </cell>
          <cell r="HA250">
            <v>1.1368683772161603E-13</v>
          </cell>
          <cell r="HB250">
            <v>0</v>
          </cell>
          <cell r="HC250">
            <v>0</v>
          </cell>
          <cell r="HE250">
            <v>0</v>
          </cell>
          <cell r="HG250">
            <v>123.81885927223517</v>
          </cell>
          <cell r="HH250">
            <v>137.59947</v>
          </cell>
          <cell r="HJ250">
            <v>0</v>
          </cell>
        </row>
        <row r="251">
          <cell r="CW251">
            <v>0</v>
          </cell>
          <cell r="CZ251">
            <v>0</v>
          </cell>
          <cell r="DL251">
            <v>0</v>
          </cell>
          <cell r="DT251">
            <v>0</v>
          </cell>
          <cell r="EO251">
            <v>0</v>
          </cell>
          <cell r="EU251">
            <v>0</v>
          </cell>
          <cell r="FG251">
            <v>0</v>
          </cell>
          <cell r="FL251">
            <v>0</v>
          </cell>
          <cell r="FR251">
            <v>0</v>
          </cell>
          <cell r="FU251">
            <v>0</v>
          </cell>
          <cell r="FY251">
            <v>0</v>
          </cell>
          <cell r="HA251">
            <v>0</v>
          </cell>
          <cell r="HB251">
            <v>0</v>
          </cell>
          <cell r="HC251">
            <v>0</v>
          </cell>
        </row>
        <row r="252">
          <cell r="A252" t="str">
            <v>TOTAL LIABILITIES AND STOCKHOLDERS' EQUITY</v>
          </cell>
          <cell r="C252" t="str">
            <v/>
          </cell>
          <cell r="D252">
            <v>63376.816160000009</v>
          </cell>
          <cell r="E252">
            <v>34068.083159999995</v>
          </cell>
          <cell r="F252">
            <v>13909.882439999994</v>
          </cell>
          <cell r="G252">
            <v>150150.46026832343</v>
          </cell>
          <cell r="H252">
            <v>95073.934519541042</v>
          </cell>
          <cell r="I252">
            <v>34985.661108268185</v>
          </cell>
          <cell r="J252">
            <v>20667.542975209675</v>
          </cell>
          <cell r="K252">
            <v>-820.13690390820693</v>
          </cell>
          <cell r="L252">
            <v>1075.9357787711451</v>
          </cell>
          <cell r="M252">
            <v>-215.93400905597309</v>
          </cell>
          <cell r="N252">
            <v>-83.658859999999947</v>
          </cell>
          <cell r="O252">
            <v>7388.1246471162249</v>
          </cell>
          <cell r="P252">
            <v>60796.10248999999</v>
          </cell>
          <cell r="Q252">
            <v>19388.974975896217</v>
          </cell>
          <cell r="R252">
            <v>223007.1080699283</v>
          </cell>
          <cell r="S252">
            <v>133658.02310614203</v>
          </cell>
          <cell r="T252">
            <v>0</v>
          </cell>
          <cell r="U252">
            <v>77982.909430000029</v>
          </cell>
          <cell r="V252">
            <v>0</v>
          </cell>
          <cell r="W252">
            <v>13681.463309999994</v>
          </cell>
          <cell r="X252">
            <v>20637.299299999999</v>
          </cell>
          <cell r="Y252">
            <v>58356.987339999992</v>
          </cell>
          <cell r="Z252">
            <v>-3621.4149999999995</v>
          </cell>
          <cell r="AA252">
            <v>212.31130757977763</v>
          </cell>
          <cell r="AB252">
            <v>1975.6945500000002</v>
          </cell>
          <cell r="AC252">
            <v>0</v>
          </cell>
          <cell r="AD252">
            <v>0</v>
          </cell>
          <cell r="AE252">
            <v>-294.63069000000002</v>
          </cell>
          <cell r="AF252">
            <v>3.4924596548080445E-13</v>
          </cell>
          <cell r="AG252">
            <v>2599.2461200000002</v>
          </cell>
          <cell r="AH252">
            <v>-2612.3093940480449</v>
          </cell>
          <cell r="AI252">
            <v>0</v>
          </cell>
          <cell r="AJ252">
            <v>0</v>
          </cell>
          <cell r="AK252">
            <v>-1829.9280496801186</v>
          </cell>
          <cell r="AL252">
            <v>-104465.91357922264</v>
          </cell>
          <cell r="AM252">
            <v>919048.634570861</v>
          </cell>
          <cell r="AN252">
            <v>81975.412790000002</v>
          </cell>
          <cell r="AO252">
            <v>46418.549039318757</v>
          </cell>
          <cell r="AP252">
            <v>42950.921150000009</v>
          </cell>
          <cell r="AQ252">
            <v>115651.23330999998</v>
          </cell>
          <cell r="AR252">
            <v>36652.419600000001</v>
          </cell>
          <cell r="AS252">
            <v>135797.05587682489</v>
          </cell>
          <cell r="AT252">
            <v>32672.112807226003</v>
          </cell>
          <cell r="AU252">
            <v>45739.439009999987</v>
          </cell>
          <cell r="AV252">
            <v>35972.700280000005</v>
          </cell>
          <cell r="AW252">
            <v>118300.06641000003</v>
          </cell>
          <cell r="AX252">
            <v>18816.51928</v>
          </cell>
          <cell r="AY252">
            <v>32402.573830000008</v>
          </cell>
          <cell r="AZ252">
            <v>0</v>
          </cell>
          <cell r="BA252">
            <v>-37.505879999999998</v>
          </cell>
          <cell r="BB252">
            <v>8.0201300000009361</v>
          </cell>
          <cell r="BC252">
            <v>-8085.0937519817944</v>
          </cell>
          <cell r="BD252">
            <v>5776.6843826849345</v>
          </cell>
          <cell r="BE252">
            <v>741011.1082640728</v>
          </cell>
          <cell r="BG252">
            <v>30367.711149999981</v>
          </cell>
          <cell r="BH252">
            <v>94988.340767300106</v>
          </cell>
          <cell r="BI252">
            <v>9941.906590000006</v>
          </cell>
          <cell r="BJ252">
            <v>44319.285009999956</v>
          </cell>
          <cell r="BK252">
            <v>206287.24688046973</v>
          </cell>
          <cell r="BL252">
            <v>-4968.7779900000014</v>
          </cell>
          <cell r="BM252">
            <v>0</v>
          </cell>
          <cell r="BN252">
            <v>28169.393420000004</v>
          </cell>
          <cell r="BO252">
            <v>-1985.28262</v>
          </cell>
          <cell r="BP252">
            <v>0</v>
          </cell>
          <cell r="BQ252">
            <v>0</v>
          </cell>
          <cell r="BR252">
            <v>2959.5647262056291</v>
          </cell>
          <cell r="BS252">
            <v>410079.38793397538</v>
          </cell>
          <cell r="BT252">
            <v>167398.59225399993</v>
          </cell>
          <cell r="BU252">
            <v>276339.98471875949</v>
          </cell>
          <cell r="BV252">
            <v>19937.230679773846</v>
          </cell>
          <cell r="BW252">
            <v>398015.10150240664</v>
          </cell>
          <cell r="BX252">
            <v>5789.4296092581444</v>
          </cell>
          <cell r="BY252">
            <v>17286.999945376287</v>
          </cell>
          <cell r="BZ252">
            <v>-833.25409980677887</v>
          </cell>
          <cell r="CA252">
            <v>-276340.16758000001</v>
          </cell>
          <cell r="CB252">
            <v>-206.75140221472702</v>
          </cell>
          <cell r="CC252">
            <v>-576697.79541247478</v>
          </cell>
          <cell r="CD252">
            <v>0</v>
          </cell>
          <cell r="CE252">
            <v>-324345.06084000005</v>
          </cell>
          <cell r="CF252">
            <v>-79.419074930082516</v>
          </cell>
          <cell r="CG252">
            <v>-293735.10969985218</v>
          </cell>
          <cell r="CH252">
            <v>0</v>
          </cell>
          <cell r="CI252">
            <v>1776404.0210690568</v>
          </cell>
          <cell r="CJ252">
            <v>0</v>
          </cell>
          <cell r="CK252">
            <v>0</v>
          </cell>
          <cell r="CL252">
            <v>0</v>
          </cell>
          <cell r="CM252">
            <v>1776404.0210690568</v>
          </cell>
          <cell r="CN252">
            <v>1776404.0210690566</v>
          </cell>
          <cell r="CO252">
            <v>3.5448465496360732E-10</v>
          </cell>
          <cell r="CP252">
            <v>1799091.7643499267</v>
          </cell>
          <cell r="CQ252">
            <v>-22687.743280870141</v>
          </cell>
          <cell r="CR252">
            <v>147804.28485</v>
          </cell>
          <cell r="CS252">
            <v>9.85229</v>
          </cell>
          <cell r="CT252">
            <v>2372.7288883234273</v>
          </cell>
          <cell r="CU252">
            <v>0</v>
          </cell>
          <cell r="CV252">
            <v>-36.405760000000001</v>
          </cell>
          <cell r="CW252">
            <v>0</v>
          </cell>
          <cell r="CX252">
            <v>115668.84355999998</v>
          </cell>
          <cell r="CY252">
            <v>-17.610250000000008</v>
          </cell>
          <cell r="CZ252">
            <v>0</v>
          </cell>
          <cell r="DA252">
            <v>1.9999983025265067E-7</v>
          </cell>
          <cell r="DB252">
            <v>0</v>
          </cell>
          <cell r="DC252">
            <v>33237.450711197009</v>
          </cell>
          <cell r="DD252">
            <v>13215.167945500179</v>
          </cell>
          <cell r="DE252">
            <v>372.81686000000019</v>
          </cell>
          <cell r="DF252">
            <v>0</v>
          </cell>
          <cell r="DG252">
            <v>-1.0000000000000001E-7</v>
          </cell>
          <cell r="DH252">
            <v>0</v>
          </cell>
          <cell r="DI252">
            <v>-24.209456202940242</v>
          </cell>
          <cell r="DJ252">
            <v>68.467929999999996</v>
          </cell>
          <cell r="DK252">
            <v>-11884.032882326041</v>
          </cell>
          <cell r="DL252">
            <v>0</v>
          </cell>
          <cell r="DM252">
            <v>206287.24688046973</v>
          </cell>
          <cell r="DN252">
            <v>44319.285009999956</v>
          </cell>
          <cell r="DO252">
            <v>0</v>
          </cell>
          <cell r="DP252">
            <v>-4968.7779900000014</v>
          </cell>
          <cell r="DQ252">
            <v>-1985.28262</v>
          </cell>
          <cell r="DR252">
            <v>0</v>
          </cell>
          <cell r="DS252">
            <v>243652.47128046985</v>
          </cell>
          <cell r="DT252">
            <v>0</v>
          </cell>
          <cell r="DU252">
            <v>-227.71804345458548</v>
          </cell>
          <cell r="DV252">
            <v>-339.37906401536128</v>
          </cell>
          <cell r="DW252">
            <v>9536.08338</v>
          </cell>
          <cell r="DX252">
            <v>23649.344890000008</v>
          </cell>
          <cell r="DY252">
            <v>154.02993469594122</v>
          </cell>
          <cell r="DZ252">
            <v>-100.24829</v>
          </cell>
          <cell r="EA252">
            <v>-1.1641532182693482E-13</v>
          </cell>
          <cell r="EB252">
            <v>0</v>
          </cell>
          <cell r="EC252">
            <v>3185.4001000000007</v>
          </cell>
          <cell r="ED252">
            <v>41110.942619999994</v>
          </cell>
          <cell r="EE252">
            <v>8.8817841970012523E-14</v>
          </cell>
          <cell r="EF252">
            <v>22.94229</v>
          </cell>
          <cell r="EG252">
            <v>0</v>
          </cell>
          <cell r="EH252">
            <v>185664.10736999998</v>
          </cell>
          <cell r="EI252">
            <v>8.9922104697024299</v>
          </cell>
          <cell r="EJ252">
            <v>-2269.8923499999996</v>
          </cell>
          <cell r="EK252">
            <v>22898.986420000005</v>
          </cell>
          <cell r="EM252">
            <v>0</v>
          </cell>
          <cell r="EN252">
            <v>-14.946770000000001</v>
          </cell>
          <cell r="EO252">
            <v>0</v>
          </cell>
          <cell r="EP252">
            <v>45855.087719999989</v>
          </cell>
          <cell r="EQ252">
            <v>532.3712700000001</v>
          </cell>
          <cell r="ER252">
            <v>31.282099318752245</v>
          </cell>
          <cell r="ES252">
            <v>-0.19205</v>
          </cell>
          <cell r="ET252">
            <v>0</v>
          </cell>
          <cell r="EU252">
            <v>0</v>
          </cell>
          <cell r="EV252">
            <v>20667.542975209675</v>
          </cell>
          <cell r="EW252">
            <v>-820.13690390820693</v>
          </cell>
          <cell r="EX252">
            <v>1075.9357787711451</v>
          </cell>
          <cell r="EY252">
            <v>-215.93400905597309</v>
          </cell>
          <cell r="EZ252">
            <v>-83.658859999999947</v>
          </cell>
          <cell r="FA252">
            <v>7388.1246471162249</v>
          </cell>
          <cell r="FB252">
            <v>60796.10248999999</v>
          </cell>
          <cell r="FC252">
            <v>19388.974975896217</v>
          </cell>
          <cell r="FD252">
            <v>-294.63069000000002</v>
          </cell>
          <cell r="FE252">
            <v>3.4924596548080445E-13</v>
          </cell>
          <cell r="FF252">
            <v>107902.32040402919</v>
          </cell>
          <cell r="FG252">
            <v>-1.3096723705530167E-10</v>
          </cell>
          <cell r="FH252">
            <v>215685.25314282905</v>
          </cell>
          <cell r="FI252">
            <v>1546.5872199999999</v>
          </cell>
          <cell r="FJ252">
            <v>5780.5389566152789</v>
          </cell>
          <cell r="FK252">
            <v>-5.2712495159555397</v>
          </cell>
          <cell r="FL252">
            <v>0</v>
          </cell>
          <cell r="FM252">
            <v>223007.1080699283</v>
          </cell>
          <cell r="FN252">
            <v>133658.02310614203</v>
          </cell>
          <cell r="FO252">
            <v>2599.2461200000002</v>
          </cell>
          <cell r="FP252">
            <v>-2612.3093940480449</v>
          </cell>
          <cell r="FQ252">
            <v>356652.06790202239</v>
          </cell>
          <cell r="FR252">
            <v>0</v>
          </cell>
          <cell r="FS252">
            <v>-3163.6697199999999</v>
          </cell>
          <cell r="FT252">
            <v>-457.74528000000032</v>
          </cell>
          <cell r="FU252">
            <v>0</v>
          </cell>
          <cell r="FV252">
            <v>131945.51287999999</v>
          </cell>
          <cell r="FW252">
            <v>-0.26985999999999999</v>
          </cell>
          <cell r="FX252">
            <v>3851.8128568249199</v>
          </cell>
          <cell r="FY252">
            <v>0</v>
          </cell>
          <cell r="GA252">
            <v>240618.46841072</v>
          </cell>
          <cell r="GB252">
            <v>53452.722188553009</v>
          </cell>
          <cell r="GC252">
            <v>106064.48135000005</v>
          </cell>
          <cell r="GD252">
            <v>0</v>
          </cell>
          <cell r="GE252">
            <v>0</v>
          </cell>
          <cell r="GF252">
            <v>6163.5329187999987</v>
          </cell>
          <cell r="GG252">
            <v>0</v>
          </cell>
          <cell r="GH252">
            <v>-914.94472999999289</v>
          </cell>
          <cell r="GI252">
            <v>148957.86043999999</v>
          </cell>
          <cell r="GJ252">
            <v>1227.5351300000007</v>
          </cell>
          <cell r="GK252">
            <v>-129236.5044199999</v>
          </cell>
          <cell r="GL252">
            <v>236.85449</v>
          </cell>
          <cell r="GM252">
            <v>-836.36283000000003</v>
          </cell>
          <cell r="GN252">
            <v>-2085.6201000000001</v>
          </cell>
          <cell r="GO252">
            <v>9446.4248500000067</v>
          </cell>
          <cell r="GP252">
            <v>0</v>
          </cell>
          <cell r="GQ252">
            <v>4682928.900357753</v>
          </cell>
          <cell r="GR252">
            <v>22120.881550000006</v>
          </cell>
          <cell r="GS252">
            <v>9644.7579141043916</v>
          </cell>
          <cell r="GT252">
            <v>105968.99295999999</v>
          </cell>
          <cell r="GU252">
            <v>14742.841359999997</v>
          </cell>
          <cell r="GW252">
            <v>919048.63457086077</v>
          </cell>
          <cell r="GX252">
            <v>741011.10826407257</v>
          </cell>
          <cell r="GY252">
            <v>410079.38793397555</v>
          </cell>
          <cell r="GZ252">
            <v>283042.10478755273</v>
          </cell>
          <cell r="HA252">
            <v>2.3283064365386963E-10</v>
          </cell>
          <cell r="HB252">
            <v>2.3283064365386963E-10</v>
          </cell>
          <cell r="HC252">
            <v>1.7462298274040222E-10</v>
          </cell>
          <cell r="HE252">
            <v>6448.7692600000028</v>
          </cell>
          <cell r="HG252">
            <v>95073.934519541042</v>
          </cell>
          <cell r="HH252">
            <v>106064.48135000005</v>
          </cell>
          <cell r="HJ252">
            <v>6448.7692600000028</v>
          </cell>
        </row>
        <row r="253">
          <cell r="DL253">
            <v>0</v>
          </cell>
          <cell r="FG253">
            <v>0</v>
          </cell>
          <cell r="FY253">
            <v>0</v>
          </cell>
        </row>
        <row r="254">
          <cell r="B254" t="str">
            <v>FY13 R/E</v>
          </cell>
          <cell r="D254">
            <v>42578.212629999965</v>
          </cell>
          <cell r="E254">
            <v>32488.074509999988</v>
          </cell>
          <cell r="F254">
            <v>6860.8796700000003</v>
          </cell>
          <cell r="G254">
            <v>109928.50195167132</v>
          </cell>
          <cell r="H254">
            <v>6139.856920717456</v>
          </cell>
          <cell r="I254">
            <v>7665.2366726903747</v>
          </cell>
          <cell r="J254">
            <v>-1395.2472830972697</v>
          </cell>
          <cell r="K254">
            <v>6502.0725782061745</v>
          </cell>
          <cell r="L254">
            <v>-3363.8021934338694</v>
          </cell>
          <cell r="M254">
            <v>-2658.8312115152576</v>
          </cell>
          <cell r="N254">
            <v>-816.95313999999996</v>
          </cell>
          <cell r="O254">
            <v>1428.4985760212369</v>
          </cell>
          <cell r="P254">
            <v>41125.373100000012</v>
          </cell>
          <cell r="Q254">
            <v>-3164.7240531230073</v>
          </cell>
          <cell r="R254">
            <v>3587.0245967791402</v>
          </cell>
          <cell r="S254">
            <v>-6817.2608646313229</v>
          </cell>
          <cell r="T254">
            <v>1.0000001639127731E-6</v>
          </cell>
          <cell r="U254">
            <v>55555.243210000001</v>
          </cell>
          <cell r="V254">
            <v>4799.9332099999956</v>
          </cell>
          <cell r="W254">
            <v>4970.4464700000008</v>
          </cell>
          <cell r="X254">
            <v>11894.348480000001</v>
          </cell>
          <cell r="Y254">
            <v>39579.538579999993</v>
          </cell>
          <cell r="Z254">
            <v>-2697.1527799999999</v>
          </cell>
          <cell r="AA254">
            <v>194.24762482645497</v>
          </cell>
          <cell r="AB254">
            <v>1335.0606799999994</v>
          </cell>
          <cell r="AC254">
            <v>-105611.87876000001</v>
          </cell>
          <cell r="AD254">
            <v>0</v>
          </cell>
          <cell r="AE254">
            <v>0</v>
          </cell>
          <cell r="AF254">
            <v>9.3132257461547854E-13</v>
          </cell>
          <cell r="AG254">
            <v>0</v>
          </cell>
          <cell r="AH254">
            <v>-1.8626451492309571E-12</v>
          </cell>
          <cell r="AI254">
            <v>0</v>
          </cell>
          <cell r="AJ254">
            <v>0</v>
          </cell>
          <cell r="AK254">
            <v>1.1175870895385742E-11</v>
          </cell>
          <cell r="AL254">
            <v>-4079.8142873525685</v>
          </cell>
          <cell r="AM254">
            <v>246026.88488875894</v>
          </cell>
          <cell r="AN254">
            <v>40892.633939999978</v>
          </cell>
          <cell r="AO254">
            <v>31663.557415271895</v>
          </cell>
          <cell r="AP254">
            <v>24796.523889999975</v>
          </cell>
          <cell r="AQ254">
            <v>83480.868630000026</v>
          </cell>
          <cell r="AR254">
            <v>29590.861710000008</v>
          </cell>
          <cell r="AS254">
            <v>100812.78134591092</v>
          </cell>
          <cell r="AT254">
            <v>6789.3695007294427</v>
          </cell>
          <cell r="AU254">
            <v>37429.809219999996</v>
          </cell>
          <cell r="AV254">
            <v>26972.918590000001</v>
          </cell>
          <cell r="AW254">
            <v>70750.549099999989</v>
          </cell>
          <cell r="AX254">
            <v>1238.3395699999944</v>
          </cell>
          <cell r="AY254">
            <v>9635.930900000003</v>
          </cell>
          <cell r="AZ254">
            <v>-8981.2603260000815</v>
          </cell>
          <cell r="BA254">
            <v>0</v>
          </cell>
          <cell r="BB254">
            <v>9.3132257461547854E-13</v>
          </cell>
          <cell r="BC254">
            <v>2.2351741790771485E-11</v>
          </cell>
          <cell r="BD254">
            <v>-3262.5852324788498</v>
          </cell>
          <cell r="BE254">
            <v>451810.29825343331</v>
          </cell>
          <cell r="BF254">
            <v>0</v>
          </cell>
          <cell r="BG254">
            <v>4870.8318100000197</v>
          </cell>
          <cell r="BH254">
            <v>245.8310568114706</v>
          </cell>
          <cell r="BI254">
            <v>-525.12703000000511</v>
          </cell>
          <cell r="BJ254">
            <v>11508.217193048746</v>
          </cell>
          <cell r="BK254">
            <v>98049.515947964959</v>
          </cell>
          <cell r="BL254">
            <v>-1405.0009500000001</v>
          </cell>
          <cell r="BM254">
            <v>0</v>
          </cell>
          <cell r="BN254">
            <v>18907.957349999997</v>
          </cell>
          <cell r="BO254">
            <v>0</v>
          </cell>
          <cell r="BP254">
            <v>-9.3132257461547854E-13</v>
          </cell>
          <cell r="BQ254">
            <v>0</v>
          </cell>
          <cell r="BR254">
            <v>2800.8329643240372</v>
          </cell>
          <cell r="BS254">
            <v>134453.05834214922</v>
          </cell>
          <cell r="BT254">
            <v>-283040.68810728024</v>
          </cell>
          <cell r="BU254">
            <v>-0.13067672941332359</v>
          </cell>
          <cell r="BV254">
            <v>-186.77035814577843</v>
          </cell>
          <cell r="BW254">
            <v>-24447.206899060653</v>
          </cell>
          <cell r="BX254">
            <v>-2292.2896095078213</v>
          </cell>
          <cell r="BY254">
            <v>3891.9805996435598</v>
          </cell>
          <cell r="BZ254">
            <v>0</v>
          </cell>
          <cell r="CA254">
            <v>0</v>
          </cell>
          <cell r="CB254">
            <v>25949.930429999997</v>
          </cell>
          <cell r="CC254">
            <v>-3.7503696148633026E-8</v>
          </cell>
          <cell r="CD254">
            <v>0</v>
          </cell>
          <cell r="CE254">
            <v>0</v>
          </cell>
          <cell r="CF254">
            <v>3.7252902984619141E-12</v>
          </cell>
          <cell r="CG254">
            <v>-280125.17462111788</v>
          </cell>
          <cell r="CH254">
            <v>0</v>
          </cell>
          <cell r="CI254">
            <v>552165.06686322356</v>
          </cell>
          <cell r="CJ254">
            <v>1.0000000000000001E-5</v>
          </cell>
          <cell r="CK254">
            <v>0</v>
          </cell>
          <cell r="CL254">
            <v>1.0000000000000001E-5</v>
          </cell>
          <cell r="CM254">
            <v>552165.06687322352</v>
          </cell>
          <cell r="CN254">
            <v>552165.06687322422</v>
          </cell>
          <cell r="CR254">
            <v>110209.01529000001</v>
          </cell>
          <cell r="CS254">
            <v>9.85229</v>
          </cell>
          <cell r="CT254">
            <v>-290.36562832866343</v>
          </cell>
          <cell r="CU254">
            <v>0</v>
          </cell>
          <cell r="CV254">
            <v>0</v>
          </cell>
          <cell r="CX254">
            <v>83519.650200000018</v>
          </cell>
          <cell r="CY254">
            <v>-38.781570000000023</v>
          </cell>
          <cell r="CZ254">
            <v>0</v>
          </cell>
          <cell r="DA254">
            <v>8616.9389910650571</v>
          </cell>
          <cell r="DB254">
            <v>-951.70231837467281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9.0949470177292824E-12</v>
          </cell>
          <cell r="DM254">
            <v>98049.515947964959</v>
          </cell>
          <cell r="DN254">
            <v>11508.217193048746</v>
          </cell>
          <cell r="DO254">
            <v>0</v>
          </cell>
          <cell r="DP254">
            <v>0</v>
          </cell>
          <cell r="DQ254">
            <v>0</v>
          </cell>
          <cell r="DR254">
            <v>-9.3132257461547854E-13</v>
          </cell>
          <cell r="DS254">
            <v>108152.73219101374</v>
          </cell>
          <cell r="DT254">
            <v>-3.5470293369144201E-11</v>
          </cell>
          <cell r="DU254">
            <v>-992.43898334660116</v>
          </cell>
          <cell r="DV254">
            <v>-784.3083363629014</v>
          </cell>
          <cell r="DW254">
            <v>3568.4444100000001</v>
          </cell>
          <cell r="DX254">
            <v>5138.6031827070747</v>
          </cell>
          <cell r="DY254">
            <v>-140.93077226813023</v>
          </cell>
          <cell r="DZ254">
            <v>-1.1641532182693482E-13</v>
          </cell>
          <cell r="EA254">
            <v>-1.1641532182693482E-13</v>
          </cell>
          <cell r="EB254">
            <v>0</v>
          </cell>
          <cell r="EC254">
            <v>595.45020000000034</v>
          </cell>
          <cell r="ED254">
            <v>12376.085069999992</v>
          </cell>
          <cell r="EE254">
            <v>-1463.3180769512232</v>
          </cell>
          <cell r="EF254">
            <v>0</v>
          </cell>
          <cell r="EG254">
            <v>2.5579538487363607E-11</v>
          </cell>
          <cell r="EH254">
            <v>106968.89559999999</v>
          </cell>
          <cell r="EI254">
            <v>-0.18157203491477411</v>
          </cell>
          <cell r="EJ254">
            <v>-3619.0689999999991</v>
          </cell>
          <cell r="EK254">
            <v>-5300.1290800000006</v>
          </cell>
          <cell r="EM254">
            <v>-1.7462298274040223E-13</v>
          </cell>
          <cell r="EN254">
            <v>0</v>
          </cell>
          <cell r="EO254">
            <v>1.1004885891452432E-10</v>
          </cell>
          <cell r="EP254">
            <v>31684.927140000018</v>
          </cell>
          <cell r="EQ254">
            <v>-55.065299999999986</v>
          </cell>
          <cell r="ER254">
            <v>33.695575271885218</v>
          </cell>
          <cell r="ES254">
            <v>0</v>
          </cell>
          <cell r="ET254">
            <v>0</v>
          </cell>
          <cell r="EU254">
            <v>9.5496943686157465E-12</v>
          </cell>
          <cell r="EV254">
            <v>-1395.2472830972697</v>
          </cell>
          <cell r="EW254">
            <v>6502.0725782061745</v>
          </cell>
          <cell r="EX254">
            <v>-3363.8021934338694</v>
          </cell>
          <cell r="EY254">
            <v>-2658.8312115152576</v>
          </cell>
          <cell r="EZ254">
            <v>-816.95313999999996</v>
          </cell>
          <cell r="FA254">
            <v>1428.4985760212369</v>
          </cell>
          <cell r="FB254">
            <v>41125.373100000012</v>
          </cell>
          <cell r="FC254">
            <v>-3164.7240531230073</v>
          </cell>
          <cell r="FD254">
            <v>-3164.7240531230073</v>
          </cell>
          <cell r="FE254">
            <v>9.3132257461547854E-13</v>
          </cell>
          <cell r="FF254">
            <v>37656.386373057991</v>
          </cell>
          <cell r="FG254">
            <v>2.3646862246096134E-11</v>
          </cell>
          <cell r="FH254">
            <v>-2000.2480437636259</v>
          </cell>
          <cell r="FI254">
            <v>2427.024260000001</v>
          </cell>
          <cell r="FJ254">
            <v>3160.2483805427851</v>
          </cell>
          <cell r="FK254">
            <v>0</v>
          </cell>
          <cell r="FL254">
            <v>2.0008883439004421E-11</v>
          </cell>
          <cell r="FM254">
            <v>3587.0245967791402</v>
          </cell>
          <cell r="FN254">
            <v>-6817.2608646313229</v>
          </cell>
          <cell r="FO254">
            <v>0</v>
          </cell>
          <cell r="FP254">
            <v>-1.8626451492309571E-12</v>
          </cell>
          <cell r="FQ254">
            <v>-3230.236267852164</v>
          </cell>
          <cell r="FS254">
            <v>-3542.5462699999998</v>
          </cell>
          <cell r="FT254">
            <v>845.39348999999993</v>
          </cell>
          <cell r="FU254">
            <v>0</v>
          </cell>
          <cell r="FV254">
            <v>0</v>
          </cell>
          <cell r="FW254">
            <v>-37250.047319310048</v>
          </cell>
          <cell r="FX254">
            <v>-2019.5151185246473</v>
          </cell>
          <cell r="FY254">
            <v>-140082.3437837456</v>
          </cell>
          <cell r="FZ254">
            <v>0</v>
          </cell>
          <cell r="GA254">
            <v>-37250.047319310048</v>
          </cell>
          <cell r="GB254">
            <v>-2019.5151185246473</v>
          </cell>
          <cell r="GC254">
            <v>6266.9386700000177</v>
          </cell>
          <cell r="GD254">
            <v>8643.965949999998</v>
          </cell>
          <cell r="GE254">
            <v>-961.25453999999877</v>
          </cell>
          <cell r="GF254">
            <v>0</v>
          </cell>
          <cell r="GG254">
            <v>0</v>
          </cell>
          <cell r="GH254">
            <v>-3068.1128600000043</v>
          </cell>
          <cell r="GI254">
            <v>2321.1820499999994</v>
          </cell>
          <cell r="GJ254">
            <v>-3309.9882399999992</v>
          </cell>
          <cell r="GK254">
            <v>-1268295.98856</v>
          </cell>
          <cell r="GL254">
            <v>212.13353999999998</v>
          </cell>
          <cell r="GM254">
            <v>-3645.5726500000005</v>
          </cell>
          <cell r="GN254">
            <v>-5015.3978399999996</v>
          </cell>
          <cell r="GO254">
            <v>-7803.2447399999946</v>
          </cell>
          <cell r="GP254">
            <v>-485178.80342999997</v>
          </cell>
          <cell r="GQ254">
            <v>798371.76131999982</v>
          </cell>
          <cell r="GR254">
            <v>-3340.0415300000018</v>
          </cell>
          <cell r="GS254">
            <v>127.1289800000141</v>
          </cell>
          <cell r="GT254">
            <v>0</v>
          </cell>
          <cell r="GU254">
            <v>246026.88488875903</v>
          </cell>
          <cell r="GV254">
            <v>0</v>
          </cell>
          <cell r="GW254">
            <v>246026.88488875894</v>
          </cell>
          <cell r="GX254">
            <v>451810.29825343349</v>
          </cell>
          <cell r="GY254">
            <v>134453.05834214936</v>
          </cell>
          <cell r="GZ254">
            <v>2.4647306418046355E-10</v>
          </cell>
          <cell r="HE254">
            <v>0</v>
          </cell>
          <cell r="HG254">
            <v>3587.0245967791402</v>
          </cell>
          <cell r="HH254">
            <v>3587.0245967791402</v>
          </cell>
          <cell r="HJ254">
            <v>0</v>
          </cell>
        </row>
        <row r="255">
          <cell r="B255" t="str">
            <v>VARIANCE</v>
          </cell>
          <cell r="D255">
            <v>0</v>
          </cell>
          <cell r="E255">
            <v>0</v>
          </cell>
          <cell r="F255">
            <v>-40.36953000000085</v>
          </cell>
          <cell r="G255">
            <v>0</v>
          </cell>
          <cell r="H255">
            <v>-7362.6575871905779</v>
          </cell>
          <cell r="I255">
            <v>-6901.7208086006167</v>
          </cell>
          <cell r="J255">
            <v>-3.637978807091713E-12</v>
          </cell>
          <cell r="K255">
            <v>0</v>
          </cell>
          <cell r="L255">
            <v>0</v>
          </cell>
          <cell r="M255">
            <v>0</v>
          </cell>
          <cell r="N255">
            <v>816.95313999999996</v>
          </cell>
          <cell r="O255">
            <v>-861.80811172097424</v>
          </cell>
          <cell r="P255">
            <v>0</v>
          </cell>
          <cell r="Q255">
            <v>0</v>
          </cell>
          <cell r="R255">
            <v>1.8189894035458565E-11</v>
          </cell>
          <cell r="S255">
            <v>0</v>
          </cell>
          <cell r="T255">
            <v>0</v>
          </cell>
          <cell r="U255">
            <v>4799.9332100000029</v>
          </cell>
          <cell r="V255">
            <v>-4799.9332099999956</v>
          </cell>
          <cell r="W255">
            <v>0</v>
          </cell>
          <cell r="X255">
            <v>0</v>
          </cell>
          <cell r="Y255">
            <v>0</v>
          </cell>
          <cell r="Z255">
            <v>-845.39348999999993</v>
          </cell>
          <cell r="AA255">
            <v>0</v>
          </cell>
          <cell r="AB255">
            <v>0</v>
          </cell>
          <cell r="AC255">
            <v>105611.87876000001</v>
          </cell>
          <cell r="AD255">
            <v>0</v>
          </cell>
          <cell r="AE255">
            <v>0</v>
          </cell>
          <cell r="AF255">
            <v>-9.3132257461547854E-13</v>
          </cell>
          <cell r="AG255">
            <v>0</v>
          </cell>
          <cell r="AH255">
            <v>1.8626451492309571E-12</v>
          </cell>
          <cell r="AI255">
            <v>0</v>
          </cell>
          <cell r="AJ255">
            <v>0</v>
          </cell>
          <cell r="AK255">
            <v>-1.1175870895385742E-11</v>
          </cell>
          <cell r="AL255">
            <v>-103381.95647264743</v>
          </cell>
          <cell r="AM255">
            <v>-12965.074100159603</v>
          </cell>
          <cell r="AN255">
            <v>0</v>
          </cell>
          <cell r="AO255">
            <v>55.065299999991112</v>
          </cell>
          <cell r="AP255">
            <v>0</v>
          </cell>
          <cell r="AQ255">
            <v>38.781569999977364</v>
          </cell>
          <cell r="AR255">
            <v>0</v>
          </cell>
          <cell r="AS255">
            <v>-25.036990000007791</v>
          </cell>
          <cell r="AT255">
            <v>3.7292925298970658E-5</v>
          </cell>
          <cell r="AU255">
            <v>0</v>
          </cell>
          <cell r="AV255">
            <v>0</v>
          </cell>
          <cell r="AW255">
            <v>0</v>
          </cell>
          <cell r="AX255">
            <v>5.9117155615240335E-12</v>
          </cell>
          <cell r="AY255">
            <v>0</v>
          </cell>
          <cell r="AZ255">
            <v>8981.2603261000822</v>
          </cell>
          <cell r="BA255">
            <v>0</v>
          </cell>
          <cell r="BB255">
            <v>-9.3132257461547854E-13</v>
          </cell>
          <cell r="BC255">
            <v>-2.2351741790771485E-11</v>
          </cell>
          <cell r="BD255">
            <v>3249.2362324788496</v>
          </cell>
          <cell r="BE255">
            <v>12299.306475871883</v>
          </cell>
          <cell r="BF255">
            <v>0</v>
          </cell>
          <cell r="BG255">
            <v>-2.0918378140777349E-11</v>
          </cell>
          <cell r="BH255">
            <v>319.33300000000042</v>
          </cell>
          <cell r="BI255">
            <v>3.865352482534945E-12</v>
          </cell>
          <cell r="BJ255">
            <v>26.7737300000299</v>
          </cell>
          <cell r="BK255">
            <v>1.3096723705530167E-10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9.3132257461547854E-13</v>
          </cell>
          <cell r="BQ255">
            <v>0</v>
          </cell>
          <cell r="BR255">
            <v>-398.34897432403704</v>
          </cell>
          <cell r="BS255">
            <v>-52.242244323890191</v>
          </cell>
          <cell r="BT255">
            <v>11354.556781280204</v>
          </cell>
          <cell r="BU255">
            <v>0</v>
          </cell>
          <cell r="BV255">
            <v>0</v>
          </cell>
          <cell r="BW255">
            <v>-26.773730000000796</v>
          </cell>
          <cell r="BX255">
            <v>0</v>
          </cell>
          <cell r="BY255">
            <v>0</v>
          </cell>
          <cell r="BZ255">
            <v>-8981.2603260000815</v>
          </cell>
          <cell r="CA255">
            <v>0</v>
          </cell>
          <cell r="CB255">
            <v>-25711.650429999998</v>
          </cell>
          <cell r="CC255">
            <v>15126.186505059297</v>
          </cell>
          <cell r="CD255">
            <v>0</v>
          </cell>
          <cell r="CE255">
            <v>0</v>
          </cell>
          <cell r="CF255">
            <v>-3.7252902984619141E-12</v>
          </cell>
          <cell r="CG255">
            <v>-8238.941199660534</v>
          </cell>
          <cell r="CH255">
            <v>0</v>
          </cell>
          <cell r="CI255">
            <v>-8956.9510682722321</v>
          </cell>
          <cell r="CJ255">
            <v>0</v>
          </cell>
          <cell r="CK255">
            <v>0</v>
          </cell>
          <cell r="CL255">
            <v>0</v>
          </cell>
          <cell r="CM255">
            <v>1.1727768651326187E-5</v>
          </cell>
          <cell r="CN255">
            <v>1.1727070159395225E-5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X255">
            <v>0</v>
          </cell>
          <cell r="CY255">
            <v>38.781570000000023</v>
          </cell>
          <cell r="CZ255">
            <v>0</v>
          </cell>
          <cell r="DA255">
            <v>-8616.9389909650563</v>
          </cell>
          <cell r="DB255">
            <v>951.70231847467278</v>
          </cell>
          <cell r="DC255">
            <v>763.51586388975829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-8.1854523159563541E-12</v>
          </cell>
          <cell r="DM255">
            <v>1.3096723705530167E-10</v>
          </cell>
          <cell r="DN255">
            <v>26.7737300000299</v>
          </cell>
          <cell r="DO255">
            <v>0</v>
          </cell>
          <cell r="DP255">
            <v>-1405.0009499999999</v>
          </cell>
          <cell r="DQ255">
            <v>0</v>
          </cell>
          <cell r="DR255">
            <v>9.3132257461547854E-13</v>
          </cell>
          <cell r="DS255">
            <v>26.773730000117212</v>
          </cell>
          <cell r="DT255">
            <v>3.5470293369144201E-11</v>
          </cell>
          <cell r="DU255">
            <v>0</v>
          </cell>
          <cell r="DV255">
            <v>0</v>
          </cell>
          <cell r="DW255">
            <v>0</v>
          </cell>
          <cell r="DX255">
            <v>3.729292620846536E-5</v>
          </cell>
          <cell r="DY255">
            <v>0</v>
          </cell>
          <cell r="DZ255">
            <v>1.1641532182693482E-13</v>
          </cell>
          <cell r="EA255">
            <v>1.1641532182693482E-13</v>
          </cell>
          <cell r="EB255">
            <v>0</v>
          </cell>
          <cell r="EC255">
            <v>0</v>
          </cell>
          <cell r="ED255">
            <v>0</v>
          </cell>
          <cell r="EE255">
            <v>26.773729999999887</v>
          </cell>
          <cell r="EF255">
            <v>0</v>
          </cell>
          <cell r="EG255">
            <v>-2.5579538487363607E-11</v>
          </cell>
          <cell r="EH255">
            <v>-5300.1290799999988</v>
          </cell>
          <cell r="EI255">
            <v>0</v>
          </cell>
          <cell r="EJ255">
            <v>0</v>
          </cell>
          <cell r="EK255">
            <v>5300.1290800000006</v>
          </cell>
          <cell r="EM255">
            <v>1.7462298274040223E-13</v>
          </cell>
          <cell r="EN255">
            <v>0</v>
          </cell>
          <cell r="EO255">
            <v>-1.1004885891452432E-10</v>
          </cell>
          <cell r="EP255">
            <v>0</v>
          </cell>
          <cell r="EQ255">
            <v>55.065299999999986</v>
          </cell>
          <cell r="ER255">
            <v>0</v>
          </cell>
          <cell r="ES255">
            <v>0</v>
          </cell>
          <cell r="ET255">
            <v>0</v>
          </cell>
          <cell r="EU255">
            <v>-9.5496943686157465E-12</v>
          </cell>
          <cell r="EV255">
            <v>-3.637978807091713E-12</v>
          </cell>
          <cell r="EW255">
            <v>0</v>
          </cell>
          <cell r="EX255">
            <v>0</v>
          </cell>
          <cell r="EY255">
            <v>0</v>
          </cell>
          <cell r="EZ255">
            <v>816.95313999999996</v>
          </cell>
          <cell r="FA255">
            <v>-861.80811172097424</v>
          </cell>
          <cell r="FB255">
            <v>0</v>
          </cell>
          <cell r="FC255">
            <v>0</v>
          </cell>
          <cell r="FD255">
            <v>3164.7240531230073</v>
          </cell>
          <cell r="FE255">
            <v>-9.3132257461547854E-13</v>
          </cell>
          <cell r="FF255">
            <v>-44.854971720968024</v>
          </cell>
          <cell r="FG255">
            <v>-2.3646862246096134E-11</v>
          </cell>
          <cell r="FH255">
            <v>2427.0242599999992</v>
          </cell>
          <cell r="FI255">
            <v>-2427.024260000001</v>
          </cell>
          <cell r="FJ255">
            <v>0</v>
          </cell>
          <cell r="FK255">
            <v>0</v>
          </cell>
          <cell r="FL255">
            <v>-2.0008883439004421E-11</v>
          </cell>
          <cell r="FM255">
            <v>1.8189894035458565E-11</v>
          </cell>
          <cell r="FN255">
            <v>0</v>
          </cell>
          <cell r="FO255">
            <v>0</v>
          </cell>
          <cell r="FP255">
            <v>1.8626451492309571E-12</v>
          </cell>
          <cell r="FQ255">
            <v>0</v>
          </cell>
          <cell r="FS255">
            <v>0</v>
          </cell>
          <cell r="FT255">
            <v>-845.39348999999993</v>
          </cell>
          <cell r="FU255">
            <v>0</v>
          </cell>
          <cell r="FV255">
            <v>100952.66976999999</v>
          </cell>
          <cell r="FW255">
            <v>37250.047319310048</v>
          </cell>
          <cell r="FX255">
            <v>1854.589704435562</v>
          </cell>
          <cell r="FY255">
            <v>140082.3437837456</v>
          </cell>
          <cell r="FZ255">
            <v>0</v>
          </cell>
          <cell r="GA255">
            <v>43511.810326990046</v>
          </cell>
          <cell r="GB255">
            <v>-1.4753525192645611E-6</v>
          </cell>
          <cell r="GC255">
            <v>-8001.1999700000179</v>
          </cell>
          <cell r="GD255">
            <v>-8643.965949999998</v>
          </cell>
          <cell r="GE255">
            <v>961.25453999999877</v>
          </cell>
          <cell r="GF255">
            <v>-445.87315000000001</v>
          </cell>
          <cell r="GG255">
            <v>0</v>
          </cell>
          <cell r="GH255">
            <v>3068.1128600000043</v>
          </cell>
          <cell r="GI255">
            <v>-3068.1128599999993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485178.80342999997</v>
          </cell>
          <cell r="GQ255">
            <v>-449999.99999490066</v>
          </cell>
          <cell r="GR255">
            <v>0</v>
          </cell>
          <cell r="GS255">
            <v>-505.17101000001406</v>
          </cell>
          <cell r="GT255">
            <v>456.23356999999999</v>
          </cell>
          <cell r="GU255">
            <v>-246026.88488875903</v>
          </cell>
          <cell r="GV255">
            <v>0</v>
          </cell>
          <cell r="GW255">
            <v>-12965.074100159662</v>
          </cell>
          <cell r="GX255">
            <v>12299.30647587165</v>
          </cell>
          <cell r="GY255">
            <v>-52.242244324006606</v>
          </cell>
          <cell r="GZ255">
            <v>-303490.30232580047</v>
          </cell>
          <cell r="HE255">
            <v>-2723.7832100000001</v>
          </cell>
          <cell r="HG255">
            <v>-4809.8252632522617</v>
          </cell>
          <cell r="HH255">
            <v>-5321.2858967791399</v>
          </cell>
          <cell r="HJ255">
            <v>-2723.7832100000001</v>
          </cell>
        </row>
      </sheetData>
      <sheetData sheetId="5">
        <row r="13">
          <cell r="D13" t="str">
            <v>AAI</v>
          </cell>
          <cell r="E13" t="str">
            <v>AMT</v>
          </cell>
          <cell r="F13" t="str">
            <v>BAS</v>
          </cell>
          <cell r="G13" t="str">
            <v>DIVc</v>
          </cell>
          <cell r="H13" t="str">
            <v>EBA</v>
          </cell>
          <cell r="I13" t="str">
            <v>FSN</v>
          </cell>
          <cell r="J13" t="str">
            <v>BRZ</v>
          </cell>
          <cell r="K13" t="str">
            <v>CMP</v>
          </cell>
          <cell r="L13" t="str">
            <v>AUS</v>
          </cell>
          <cell r="M13" t="str">
            <v>CHL</v>
          </cell>
          <cell r="N13" t="str">
            <v>WEIi</v>
          </cell>
          <cell r="O13" t="str">
            <v>MET</v>
          </cell>
          <cell r="P13" t="str">
            <v>MMIc</v>
          </cell>
          <cell r="Q13" t="str">
            <v>PRO</v>
          </cell>
          <cell r="R13" t="str">
            <v>BPRc</v>
          </cell>
          <cell r="S13" t="str">
            <v>WEC</v>
          </cell>
          <cell r="T13" t="str">
            <v>WEI</v>
          </cell>
          <cell r="U13" t="str">
            <v>IER</v>
          </cell>
          <cell r="V13" t="str">
            <v>ICR</v>
          </cell>
          <cell r="W13" t="str">
            <v>INEc</v>
          </cell>
          <cell r="X13" t="str">
            <v>IMR</v>
          </cell>
          <cell r="Y13" t="str">
            <v>IWR</v>
          </cell>
          <cell r="Z13" t="str">
            <v>INTc</v>
          </cell>
          <cell r="AA13" t="str">
            <v>TIC</v>
          </cell>
          <cell r="AB13" t="str">
            <v>TTS</v>
          </cell>
          <cell r="AC13" t="str">
            <v>EAS</v>
          </cell>
          <cell r="AD13" t="str">
            <v>WTRADJ</v>
          </cell>
          <cell r="AE13" t="str">
            <v>GMPADJ</v>
          </cell>
          <cell r="AF13" t="str">
            <v>GMPELIM</v>
          </cell>
          <cell r="AG13" t="str">
            <v>TTCadj</v>
          </cell>
          <cell r="AH13" t="str">
            <v>TTCELIM</v>
          </cell>
          <cell r="AI13" t="str">
            <v>IERADJ</v>
          </cell>
          <cell r="AJ13" t="str">
            <v>IERCELIM</v>
          </cell>
          <cell r="AK13" t="str">
            <v>ECSELIM</v>
          </cell>
          <cell r="AL13" t="str">
            <v>ECSADJ</v>
          </cell>
          <cell r="AM13" t="str">
            <v>ECS</v>
          </cell>
          <cell r="AN13" t="str">
            <v>ARDc</v>
          </cell>
          <cell r="AO13" t="str">
            <v>CAAc</v>
          </cell>
          <cell r="AP13" t="str">
            <v>CESc</v>
          </cell>
          <cell r="AQ13" t="str">
            <v>EECc</v>
          </cell>
          <cell r="AR13" t="str">
            <v>EMC</v>
          </cell>
          <cell r="AS13" t="str">
            <v>EMIc</v>
          </cell>
          <cell r="AT13" t="str">
            <v>ENEc</v>
          </cell>
          <cell r="AU13" t="str">
            <v>GEO</v>
          </cell>
          <cell r="AV13" t="str">
            <v>GLS</v>
          </cell>
          <cell r="AW13" t="str">
            <v>NUSc</v>
          </cell>
          <cell r="AX13" t="str">
            <v>PRTc</v>
          </cell>
          <cell r="AY13" t="str">
            <v>REI</v>
          </cell>
          <cell r="AZ13" t="str">
            <v>TIL</v>
          </cell>
          <cell r="BA13" t="str">
            <v>IDSADJ</v>
          </cell>
          <cell r="BB13" t="str">
            <v>IDSELIM</v>
          </cell>
          <cell r="BC13" t="str">
            <v>TSSELIM</v>
          </cell>
          <cell r="BD13" t="str">
            <v>TSSADJ</v>
          </cell>
          <cell r="BE13" t="str">
            <v>TSS</v>
          </cell>
          <cell r="BG13" t="str">
            <v>AEG</v>
          </cell>
          <cell r="BH13" t="str">
            <v>PPC</v>
          </cell>
          <cell r="BI13" t="str">
            <v>CSIc</v>
          </cell>
          <cell r="BJ13" t="str">
            <v>TCIc</v>
          </cell>
          <cell r="BK13" t="str">
            <v>ECIc</v>
          </cell>
          <cell r="BL13" t="str">
            <v>OGC</v>
          </cell>
          <cell r="BN13" t="str">
            <v>WUCc</v>
          </cell>
          <cell r="BO13" t="str">
            <v>CONADJ</v>
          </cell>
          <cell r="BP13" t="str">
            <v>CONELIM</v>
          </cell>
          <cell r="BQ13" t="str">
            <v>RCMELIM</v>
          </cell>
          <cell r="BR13" t="str">
            <v>RCMADJ</v>
          </cell>
          <cell r="BS13" t="str">
            <v>RCM</v>
          </cell>
          <cell r="BT13" t="str">
            <v>TT1c</v>
          </cell>
          <cell r="BU13" t="str">
            <v>HLC</v>
          </cell>
          <cell r="BV13" t="str">
            <v>BHC</v>
          </cell>
          <cell r="BW13" t="str">
            <v>CHC</v>
          </cell>
          <cell r="BX13" t="str">
            <v>CLH</v>
          </cell>
          <cell r="BY13" t="str">
            <v>AHC</v>
          </cell>
          <cell r="BZ13" t="str">
            <v>TILc</v>
          </cell>
          <cell r="CA13" t="str">
            <v>CCADelim</v>
          </cell>
          <cell r="CB13" t="str">
            <v>Journals</v>
          </cell>
          <cell r="CC13" t="str">
            <v>COELIM</v>
          </cell>
          <cell r="CD13" t="str">
            <v>DOELIM</v>
          </cell>
          <cell r="CE13" t="str">
            <v>CORPelim</v>
          </cell>
          <cell r="CF13" t="str">
            <v>TtParentelim</v>
          </cell>
          <cell r="CG13" t="str">
            <v>Corp + Elim</v>
          </cell>
          <cell r="CH13" t="str">
            <v>ADJ</v>
          </cell>
          <cell r="CI13" t="str">
            <v>Consol</v>
          </cell>
          <cell r="CJ13" t="str">
            <v>DO</v>
          </cell>
          <cell r="CK13" t="str">
            <v>ADJ</v>
          </cell>
          <cell r="CL13" t="str">
            <v>DO</v>
          </cell>
          <cell r="CM13" t="str">
            <v>Consol</v>
          </cell>
          <cell r="CN13" t="str">
            <v>TtParent</v>
          </cell>
          <cell r="CP13" t="str">
            <v>TtParent</v>
          </cell>
          <cell r="CR13" t="str">
            <v>WTR</v>
          </cell>
          <cell r="CS13" t="str">
            <v>CAB</v>
          </cell>
          <cell r="CT13" t="str">
            <v>TBC</v>
          </cell>
          <cell r="CU13" t="str">
            <v>DIVADJ</v>
          </cell>
          <cell r="CV13" t="str">
            <v>DIVELIM</v>
          </cell>
          <cell r="CX13" t="str">
            <v>EEC</v>
          </cell>
          <cell r="CY13" t="str">
            <v>TTDi</v>
          </cell>
          <cell r="DA13" t="str">
            <v>FSN</v>
          </cell>
          <cell r="DB13" t="str">
            <v>BNG</v>
          </cell>
          <cell r="DC13" t="str">
            <v>OGD</v>
          </cell>
          <cell r="DD13" t="str">
            <v>CBR</v>
          </cell>
          <cell r="DE13" t="str">
            <v>CEA</v>
          </cell>
          <cell r="DF13" t="str">
            <v>OGDADJ</v>
          </cell>
          <cell r="DG13" t="str">
            <v>OGDELIM</v>
          </cell>
          <cell r="DH13" t="str">
            <v>CBRADJ</v>
          </cell>
          <cell r="DI13" t="str">
            <v>CBRELIM</v>
          </cell>
          <cell r="DJ13" t="str">
            <v>FSNADJ</v>
          </cell>
          <cell r="DK13" t="str">
            <v>FSNELIM</v>
          </cell>
          <cell r="DM13" t="str">
            <v>ECIc</v>
          </cell>
          <cell r="DN13" t="str">
            <v>TCIc</v>
          </cell>
          <cell r="DP13" t="str">
            <v>OGC</v>
          </cell>
          <cell r="DQ13" t="str">
            <v>CONADJ</v>
          </cell>
          <cell r="DR13" t="str">
            <v>CONELIM</v>
          </cell>
          <cell r="DS13" t="str">
            <v>CON</v>
          </cell>
          <cell r="DU13" t="str">
            <v>EM2</v>
          </cell>
          <cell r="DV13" t="str">
            <v>EM3</v>
          </cell>
          <cell r="DW13" t="str">
            <v>ENE</v>
          </cell>
          <cell r="DX13" t="str">
            <v>ESI</v>
          </cell>
          <cell r="DY13" t="str">
            <v>ESL</v>
          </cell>
          <cell r="DZ13" t="str">
            <v>ENEADJ</v>
          </cell>
          <cell r="EA13" t="str">
            <v>ENEELIM</v>
          </cell>
          <cell r="EC13" t="str">
            <v>DCS</v>
          </cell>
          <cell r="ED13" t="str">
            <v>TCI</v>
          </cell>
          <cell r="EE13" t="str">
            <v>LP2</v>
          </cell>
          <cell r="EF13" t="str">
            <v>TCIELIM</v>
          </cell>
          <cell r="EH13" t="str">
            <v>ECI1</v>
          </cell>
          <cell r="EI13" t="str">
            <v>LP1</v>
          </cell>
          <cell r="EJ13" t="str">
            <v>FCL</v>
          </cell>
          <cell r="EK13" t="str">
            <v>TSO</v>
          </cell>
          <cell r="EL13" t="str">
            <v>TSL</v>
          </cell>
          <cell r="EM13" t="str">
            <v>ECIELIM</v>
          </cell>
          <cell r="EN13" t="str">
            <v>ECIADJ</v>
          </cell>
          <cell r="EP13" t="str">
            <v>CAA - DOM</v>
          </cell>
          <cell r="EQ13" t="str">
            <v>CAA - INT</v>
          </cell>
          <cell r="ER13" t="str">
            <v>LP3</v>
          </cell>
          <cell r="ES13" t="str">
            <v>CAAADJ</v>
          </cell>
          <cell r="ET13" t="str">
            <v>CAAELIM</v>
          </cell>
          <cell r="EV13" t="str">
            <v>BRZ</v>
          </cell>
          <cell r="EW13" t="str">
            <v>CMP</v>
          </cell>
          <cell r="EX13" t="str">
            <v>AUS</v>
          </cell>
          <cell r="EY13" t="str">
            <v>CHL</v>
          </cell>
          <cell r="EZ13" t="str">
            <v>WEIi</v>
          </cell>
          <cell r="FA13" t="str">
            <v>MET</v>
          </cell>
          <cell r="FB13" t="str">
            <v>MMIc</v>
          </cell>
          <cell r="FC13" t="str">
            <v>PRO</v>
          </cell>
          <cell r="FD13" t="str">
            <v>GMPADJ</v>
          </cell>
          <cell r="FE13" t="str">
            <v>GMPELIM</v>
          </cell>
          <cell r="FF13" t="str">
            <v>GMP</v>
          </cell>
          <cell r="FH13" t="str">
            <v>BPR</v>
          </cell>
          <cell r="FI13" t="str">
            <v>IGP</v>
          </cell>
          <cell r="FJ13" t="str">
            <v>CAP</v>
          </cell>
          <cell r="FK13" t="str">
            <v>BPRELIM</v>
          </cell>
          <cell r="FM13" t="str">
            <v>BPRc</v>
          </cell>
          <cell r="FN13" t="str">
            <v>WEC</v>
          </cell>
          <cell r="FO13" t="str">
            <v>TTCadj</v>
          </cell>
          <cell r="FP13" t="str">
            <v>TTCelim</v>
          </cell>
          <cell r="FQ13" t="str">
            <v>TTC</v>
          </cell>
          <cell r="FS13" t="str">
            <v>INT</v>
          </cell>
          <cell r="FT13" t="str">
            <v>INTi</v>
          </cell>
          <cell r="FV13" t="str">
            <v>EMI</v>
          </cell>
          <cell r="FW13" t="str">
            <v>EMIi</v>
          </cell>
          <cell r="FX13" t="str">
            <v>TBE</v>
          </cell>
          <cell r="GA13" t="str">
            <v>BPR-Local Currency</v>
          </cell>
          <cell r="GB13" t="str">
            <v>BRZ-Local Currency</v>
          </cell>
          <cell r="GC13" t="str">
            <v>EBA-Local Currency</v>
          </cell>
          <cell r="GD13" t="str">
            <v>FSN-Local Currency</v>
          </cell>
          <cell r="GE13" t="str">
            <v>BNG-Local Currency</v>
          </cell>
          <cell r="GF13" t="str">
            <v>TBC-Local Currency</v>
          </cell>
          <cell r="GG13" t="str">
            <v>WEI-Local Currency</v>
          </cell>
          <cell r="GH13" t="str">
            <v>CMP-Local Currency</v>
          </cell>
          <cell r="GI13" t="str">
            <v>WEC-Local Currency</v>
          </cell>
          <cell r="GJ13" t="str">
            <v>AUS-Local Currency</v>
          </cell>
          <cell r="GK13" t="str">
            <v>CHL-Local Currency</v>
          </cell>
          <cell r="GL13" t="str">
            <v>TIC-Local Currency</v>
          </cell>
          <cell r="GM13" t="str">
            <v>EM2-Local Currency</v>
          </cell>
          <cell r="GN13" t="str">
            <v>EM3-Local Currency</v>
          </cell>
          <cell r="GO13" t="str">
            <v>ESL-Local Currency</v>
          </cell>
          <cell r="GP13" t="str">
            <v>TIL-Local Currency</v>
          </cell>
          <cell r="GQ13" t="str">
            <v>MET-Local Currency</v>
          </cell>
          <cell r="GR13" t="str">
            <v>PRO-Local Currency</v>
          </cell>
          <cell r="GS13" t="str">
            <v>TBE-Local Currency</v>
          </cell>
          <cell r="GT13" t="str">
            <v>PPC-Local Currency</v>
          </cell>
          <cell r="GU13" t="str">
            <v>CBR-Local Currency</v>
          </cell>
          <cell r="GW13" t="str">
            <v>ECS</v>
          </cell>
          <cell r="GX13" t="str">
            <v>TSS</v>
          </cell>
          <cell r="GY13" t="str">
            <v>RCM</v>
          </cell>
          <cell r="GZ13" t="str">
            <v>CORP</v>
          </cell>
          <cell r="HG13" t="str">
            <v>BPR-Local Currency</v>
          </cell>
          <cell r="HH13" t="str">
            <v>BPR-Local Currency</v>
          </cell>
        </row>
        <row r="14">
          <cell r="A14" t="str">
            <v>ASSETS</v>
          </cell>
        </row>
        <row r="15">
          <cell r="A15" t="str">
            <v>CURRENT ASSETS:</v>
          </cell>
        </row>
        <row r="16">
          <cell r="B16" t="str">
            <v>1000</v>
          </cell>
          <cell r="C16" t="str">
            <v>Cash</v>
          </cell>
          <cell r="D16">
            <v>50.85</v>
          </cell>
          <cell r="E16">
            <v>0.34</v>
          </cell>
          <cell r="F16">
            <v>0</v>
          </cell>
          <cell r="G16">
            <v>579.83129584705785</v>
          </cell>
          <cell r="H16">
            <v>4831.218707549001</v>
          </cell>
          <cell r="I16">
            <v>4626.1459635163983</v>
          </cell>
          <cell r="J16">
            <v>473.23289415116517</v>
          </cell>
          <cell r="K16">
            <v>0</v>
          </cell>
          <cell r="L16">
            <v>319.29326439351593</v>
          </cell>
          <cell r="M16">
            <v>91.085476025017442</v>
          </cell>
          <cell r="N16">
            <v>528.64980000000003</v>
          </cell>
          <cell r="O16">
            <v>1513.2841238955625</v>
          </cell>
          <cell r="P16">
            <v>85.974260000000001</v>
          </cell>
          <cell r="Q16">
            <v>1654.4066983417179</v>
          </cell>
          <cell r="R16">
            <v>15803.936133415487</v>
          </cell>
          <cell r="S16">
            <v>4329.105579274209</v>
          </cell>
          <cell r="T16">
            <v>0</v>
          </cell>
          <cell r="U16">
            <v>1.1000000000000001</v>
          </cell>
          <cell r="V16">
            <v>3.15</v>
          </cell>
          <cell r="W16">
            <v>-32.845230000000001</v>
          </cell>
          <cell r="X16">
            <v>1.8040999999999998</v>
          </cell>
          <cell r="Y16">
            <v>3.55</v>
          </cell>
          <cell r="Z16">
            <v>0</v>
          </cell>
          <cell r="AA16">
            <v>259.35706384630316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324.97186654000001</v>
          </cell>
          <cell r="AM16">
            <v>35448.441996795445</v>
          </cell>
          <cell r="AN16">
            <v>4130.3782200000005</v>
          </cell>
          <cell r="AO16">
            <v>461.52435820881038</v>
          </cell>
          <cell r="AP16">
            <v>22.823900000000002</v>
          </cell>
          <cell r="AQ16">
            <v>267.4631</v>
          </cell>
          <cell r="AR16">
            <v>0</v>
          </cell>
          <cell r="AS16">
            <v>146.15457237781524</v>
          </cell>
          <cell r="AT16">
            <v>-130.10925530837125</v>
          </cell>
          <cell r="AU16">
            <v>1.4926300000000001</v>
          </cell>
          <cell r="AV16">
            <v>14.952780000000001</v>
          </cell>
          <cell r="AW16">
            <v>0</v>
          </cell>
          <cell r="AX16">
            <v>1152.40418</v>
          </cell>
          <cell r="AY16">
            <v>-170.54043000000001</v>
          </cell>
          <cell r="AZ16">
            <v>969.24703127983196</v>
          </cell>
          <cell r="BA16">
            <v>0</v>
          </cell>
          <cell r="BB16">
            <v>0</v>
          </cell>
          <cell r="BC16">
            <v>0</v>
          </cell>
          <cell r="BD16">
            <v>-1326.7860000000001</v>
          </cell>
          <cell r="BE16">
            <v>5539.0050865580879</v>
          </cell>
          <cell r="BG16">
            <v>-1943.4317799999999</v>
          </cell>
          <cell r="BH16">
            <v>2601.5417038618275</v>
          </cell>
          <cell r="BI16">
            <v>-358.29048000000006</v>
          </cell>
          <cell r="BJ16">
            <v>-105.34215945080531</v>
          </cell>
          <cell r="BK16">
            <v>-1043.3559555734521</v>
          </cell>
          <cell r="BL16">
            <v>-60.991930000000004</v>
          </cell>
          <cell r="BN16">
            <v>-116.38810000000001</v>
          </cell>
          <cell r="BO16">
            <v>0</v>
          </cell>
          <cell r="BP16">
            <v>0</v>
          </cell>
          <cell r="BQ16">
            <v>0</v>
          </cell>
          <cell r="BR16">
            <v>964.78977450000002</v>
          </cell>
          <cell r="BS16">
            <v>-61.468926662429794</v>
          </cell>
          <cell r="BT16">
            <v>-21761.673309999998</v>
          </cell>
          <cell r="BU16">
            <v>2.5228022511158549E-2</v>
          </cell>
          <cell r="BV16">
            <v>1514.0499688418058</v>
          </cell>
          <cell r="BW16">
            <v>23281.145711236171</v>
          </cell>
          <cell r="BX16">
            <v>0</v>
          </cell>
          <cell r="BY16">
            <v>1679.2794391652692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4712.8270372657589</v>
          </cell>
          <cell r="CI16">
            <v>45638.805193956861</v>
          </cell>
          <cell r="CJ16">
            <v>0</v>
          </cell>
          <cell r="CL16">
            <v>0</v>
          </cell>
          <cell r="CM16">
            <v>45638.805193956861</v>
          </cell>
          <cell r="CN16">
            <v>45638.805193956854</v>
          </cell>
          <cell r="CO16">
            <v>0</v>
          </cell>
          <cell r="CP16">
            <v>19665.266946299613</v>
          </cell>
          <cell r="CR16">
            <v>119.98625</v>
          </cell>
          <cell r="CS16">
            <v>0</v>
          </cell>
          <cell r="CT16">
            <v>459.84504584705775</v>
          </cell>
          <cell r="CU16">
            <v>0</v>
          </cell>
          <cell r="CV16">
            <v>0</v>
          </cell>
          <cell r="CW16">
            <v>0</v>
          </cell>
          <cell r="CX16">
            <v>267.4631</v>
          </cell>
          <cell r="CY16">
            <v>0</v>
          </cell>
          <cell r="DA16">
            <v>4546.8776246846492</v>
          </cell>
          <cell r="DB16">
            <v>79.268338831748494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-1043.3559555734521</v>
          </cell>
          <cell r="DN16">
            <v>-105.34215945080531</v>
          </cell>
          <cell r="DP16">
            <v>-60.991930000000004</v>
          </cell>
          <cell r="DQ16">
            <v>0</v>
          </cell>
          <cell r="DR16">
            <v>0</v>
          </cell>
          <cell r="DS16">
            <v>-1209.6900450242574</v>
          </cell>
          <cell r="DT16">
            <v>0</v>
          </cell>
          <cell r="DU16">
            <v>1.1414266267356397</v>
          </cell>
          <cell r="DV16">
            <v>8.6793404840591074E-2</v>
          </cell>
          <cell r="DW16">
            <v>0</v>
          </cell>
          <cell r="DX16">
            <v>-209.6125254576844</v>
          </cell>
          <cell r="DY16">
            <v>78.275050117736896</v>
          </cell>
          <cell r="DZ16">
            <v>0</v>
          </cell>
          <cell r="EA16">
            <v>0</v>
          </cell>
          <cell r="EB16">
            <v>0</v>
          </cell>
          <cell r="EC16">
            <v>-36.3979</v>
          </cell>
          <cell r="ED16">
            <v>-203.55715000000001</v>
          </cell>
          <cell r="EE16">
            <v>134.61289054919467</v>
          </cell>
          <cell r="EF16">
            <v>0</v>
          </cell>
          <cell r="EG16">
            <v>0</v>
          </cell>
          <cell r="EH16">
            <v>1448.41182</v>
          </cell>
          <cell r="EI16">
            <v>164.26423442654755</v>
          </cell>
          <cell r="EJ16">
            <v>0</v>
          </cell>
          <cell r="EK16">
            <v>-2656.0320099999999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-1.5963399999999999</v>
          </cell>
          <cell r="EQ16">
            <v>363.87978999999996</v>
          </cell>
          <cell r="ER16">
            <v>99.240908208810396</v>
          </cell>
          <cell r="ES16">
            <v>0</v>
          </cell>
          <cell r="ET16">
            <v>0</v>
          </cell>
          <cell r="EU16">
            <v>0</v>
          </cell>
          <cell r="EV16">
            <v>473.23289415116517</v>
          </cell>
          <cell r="EW16">
            <v>0</v>
          </cell>
          <cell r="EX16">
            <v>319.29326439351593</v>
          </cell>
          <cell r="EY16">
            <v>91.085476025017442</v>
          </cell>
          <cell r="EZ16">
            <v>528.64980000000003</v>
          </cell>
          <cell r="FA16">
            <v>1513.2841238955625</v>
          </cell>
          <cell r="FB16">
            <v>85.974260000000001</v>
          </cell>
          <cell r="FC16">
            <v>1654.4066983417179</v>
          </cell>
          <cell r="FD16">
            <v>0</v>
          </cell>
          <cell r="FE16">
            <v>0</v>
          </cell>
          <cell r="FF16">
            <v>4665.9265168069787</v>
          </cell>
          <cell r="FG16">
            <v>0</v>
          </cell>
          <cell r="FH16">
            <v>10051.795145138756</v>
          </cell>
          <cell r="FI16">
            <v>2061.9360299999998</v>
          </cell>
          <cell r="FJ16">
            <v>3690.2049582767318</v>
          </cell>
          <cell r="FK16">
            <v>0</v>
          </cell>
          <cell r="FL16">
            <v>0</v>
          </cell>
          <cell r="FM16">
            <v>15803.936133415487</v>
          </cell>
          <cell r="FN16">
            <v>4329.105579274209</v>
          </cell>
          <cell r="FO16">
            <v>0</v>
          </cell>
          <cell r="FP16">
            <v>0</v>
          </cell>
          <cell r="FQ16">
            <v>20133.041712689697</v>
          </cell>
          <cell r="FR16">
            <v>0</v>
          </cell>
          <cell r="FS16">
            <v>892.52958999999998</v>
          </cell>
          <cell r="FT16">
            <v>-892.52958999999998</v>
          </cell>
          <cell r="FU16">
            <v>0</v>
          </cell>
          <cell r="FV16">
            <v>119.94344</v>
          </cell>
          <cell r="FW16">
            <v>0</v>
          </cell>
          <cell r="FX16">
            <v>26.211132377815222</v>
          </cell>
          <cell r="FY16">
            <v>0</v>
          </cell>
          <cell r="GA16">
            <v>10359.380076580001</v>
          </cell>
          <cell r="GB16">
            <v>1063.1650200000079</v>
          </cell>
          <cell r="GC16">
            <v>4979.0540000000001</v>
          </cell>
          <cell r="GD16">
            <v>4686.0120800000004</v>
          </cell>
          <cell r="GE16">
            <v>81.693950000000001</v>
          </cell>
          <cell r="GF16">
            <v>1033.0878799999998</v>
          </cell>
          <cell r="GG16">
            <v>0</v>
          </cell>
          <cell r="GH16">
            <v>0</v>
          </cell>
          <cell r="GI16">
            <v>4461.5762100000002</v>
          </cell>
          <cell r="GJ16">
            <v>342.72939000000002</v>
          </cell>
          <cell r="GK16">
            <v>45875.199999999997</v>
          </cell>
          <cell r="GL16">
            <v>267.29338999999999</v>
          </cell>
          <cell r="GM16">
            <v>4.1924600000000005</v>
          </cell>
          <cell r="GN16">
            <v>0.53325000000009459</v>
          </cell>
          <cell r="GO16">
            <v>4919.743449999999</v>
          </cell>
          <cell r="GP16">
            <v>60919.114409999995</v>
          </cell>
          <cell r="GQ16">
            <v>762165.549</v>
          </cell>
          <cell r="GR16">
            <v>1775.84015</v>
          </cell>
          <cell r="GS16">
            <v>58.885929999999675</v>
          </cell>
          <cell r="GT16">
            <v>2681.1488799999997</v>
          </cell>
          <cell r="GU16">
            <v>0</v>
          </cell>
          <cell r="GW16">
            <v>35448.441996795438</v>
          </cell>
          <cell r="GX16">
            <v>5539.005086558087</v>
          </cell>
          <cell r="GY16">
            <v>-61.468926662429588</v>
          </cell>
          <cell r="GZ16">
            <v>4712.8270372657589</v>
          </cell>
          <cell r="HA16">
            <v>7.2759576141834259E-12</v>
          </cell>
          <cell r="HB16">
            <v>9.0949470177292824E-13</v>
          </cell>
          <cell r="HC16">
            <v>2.0605739337042905E-13</v>
          </cell>
          <cell r="HG16">
            <v>15803.936133415487</v>
          </cell>
          <cell r="HH16">
            <v>15803.936133415487</v>
          </cell>
        </row>
        <row r="17">
          <cell r="B17" t="str">
            <v>1001</v>
          </cell>
          <cell r="C17" t="str">
            <v>Weekend Cash LB not Transf to Corp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G17">
            <v>0</v>
          </cell>
          <cell r="HH17">
            <v>0</v>
          </cell>
        </row>
        <row r="18">
          <cell r="B18" t="str">
            <v>1002</v>
          </cell>
          <cell r="C18" t="str">
            <v>Other Cash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1428.1633818908881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G18">
            <v>0</v>
          </cell>
          <cell r="HH18">
            <v>0</v>
          </cell>
        </row>
        <row r="19">
          <cell r="B19" t="str">
            <v>1010</v>
          </cell>
          <cell r="C19" t="str">
            <v>Overnight Investment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83666.310079999996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83666.310079999996</v>
          </cell>
          <cell r="CI19">
            <v>83666.310079999996</v>
          </cell>
          <cell r="CJ19">
            <v>0</v>
          </cell>
          <cell r="CL19">
            <v>0</v>
          </cell>
          <cell r="CM19">
            <v>83666.310079999996</v>
          </cell>
          <cell r="CN19">
            <v>83666.310079999996</v>
          </cell>
          <cell r="CO19">
            <v>0</v>
          </cell>
          <cell r="CP19">
            <v>69400.55412999999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83666.310079999996</v>
          </cell>
          <cell r="HA19">
            <v>0</v>
          </cell>
          <cell r="HB19">
            <v>0</v>
          </cell>
          <cell r="HC19">
            <v>0</v>
          </cell>
          <cell r="HG19">
            <v>0</v>
          </cell>
          <cell r="HH19">
            <v>0</v>
          </cell>
        </row>
        <row r="20">
          <cell r="A20" t="str">
            <v>Cash and cash equivalents</v>
          </cell>
          <cell r="C20" t="str">
            <v/>
          </cell>
          <cell r="D20">
            <v>50.85</v>
          </cell>
          <cell r="E20">
            <v>0.34</v>
          </cell>
          <cell r="F20">
            <v>0</v>
          </cell>
          <cell r="G20">
            <v>579.83129584705785</v>
          </cell>
          <cell r="H20">
            <v>4831.218707549001</v>
          </cell>
          <cell r="I20">
            <v>4626.1459635163983</v>
          </cell>
          <cell r="J20">
            <v>473.23289415116517</v>
          </cell>
          <cell r="K20">
            <v>0</v>
          </cell>
          <cell r="L20">
            <v>319.29326439351593</v>
          </cell>
          <cell r="M20">
            <v>91.085476025017442</v>
          </cell>
          <cell r="N20">
            <v>528.64980000000003</v>
          </cell>
          <cell r="O20">
            <v>1513.2841238955625</v>
          </cell>
          <cell r="P20">
            <v>85.974260000000001</v>
          </cell>
          <cell r="Q20">
            <v>1654.4066983417179</v>
          </cell>
          <cell r="R20">
            <v>15803.936133415487</v>
          </cell>
          <cell r="S20">
            <v>4329.105579274209</v>
          </cell>
          <cell r="T20">
            <v>0</v>
          </cell>
          <cell r="U20">
            <v>1.1000000000000001</v>
          </cell>
          <cell r="V20">
            <v>3.15</v>
          </cell>
          <cell r="W20">
            <v>-32.845230000000001</v>
          </cell>
          <cell r="X20">
            <v>1.8040999999999998</v>
          </cell>
          <cell r="Y20">
            <v>3.55</v>
          </cell>
          <cell r="Z20">
            <v>0</v>
          </cell>
          <cell r="AA20">
            <v>259.35706384630316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324.97186654000001</v>
          </cell>
          <cell r="AM20">
            <v>35448.441996795445</v>
          </cell>
          <cell r="AN20">
            <v>4130.3782200000005</v>
          </cell>
          <cell r="AO20">
            <v>461.52435820881038</v>
          </cell>
          <cell r="AP20">
            <v>22.823900000000002</v>
          </cell>
          <cell r="AQ20">
            <v>267.4631</v>
          </cell>
          <cell r="AR20">
            <v>0</v>
          </cell>
          <cell r="AS20">
            <v>146.15457237781524</v>
          </cell>
          <cell r="AT20">
            <v>-130.10925530837125</v>
          </cell>
          <cell r="AU20">
            <v>1.4926300000000001</v>
          </cell>
          <cell r="AV20">
            <v>14.952780000000001</v>
          </cell>
          <cell r="AW20">
            <v>0</v>
          </cell>
          <cell r="AX20">
            <v>1152.40418</v>
          </cell>
          <cell r="AY20">
            <v>-170.54043000000001</v>
          </cell>
          <cell r="AZ20">
            <v>969.24703127983196</v>
          </cell>
          <cell r="BA20">
            <v>0</v>
          </cell>
          <cell r="BB20">
            <v>0</v>
          </cell>
          <cell r="BC20">
            <v>0</v>
          </cell>
          <cell r="BD20">
            <v>-1326.7860000000001</v>
          </cell>
          <cell r="BE20">
            <v>5539.0050865580879</v>
          </cell>
          <cell r="BG20">
            <v>-1943.4317799999999</v>
          </cell>
          <cell r="BH20">
            <v>2601.5417038618275</v>
          </cell>
          <cell r="BI20">
            <v>-358.29048000000006</v>
          </cell>
          <cell r="BJ20">
            <v>-105.34215945080531</v>
          </cell>
          <cell r="BK20">
            <v>-1043.3559555734521</v>
          </cell>
          <cell r="BL20">
            <v>-60.991930000000004</v>
          </cell>
          <cell r="BN20">
            <v>-116.38810000000001</v>
          </cell>
          <cell r="BO20">
            <v>0</v>
          </cell>
          <cell r="BP20">
            <v>0</v>
          </cell>
          <cell r="BQ20">
            <v>0</v>
          </cell>
          <cell r="BR20">
            <v>964.78977450000002</v>
          </cell>
          <cell r="BS20">
            <v>-61.468926662429794</v>
          </cell>
          <cell r="BT20">
            <v>61904.636769999997</v>
          </cell>
          <cell r="BU20">
            <v>2.5228022511158549E-2</v>
          </cell>
          <cell r="BV20">
            <v>1514.0499688418058</v>
          </cell>
          <cell r="BW20">
            <v>23281.145711236171</v>
          </cell>
          <cell r="BX20">
            <v>0</v>
          </cell>
          <cell r="BY20">
            <v>1679.2794391652692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88379.137117265753</v>
          </cell>
          <cell r="CH20">
            <v>0</v>
          </cell>
          <cell r="CI20">
            <v>129305.11527395685</v>
          </cell>
          <cell r="CJ20">
            <v>0</v>
          </cell>
          <cell r="CK20">
            <v>0</v>
          </cell>
          <cell r="CL20">
            <v>0</v>
          </cell>
          <cell r="CM20">
            <v>129305.11527395685</v>
          </cell>
          <cell r="CN20">
            <v>129305.11527395685</v>
          </cell>
          <cell r="CO20">
            <v>0</v>
          </cell>
          <cell r="CP20">
            <v>90493.984458190491</v>
          </cell>
          <cell r="CR20">
            <v>119.98625</v>
          </cell>
          <cell r="CS20">
            <v>0</v>
          </cell>
          <cell r="CT20">
            <v>459.84504584705775</v>
          </cell>
          <cell r="CU20">
            <v>0</v>
          </cell>
          <cell r="CV20">
            <v>0</v>
          </cell>
          <cell r="CW20">
            <v>0</v>
          </cell>
          <cell r="CX20">
            <v>267.4631</v>
          </cell>
          <cell r="CY20">
            <v>0</v>
          </cell>
          <cell r="CZ20">
            <v>0</v>
          </cell>
          <cell r="DA20">
            <v>4546.8776246846492</v>
          </cell>
          <cell r="DB20">
            <v>79.268338831748494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-1043.3559555734521</v>
          </cell>
          <cell r="DN20">
            <v>-105.34215945080531</v>
          </cell>
          <cell r="DP20">
            <v>-60.991930000000004</v>
          </cell>
          <cell r="DQ20">
            <v>0</v>
          </cell>
          <cell r="DR20">
            <v>0</v>
          </cell>
          <cell r="DS20">
            <v>-1209.6900450242574</v>
          </cell>
          <cell r="DT20">
            <v>0</v>
          </cell>
          <cell r="DU20">
            <v>1.1414266267356397</v>
          </cell>
          <cell r="DV20">
            <v>8.6793404840591074E-2</v>
          </cell>
          <cell r="DW20">
            <v>0</v>
          </cell>
          <cell r="DX20">
            <v>-209.6125254576844</v>
          </cell>
          <cell r="DY20">
            <v>78.275050117736896</v>
          </cell>
          <cell r="DZ20">
            <v>0</v>
          </cell>
          <cell r="EA20">
            <v>0</v>
          </cell>
          <cell r="EB20">
            <v>0</v>
          </cell>
          <cell r="EC20">
            <v>-36.3979</v>
          </cell>
          <cell r="ED20">
            <v>-203.55715000000001</v>
          </cell>
          <cell r="EE20">
            <v>134.61289054919467</v>
          </cell>
          <cell r="EF20">
            <v>0</v>
          </cell>
          <cell r="EG20">
            <v>0</v>
          </cell>
          <cell r="EH20">
            <v>1448.41182</v>
          </cell>
          <cell r="EI20">
            <v>164.26423442654755</v>
          </cell>
          <cell r="EJ20">
            <v>0</v>
          </cell>
          <cell r="EK20">
            <v>-2656.0320099999999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-1.5963399999999999</v>
          </cell>
          <cell r="EQ20">
            <v>363.87978999999996</v>
          </cell>
          <cell r="ER20">
            <v>99.240908208810396</v>
          </cell>
          <cell r="ES20">
            <v>0</v>
          </cell>
          <cell r="ET20">
            <v>0</v>
          </cell>
          <cell r="EU20">
            <v>0</v>
          </cell>
          <cell r="EV20">
            <v>473.23289415116517</v>
          </cell>
          <cell r="EW20">
            <v>0</v>
          </cell>
          <cell r="EX20">
            <v>319.29326439351593</v>
          </cell>
          <cell r="EY20">
            <v>91.085476025017442</v>
          </cell>
          <cell r="EZ20">
            <v>528.64980000000003</v>
          </cell>
          <cell r="FA20">
            <v>1513.2841238955625</v>
          </cell>
          <cell r="FB20">
            <v>85.974260000000001</v>
          </cell>
          <cell r="FC20">
            <v>1654.4066983417179</v>
          </cell>
          <cell r="FD20">
            <v>0</v>
          </cell>
          <cell r="FE20">
            <v>0</v>
          </cell>
          <cell r="FF20">
            <v>4665.9265168069787</v>
          </cell>
          <cell r="FG20">
            <v>0</v>
          </cell>
          <cell r="FH20">
            <v>10051.795145138756</v>
          </cell>
          <cell r="FI20">
            <v>2061.9360299999998</v>
          </cell>
          <cell r="FJ20">
            <v>3690.2049582767318</v>
          </cell>
          <cell r="FK20">
            <v>0</v>
          </cell>
          <cell r="FL20">
            <v>0</v>
          </cell>
          <cell r="FM20">
            <v>15803.936133415487</v>
          </cell>
          <cell r="FN20">
            <v>4329.105579274209</v>
          </cell>
          <cell r="FO20">
            <v>0</v>
          </cell>
          <cell r="FP20">
            <v>0</v>
          </cell>
          <cell r="FQ20">
            <v>20133.041712689697</v>
          </cell>
          <cell r="FR20">
            <v>0</v>
          </cell>
          <cell r="FS20">
            <v>892.52958999999998</v>
          </cell>
          <cell r="FT20">
            <v>-892.52958999999998</v>
          </cell>
          <cell r="FU20">
            <v>0</v>
          </cell>
          <cell r="FV20">
            <v>119.94344</v>
          </cell>
          <cell r="FW20">
            <v>0</v>
          </cell>
          <cell r="FX20">
            <v>26.211132377815222</v>
          </cell>
          <cell r="FY20">
            <v>0</v>
          </cell>
          <cell r="GA20">
            <v>10359.380076580001</v>
          </cell>
          <cell r="GB20">
            <v>1063.1650200000079</v>
          </cell>
          <cell r="GC20">
            <v>4979.0540000000001</v>
          </cell>
          <cell r="GD20">
            <v>4686.0120800000004</v>
          </cell>
          <cell r="GE20">
            <v>81.693950000000001</v>
          </cell>
          <cell r="GF20">
            <v>1033.0878799999998</v>
          </cell>
          <cell r="GG20">
            <v>0</v>
          </cell>
          <cell r="GH20">
            <v>0</v>
          </cell>
          <cell r="GI20">
            <v>4461.5762100000002</v>
          </cell>
          <cell r="GJ20">
            <v>342.72939000000002</v>
          </cell>
          <cell r="GK20">
            <v>45875.199999999997</v>
          </cell>
          <cell r="GL20">
            <v>267.29338999999999</v>
          </cell>
          <cell r="GM20">
            <v>4.1924600000000005</v>
          </cell>
          <cell r="GN20">
            <v>0.53325000000009459</v>
          </cell>
          <cell r="GO20">
            <v>4919.743449999999</v>
          </cell>
          <cell r="GP20">
            <v>60919.114409999995</v>
          </cell>
          <cell r="GQ20">
            <v>762165.549</v>
          </cell>
          <cell r="GR20">
            <v>1775.84015</v>
          </cell>
          <cell r="GS20">
            <v>58.885929999999675</v>
          </cell>
          <cell r="GT20">
            <v>2681.1488799999997</v>
          </cell>
          <cell r="GU20">
            <v>0</v>
          </cell>
          <cell r="GW20">
            <v>35448.441996795438</v>
          </cell>
          <cell r="GX20">
            <v>5539.005086558087</v>
          </cell>
          <cell r="GY20">
            <v>-61.468926662429588</v>
          </cell>
          <cell r="GZ20">
            <v>88379.137117265753</v>
          </cell>
          <cell r="HA20">
            <v>7.2759576141834259E-12</v>
          </cell>
          <cell r="HB20">
            <v>9.0949470177292824E-13</v>
          </cell>
          <cell r="HC20">
            <v>2.0605739337042905E-13</v>
          </cell>
          <cell r="HG20">
            <v>15803.936133415487</v>
          </cell>
          <cell r="HH20">
            <v>15803.936133415487</v>
          </cell>
        </row>
        <row r="21">
          <cell r="B21" t="str">
            <v>1100</v>
          </cell>
          <cell r="C21" t="str">
            <v>Billed A/R</v>
          </cell>
          <cell r="D21">
            <v>8263.7054800000005</v>
          </cell>
          <cell r="E21">
            <v>5673.9994999999999</v>
          </cell>
          <cell r="F21">
            <v>5622.55141</v>
          </cell>
          <cell r="G21">
            <v>16294.648585802546</v>
          </cell>
          <cell r="H21">
            <v>23351.493130215411</v>
          </cell>
          <cell r="I21">
            <v>7327.9418494081119</v>
          </cell>
          <cell r="J21">
            <v>6414.980802100953</v>
          </cell>
          <cell r="K21">
            <v>8127.2039297496603</v>
          </cell>
          <cell r="L21">
            <v>377.50000931619155</v>
          </cell>
          <cell r="M21">
            <v>0</v>
          </cell>
          <cell r="N21">
            <v>90.760449999999992</v>
          </cell>
          <cell r="O21">
            <v>973.92900426883762</v>
          </cell>
          <cell r="P21">
            <v>8891.09375</v>
          </cell>
          <cell r="Q21">
            <v>1737.7980901807341</v>
          </cell>
          <cell r="R21">
            <v>42224.100875449258</v>
          </cell>
          <cell r="S21">
            <v>7980.7357849796235</v>
          </cell>
          <cell r="T21">
            <v>0</v>
          </cell>
          <cell r="U21">
            <v>11004.737529999999</v>
          </cell>
          <cell r="V21">
            <v>2114.3849700000001</v>
          </cell>
          <cell r="W21">
            <v>4563.05339</v>
          </cell>
          <cell r="X21">
            <v>1529.87456</v>
          </cell>
          <cell r="Y21">
            <v>3865.5042200000003</v>
          </cell>
          <cell r="Z21">
            <v>0</v>
          </cell>
          <cell r="AA21">
            <v>101.43733747331653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-953.55100000000004</v>
          </cell>
          <cell r="AM21">
            <v>165577.88365894466</v>
          </cell>
          <cell r="AN21">
            <v>2776.25549</v>
          </cell>
          <cell r="AO21">
            <v>21947.074840000005</v>
          </cell>
          <cell r="AP21">
            <v>12038.097189999999</v>
          </cell>
          <cell r="AQ21">
            <v>13707.90926</v>
          </cell>
          <cell r="AR21">
            <v>1977.2419</v>
          </cell>
          <cell r="AS21">
            <v>12005.486828815099</v>
          </cell>
          <cell r="AT21">
            <v>1991.570375350379</v>
          </cell>
          <cell r="AU21">
            <v>5238.5880499999994</v>
          </cell>
          <cell r="AV21">
            <v>3725.5310299999996</v>
          </cell>
          <cell r="AW21">
            <v>10580.092970000002</v>
          </cell>
          <cell r="AX21">
            <v>4889.7949100000005</v>
          </cell>
          <cell r="AY21">
            <v>7890.9597300000005</v>
          </cell>
          <cell r="AZ21">
            <v>3021.3036560491314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101789.90623021462</v>
          </cell>
          <cell r="BG21">
            <v>15598.01223</v>
          </cell>
          <cell r="BH21">
            <v>21017.058626043083</v>
          </cell>
          <cell r="BI21">
            <v>15715.00893</v>
          </cell>
          <cell r="BJ21">
            <v>22562.876459999999</v>
          </cell>
          <cell r="BK21">
            <v>23995.500373207837</v>
          </cell>
          <cell r="BL21">
            <v>2714.7501400000001</v>
          </cell>
          <cell r="BN21">
            <v>9616.8555299999989</v>
          </cell>
          <cell r="BO21">
            <v>0</v>
          </cell>
          <cell r="BP21">
            <v>0</v>
          </cell>
          <cell r="BQ21">
            <v>0</v>
          </cell>
          <cell r="BR21">
            <v>-603.14277450000009</v>
          </cell>
          <cell r="BS21">
            <v>110616.91951475092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I21">
            <v>377984.70940391021</v>
          </cell>
          <cell r="CJ21">
            <v>0</v>
          </cell>
          <cell r="CL21">
            <v>0</v>
          </cell>
          <cell r="CM21">
            <v>377984.70940391021</v>
          </cell>
          <cell r="CN21">
            <v>377984.70940391015</v>
          </cell>
          <cell r="CO21">
            <v>0</v>
          </cell>
          <cell r="CP21">
            <v>366933.65642483369</v>
          </cell>
          <cell r="CR21">
            <v>16030.00504</v>
          </cell>
          <cell r="CS21">
            <v>19.100000000000001</v>
          </cell>
          <cell r="CT21">
            <v>245.54354580254608</v>
          </cell>
          <cell r="CU21">
            <v>0</v>
          </cell>
          <cell r="CV21">
            <v>0</v>
          </cell>
          <cell r="CW21">
            <v>0</v>
          </cell>
          <cell r="CX21">
            <v>13609.61058</v>
          </cell>
          <cell r="CY21">
            <v>98.29867999999999</v>
          </cell>
          <cell r="DA21">
            <v>6115.1061905686011</v>
          </cell>
          <cell r="DB21">
            <v>1212.8356588395111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23995.500373207837</v>
          </cell>
          <cell r="DN21">
            <v>22562.876459999999</v>
          </cell>
          <cell r="DP21">
            <v>2714.7501400000001</v>
          </cell>
          <cell r="DQ21">
            <v>0</v>
          </cell>
          <cell r="DR21">
            <v>0</v>
          </cell>
          <cell r="DS21">
            <v>49273.126973207836</v>
          </cell>
          <cell r="DT21">
            <v>0</v>
          </cell>
          <cell r="DU21">
            <v>0</v>
          </cell>
          <cell r="DV21">
            <v>0</v>
          </cell>
          <cell r="DW21">
            <v>1522.6600600000002</v>
          </cell>
          <cell r="DX21">
            <v>468.91031455485916</v>
          </cell>
          <cell r="DY21">
            <v>7.9551963245245081E-7</v>
          </cell>
          <cell r="DZ21">
            <v>0</v>
          </cell>
          <cell r="EA21">
            <v>0</v>
          </cell>
          <cell r="EB21">
            <v>0</v>
          </cell>
          <cell r="EC21">
            <v>352.14934000000005</v>
          </cell>
          <cell r="ED21">
            <v>22210.72712</v>
          </cell>
          <cell r="EE21">
            <v>0</v>
          </cell>
          <cell r="EF21">
            <v>0</v>
          </cell>
          <cell r="EG21">
            <v>0</v>
          </cell>
          <cell r="EH21">
            <v>21207.98604</v>
          </cell>
          <cell r="EI21">
            <v>22.644993207840219</v>
          </cell>
          <cell r="EJ21">
            <v>236.53610999999998</v>
          </cell>
          <cell r="EK21">
            <v>2528.3332300000002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20980.462920000002</v>
          </cell>
          <cell r="EQ21">
            <v>966.61192000000005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6414.980802100953</v>
          </cell>
          <cell r="EW21">
            <v>8127.2039297496603</v>
          </cell>
          <cell r="EX21">
            <v>377.50000931619155</v>
          </cell>
          <cell r="EY21">
            <v>0</v>
          </cell>
          <cell r="EZ21">
            <v>90.760449999999992</v>
          </cell>
          <cell r="FA21">
            <v>973.92900426883762</v>
          </cell>
          <cell r="FB21">
            <v>8891.09375</v>
          </cell>
          <cell r="FC21">
            <v>1737.7980901807341</v>
          </cell>
          <cell r="FD21">
            <v>0</v>
          </cell>
          <cell r="FE21">
            <v>0</v>
          </cell>
          <cell r="FF21">
            <v>26613.266035616376</v>
          </cell>
          <cell r="FG21">
            <v>0</v>
          </cell>
          <cell r="FH21">
            <v>28682.736845982923</v>
          </cell>
          <cell r="FI21">
            <v>609.51728000000003</v>
          </cell>
          <cell r="FJ21">
            <v>12931.846749466329</v>
          </cell>
          <cell r="FK21">
            <v>0</v>
          </cell>
          <cell r="FL21">
            <v>0</v>
          </cell>
          <cell r="FM21">
            <v>42224.100875449258</v>
          </cell>
          <cell r="FN21">
            <v>7980.7357849796235</v>
          </cell>
          <cell r="FO21">
            <v>0</v>
          </cell>
          <cell r="FP21">
            <v>0</v>
          </cell>
          <cell r="FQ21">
            <v>50204.836660428882</v>
          </cell>
          <cell r="FR21">
            <v>0</v>
          </cell>
          <cell r="FS21">
            <v>1530.0338000000002</v>
          </cell>
          <cell r="FT21">
            <v>-1530.0338000000002</v>
          </cell>
          <cell r="FU21">
            <v>0</v>
          </cell>
          <cell r="FV21">
            <v>11917.267760000001</v>
          </cell>
          <cell r="FW21">
            <v>0</v>
          </cell>
          <cell r="FX21">
            <v>88.219068815098382</v>
          </cell>
          <cell r="FY21">
            <v>0</v>
          </cell>
          <cell r="GA21">
            <v>29560.428593469998</v>
          </cell>
          <cell r="GB21">
            <v>14411.895869999997</v>
          </cell>
          <cell r="GC21">
            <v>24066.04882</v>
          </cell>
          <cell r="GD21">
            <v>6302.2284399999999</v>
          </cell>
          <cell r="GE21">
            <v>1249.9484299999999</v>
          </cell>
          <cell r="GF21">
            <v>551.63813000000005</v>
          </cell>
          <cell r="GG21">
            <v>0</v>
          </cell>
          <cell r="GH21">
            <v>8375.8963700000004</v>
          </cell>
          <cell r="GI21">
            <v>8224.9462999999996</v>
          </cell>
          <cell r="GJ21">
            <v>405.20850999999999</v>
          </cell>
          <cell r="GK21">
            <v>0</v>
          </cell>
          <cell r="GL21">
            <v>104.54132000000001</v>
          </cell>
          <cell r="GM21">
            <v>0</v>
          </cell>
          <cell r="GN21">
            <v>0</v>
          </cell>
          <cell r="GO21">
            <v>5.0000000046566127E-5</v>
          </cell>
          <cell r="GP21">
            <v>189894.97738999999</v>
          </cell>
          <cell r="GQ21">
            <v>490519.34299999999</v>
          </cell>
          <cell r="GR21">
            <v>1865.35247</v>
          </cell>
          <cell r="GS21">
            <v>198.19296</v>
          </cell>
          <cell r="GT21">
            <v>21660.180620000003</v>
          </cell>
          <cell r="GU21">
            <v>0</v>
          </cell>
          <cell r="GW21">
            <v>165577.88365894463</v>
          </cell>
          <cell r="GX21">
            <v>101789.9062302146</v>
          </cell>
          <cell r="GY21">
            <v>110616.91951475093</v>
          </cell>
          <cell r="GZ21">
            <v>0</v>
          </cell>
          <cell r="HA21">
            <v>2.9103830456733704E-11</v>
          </cell>
          <cell r="HB21">
            <v>1.4551915228366852E-11</v>
          </cell>
          <cell r="HC21">
            <v>1.4551915228366852E-11</v>
          </cell>
          <cell r="HG21">
            <v>42224.100875449258</v>
          </cell>
          <cell r="HH21">
            <v>42224.100875449258</v>
          </cell>
        </row>
        <row r="22">
          <cell r="B22" t="str">
            <v>1101</v>
          </cell>
          <cell r="C22" t="str">
            <v>Unassigned Billed AR (Spin-Off AR)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-26.646279999999997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G22">
            <v>0</v>
          </cell>
          <cell r="HH22">
            <v>0</v>
          </cell>
        </row>
        <row r="23">
          <cell r="B23" t="str">
            <v>1105</v>
          </cell>
          <cell r="C23" t="str">
            <v>Billed A/R - Other</v>
          </cell>
          <cell r="D23">
            <v>0</v>
          </cell>
          <cell r="E23">
            <v>-403.81896999999998</v>
          </cell>
          <cell r="F23">
            <v>-3.90429</v>
          </cell>
          <cell r="G23">
            <v>-19.778560000000002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-6.9305105272964287</v>
          </cell>
          <cell r="M23">
            <v>0</v>
          </cell>
          <cell r="N23">
            <v>-25.753599999999999</v>
          </cell>
          <cell r="O23">
            <v>0</v>
          </cell>
          <cell r="P23">
            <v>-3.3857499999999998</v>
          </cell>
          <cell r="Q23">
            <v>0</v>
          </cell>
          <cell r="R23">
            <v>-15.152115272656665</v>
          </cell>
          <cell r="S23">
            <v>-16.970580244517784</v>
          </cell>
          <cell r="T23">
            <v>0</v>
          </cell>
          <cell r="U23">
            <v>-135.82851000000002</v>
          </cell>
          <cell r="V23">
            <v>-148.70050000000001</v>
          </cell>
          <cell r="W23">
            <v>-4.61287</v>
          </cell>
          <cell r="X23">
            <v>-30.775790000000001</v>
          </cell>
          <cell r="Y23">
            <v>-12.0289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-827.64094604447098</v>
          </cell>
          <cell r="AN23">
            <v>-5.2801599999999995</v>
          </cell>
          <cell r="AO23">
            <v>-423.77207035319236</v>
          </cell>
          <cell r="AP23">
            <v>-7.7119399999999994</v>
          </cell>
          <cell r="AQ23">
            <v>-1.0255300000000001</v>
          </cell>
          <cell r="AR23">
            <v>-0.70196999999999998</v>
          </cell>
          <cell r="AS23">
            <v>-10.72059</v>
          </cell>
          <cell r="AT23">
            <v>-30.589479999999998</v>
          </cell>
          <cell r="AU23">
            <v>-46.28951</v>
          </cell>
          <cell r="AV23">
            <v>28.551259999999999</v>
          </cell>
          <cell r="AW23">
            <v>-152.37980999999999</v>
          </cell>
          <cell r="AX23">
            <v>0</v>
          </cell>
          <cell r="AY23">
            <v>0</v>
          </cell>
          <cell r="AZ23">
            <v>-0.60561318653344642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-650.52541353972583</v>
          </cell>
          <cell r="BG23">
            <v>-47.145949999999999</v>
          </cell>
          <cell r="BH23">
            <v>0</v>
          </cell>
          <cell r="BI23">
            <v>0</v>
          </cell>
          <cell r="BJ23">
            <v>0</v>
          </cell>
          <cell r="BK23">
            <v>-1248.6813892450998</v>
          </cell>
          <cell r="BL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-1295.8273392450999</v>
          </cell>
          <cell r="BT23">
            <v>-61.718069999999997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-61.718069999999997</v>
          </cell>
          <cell r="CI23">
            <v>-2835.7117688292965</v>
          </cell>
          <cell r="CJ23">
            <v>0</v>
          </cell>
          <cell r="CL23">
            <v>0</v>
          </cell>
          <cell r="CM23">
            <v>-2835.7117688292965</v>
          </cell>
          <cell r="CN23">
            <v>-2835.7117688292969</v>
          </cell>
          <cell r="CO23">
            <v>0</v>
          </cell>
          <cell r="CP23">
            <v>-2127.5996643082931</v>
          </cell>
          <cell r="CR23">
            <v>-19.778560000000002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-1.0255300000000001</v>
          </cell>
          <cell r="CY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-1248.6813892450998</v>
          </cell>
          <cell r="DN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-1248.6813892450998</v>
          </cell>
          <cell r="DT23">
            <v>0</v>
          </cell>
          <cell r="DU23">
            <v>0</v>
          </cell>
          <cell r="DV23">
            <v>0</v>
          </cell>
          <cell r="DW23">
            <v>-30.589479999999998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-1245.50325</v>
          </cell>
          <cell r="EI23">
            <v>-3.1781292450999477</v>
          </cell>
          <cell r="EJ23">
            <v>-1.0000000000000001E-5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-424.00900999999999</v>
          </cell>
          <cell r="EQ23">
            <v>0</v>
          </cell>
          <cell r="ER23">
            <v>0.23693964680768484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-6.9305105272964287</v>
          </cell>
          <cell r="EY23">
            <v>0</v>
          </cell>
          <cell r="EZ23">
            <v>-25.753599999999999</v>
          </cell>
          <cell r="FA23">
            <v>0</v>
          </cell>
          <cell r="FB23">
            <v>-3.3857499999999998</v>
          </cell>
          <cell r="FC23">
            <v>0</v>
          </cell>
          <cell r="FD23">
            <v>0</v>
          </cell>
          <cell r="FE23">
            <v>0</v>
          </cell>
          <cell r="FF23">
            <v>-36.069860527296427</v>
          </cell>
          <cell r="FG23">
            <v>0</v>
          </cell>
          <cell r="FH23">
            <v>0</v>
          </cell>
          <cell r="FI23">
            <v>0</v>
          </cell>
          <cell r="FJ23">
            <v>-15.152115272656665</v>
          </cell>
          <cell r="FK23">
            <v>0</v>
          </cell>
          <cell r="FL23">
            <v>0</v>
          </cell>
          <cell r="FM23">
            <v>-15.152115272656665</v>
          </cell>
          <cell r="FN23">
            <v>-16.970580244517784</v>
          </cell>
          <cell r="FO23">
            <v>0</v>
          </cell>
          <cell r="FP23">
            <v>0</v>
          </cell>
          <cell r="FQ23">
            <v>-32.122695517174449</v>
          </cell>
          <cell r="FR23">
            <v>0</v>
          </cell>
          <cell r="FS23">
            <v>-25.753599999999999</v>
          </cell>
          <cell r="FT23">
            <v>25.753599999999999</v>
          </cell>
          <cell r="FU23">
            <v>0</v>
          </cell>
          <cell r="FV23">
            <v>-10.72059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-17.489879999999999</v>
          </cell>
          <cell r="GJ23">
            <v>-7.4392100000000001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-38.064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W23">
            <v>-827.64094604447098</v>
          </cell>
          <cell r="GX23">
            <v>-650.52541353972583</v>
          </cell>
          <cell r="GY23">
            <v>-1295.8273392450999</v>
          </cell>
          <cell r="GZ23">
            <v>-61.718069999999997</v>
          </cell>
          <cell r="HA23">
            <v>0</v>
          </cell>
          <cell r="HB23">
            <v>0</v>
          </cell>
          <cell r="HC23">
            <v>0</v>
          </cell>
          <cell r="HG23">
            <v>-15.152115272656665</v>
          </cell>
          <cell r="HH23">
            <v>-15.152115272656665</v>
          </cell>
        </row>
        <row r="24">
          <cell r="A24" t="str">
            <v>Accounts receivable</v>
          </cell>
          <cell r="C24" t="str">
            <v/>
          </cell>
          <cell r="D24">
            <v>8263.7054800000005</v>
          </cell>
          <cell r="E24">
            <v>5270.1805299999996</v>
          </cell>
          <cell r="F24">
            <v>5618.6471199999996</v>
          </cell>
          <cell r="G24">
            <v>16274.870025802546</v>
          </cell>
          <cell r="H24">
            <v>23351.493130215411</v>
          </cell>
          <cell r="I24">
            <v>7327.9418494081119</v>
          </cell>
          <cell r="J24">
            <v>6414.980802100953</v>
          </cell>
          <cell r="K24">
            <v>8127.2039297496603</v>
          </cell>
          <cell r="L24">
            <v>370.56949878889515</v>
          </cell>
          <cell r="M24">
            <v>0</v>
          </cell>
          <cell r="N24">
            <v>65.006849999999986</v>
          </cell>
          <cell r="O24">
            <v>973.92900426883762</v>
          </cell>
          <cell r="P24">
            <v>8887.7080000000005</v>
          </cell>
          <cell r="Q24">
            <v>1737.7980901807341</v>
          </cell>
          <cell r="R24">
            <v>42208.948760176601</v>
          </cell>
          <cell r="S24">
            <v>7963.7652047351057</v>
          </cell>
          <cell r="T24">
            <v>0</v>
          </cell>
          <cell r="U24">
            <v>10868.909019999999</v>
          </cell>
          <cell r="V24">
            <v>1965.6844700000001</v>
          </cell>
          <cell r="W24">
            <v>4558.4405200000001</v>
          </cell>
          <cell r="X24">
            <v>1499.0987700000001</v>
          </cell>
          <cell r="Y24">
            <v>3853.4753200000005</v>
          </cell>
          <cell r="Z24">
            <v>0</v>
          </cell>
          <cell r="AA24">
            <v>101.43733747331653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-953.55100000000004</v>
          </cell>
          <cell r="AM24">
            <v>164750.24271290019</v>
          </cell>
          <cell r="AN24">
            <v>2770.9753300000002</v>
          </cell>
          <cell r="AO24">
            <v>21523.302769646813</v>
          </cell>
          <cell r="AP24">
            <v>12030.385249999999</v>
          </cell>
          <cell r="AQ24">
            <v>13706.88373</v>
          </cell>
          <cell r="AR24">
            <v>1976.5399299999999</v>
          </cell>
          <cell r="AS24">
            <v>11994.766238815098</v>
          </cell>
          <cell r="AT24">
            <v>1960.9808953503789</v>
          </cell>
          <cell r="AU24">
            <v>5192.2985399999998</v>
          </cell>
          <cell r="AV24">
            <v>3754.0822899999998</v>
          </cell>
          <cell r="AW24">
            <v>10427.713160000001</v>
          </cell>
          <cell r="AX24">
            <v>4889.7949100000005</v>
          </cell>
          <cell r="AY24">
            <v>7890.9597300000005</v>
          </cell>
          <cell r="AZ24">
            <v>3020.698042862598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101139.38081667489</v>
          </cell>
          <cell r="BG24">
            <v>15550.86628</v>
          </cell>
          <cell r="BH24">
            <v>21017.058626043083</v>
          </cell>
          <cell r="BI24">
            <v>15715.00893</v>
          </cell>
          <cell r="BJ24">
            <v>22562.876459999999</v>
          </cell>
          <cell r="BK24">
            <v>22746.818983962738</v>
          </cell>
          <cell r="BL24">
            <v>2714.7501400000001</v>
          </cell>
          <cell r="BN24">
            <v>9616.8555299999989</v>
          </cell>
          <cell r="BO24">
            <v>0</v>
          </cell>
          <cell r="BP24">
            <v>0</v>
          </cell>
          <cell r="BQ24">
            <v>0</v>
          </cell>
          <cell r="BR24">
            <v>-603.14277450000009</v>
          </cell>
          <cell r="BS24">
            <v>109321.09217550582</v>
          </cell>
          <cell r="BT24">
            <v>-61.718069999999997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-61.718069999999997</v>
          </cell>
          <cell r="CH24">
            <v>0</v>
          </cell>
          <cell r="CI24">
            <v>375148.99763508089</v>
          </cell>
          <cell r="CJ24">
            <v>0</v>
          </cell>
          <cell r="CK24">
            <v>0</v>
          </cell>
          <cell r="CL24">
            <v>0</v>
          </cell>
          <cell r="CM24">
            <v>375148.99763508089</v>
          </cell>
          <cell r="CN24">
            <v>375148.99763508083</v>
          </cell>
          <cell r="CO24">
            <v>0</v>
          </cell>
          <cell r="CP24">
            <v>364779.4104805254</v>
          </cell>
          <cell r="CR24">
            <v>16010.226479999999</v>
          </cell>
          <cell r="CS24">
            <v>19.100000000000001</v>
          </cell>
          <cell r="CT24">
            <v>245.54354580254608</v>
          </cell>
          <cell r="CU24">
            <v>0</v>
          </cell>
          <cell r="CV24">
            <v>0</v>
          </cell>
          <cell r="CW24">
            <v>0</v>
          </cell>
          <cell r="CX24">
            <v>13608.58505</v>
          </cell>
          <cell r="CY24">
            <v>98.29867999999999</v>
          </cell>
          <cell r="CZ24">
            <v>0</v>
          </cell>
          <cell r="DA24">
            <v>6115.1061905686011</v>
          </cell>
          <cell r="DB24">
            <v>1212.8356588395111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22746.818983962738</v>
          </cell>
          <cell r="DN24">
            <v>22562.876459999999</v>
          </cell>
          <cell r="DP24">
            <v>2714.7501400000001</v>
          </cell>
          <cell r="DQ24">
            <v>0</v>
          </cell>
          <cell r="DR24">
            <v>0</v>
          </cell>
          <cell r="DS24">
            <v>48024.445583962734</v>
          </cell>
          <cell r="DT24">
            <v>0</v>
          </cell>
          <cell r="DU24">
            <v>0</v>
          </cell>
          <cell r="DV24">
            <v>0</v>
          </cell>
          <cell r="DW24">
            <v>1492.0705800000001</v>
          </cell>
          <cell r="DX24">
            <v>468.91031455485916</v>
          </cell>
          <cell r="DY24">
            <v>7.9551963245245081E-7</v>
          </cell>
          <cell r="DZ24">
            <v>0</v>
          </cell>
          <cell r="EA24">
            <v>0</v>
          </cell>
          <cell r="EB24">
            <v>0</v>
          </cell>
          <cell r="EC24">
            <v>352.14934000000005</v>
          </cell>
          <cell r="ED24">
            <v>22210.72712</v>
          </cell>
          <cell r="EE24">
            <v>0</v>
          </cell>
          <cell r="EF24">
            <v>0</v>
          </cell>
          <cell r="EG24">
            <v>0</v>
          </cell>
          <cell r="EH24">
            <v>19962.482789999998</v>
          </cell>
          <cell r="EI24">
            <v>19.46686396274027</v>
          </cell>
          <cell r="EJ24">
            <v>236.53609999999998</v>
          </cell>
          <cell r="EK24">
            <v>2528.3332300000002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20556.45391</v>
          </cell>
          <cell r="EQ24">
            <v>966.61192000000005</v>
          </cell>
          <cell r="ER24">
            <v>0.23693964680768484</v>
          </cell>
          <cell r="ES24">
            <v>0</v>
          </cell>
          <cell r="ET24">
            <v>0</v>
          </cell>
          <cell r="EU24">
            <v>0</v>
          </cell>
          <cell r="EV24">
            <v>6414.980802100953</v>
          </cell>
          <cell r="EW24">
            <v>8127.2039297496603</v>
          </cell>
          <cell r="EX24">
            <v>370.56949878889515</v>
          </cell>
          <cell r="EY24">
            <v>0</v>
          </cell>
          <cell r="EZ24">
            <v>65.006849999999986</v>
          </cell>
          <cell r="FA24">
            <v>973.92900426883762</v>
          </cell>
          <cell r="FB24">
            <v>8887.7080000000005</v>
          </cell>
          <cell r="FC24">
            <v>1737.7980901807341</v>
          </cell>
          <cell r="FD24">
            <v>0</v>
          </cell>
          <cell r="FE24">
            <v>0</v>
          </cell>
          <cell r="FF24">
            <v>26577.19617508908</v>
          </cell>
          <cell r="FG24">
            <v>0</v>
          </cell>
          <cell r="FH24">
            <v>28682.736845982923</v>
          </cell>
          <cell r="FI24">
            <v>609.51728000000003</v>
          </cell>
          <cell r="FJ24">
            <v>12916.694634193673</v>
          </cell>
          <cell r="FK24">
            <v>0</v>
          </cell>
          <cell r="FL24">
            <v>0</v>
          </cell>
          <cell r="FM24">
            <v>42208.948760176601</v>
          </cell>
          <cell r="FN24">
            <v>7963.7652047351057</v>
          </cell>
          <cell r="FO24">
            <v>0</v>
          </cell>
          <cell r="FP24">
            <v>0</v>
          </cell>
          <cell r="FQ24">
            <v>50172.713964911709</v>
          </cell>
          <cell r="FR24">
            <v>0</v>
          </cell>
          <cell r="FS24">
            <v>1504.2802000000001</v>
          </cell>
          <cell r="FT24">
            <v>-1504.2802000000001</v>
          </cell>
          <cell r="FU24">
            <v>0</v>
          </cell>
          <cell r="FV24">
            <v>11906.54717</v>
          </cell>
          <cell r="FW24">
            <v>0</v>
          </cell>
          <cell r="FX24">
            <v>88.219068815098382</v>
          </cell>
          <cell r="FY24">
            <v>0</v>
          </cell>
          <cell r="GA24">
            <v>29560.428593469998</v>
          </cell>
          <cell r="GB24">
            <v>14411.895869999997</v>
          </cell>
          <cell r="GC24">
            <v>24066.04882</v>
          </cell>
          <cell r="GD24">
            <v>6302.2284399999999</v>
          </cell>
          <cell r="GE24">
            <v>1249.9484299999999</v>
          </cell>
          <cell r="GF24">
            <v>551.63813000000005</v>
          </cell>
          <cell r="GG24">
            <v>0</v>
          </cell>
          <cell r="GH24">
            <v>8375.8963700000004</v>
          </cell>
          <cell r="GI24">
            <v>8207.4564200000004</v>
          </cell>
          <cell r="GJ24">
            <v>397.76929999999999</v>
          </cell>
          <cell r="GK24">
            <v>0</v>
          </cell>
          <cell r="GL24">
            <v>104.54132000000001</v>
          </cell>
          <cell r="GM24">
            <v>0</v>
          </cell>
          <cell r="GN24">
            <v>0</v>
          </cell>
          <cell r="GO24">
            <v>5.0000000046566127E-5</v>
          </cell>
          <cell r="GP24">
            <v>189856.91338999997</v>
          </cell>
          <cell r="GQ24">
            <v>490519.34299999999</v>
          </cell>
          <cell r="GR24">
            <v>1865.35247</v>
          </cell>
          <cell r="GS24">
            <v>198.19296</v>
          </cell>
          <cell r="GT24">
            <v>21660.180620000003</v>
          </cell>
          <cell r="GU24">
            <v>0</v>
          </cell>
          <cell r="GW24">
            <v>164750.24271290016</v>
          </cell>
          <cell r="GX24">
            <v>101139.38081667488</v>
          </cell>
          <cell r="GY24">
            <v>109321.09217550584</v>
          </cell>
          <cell r="GZ24">
            <v>-61.718069999999997</v>
          </cell>
          <cell r="HA24">
            <v>2.9103830456733704E-11</v>
          </cell>
          <cell r="HB24">
            <v>1.4551915228366852E-11</v>
          </cell>
          <cell r="HC24">
            <v>1.4551915228366852E-11</v>
          </cell>
          <cell r="HG24">
            <v>42208.948760176601</v>
          </cell>
          <cell r="HH24">
            <v>42208.948760176601</v>
          </cell>
        </row>
        <row r="25">
          <cell r="B25" t="str">
            <v>1150</v>
          </cell>
          <cell r="C25" t="str">
            <v>Unbilled Receivables</v>
          </cell>
          <cell r="D25">
            <v>2710.9252299999998</v>
          </cell>
          <cell r="E25">
            <v>7733.6413200000006</v>
          </cell>
          <cell r="F25">
            <v>1613.65569</v>
          </cell>
          <cell r="G25">
            <v>8832.7543684260672</v>
          </cell>
          <cell r="H25">
            <v>17043.485959635163</v>
          </cell>
          <cell r="I25">
            <v>4887.2587327770225</v>
          </cell>
          <cell r="J25">
            <v>2745.8536143505726</v>
          </cell>
          <cell r="K25">
            <v>3241.9261692218124</v>
          </cell>
          <cell r="L25">
            <v>282.75068008198252</v>
          </cell>
          <cell r="M25">
            <v>0</v>
          </cell>
          <cell r="N25">
            <v>0</v>
          </cell>
          <cell r="O25">
            <v>1375.2527826863895</v>
          </cell>
          <cell r="P25">
            <v>4625.7163799999998</v>
          </cell>
          <cell r="Q25">
            <v>1625.6342090553385</v>
          </cell>
          <cell r="R25">
            <v>37049.449060273648</v>
          </cell>
          <cell r="S25">
            <v>3340.2524548806523</v>
          </cell>
          <cell r="T25">
            <v>0</v>
          </cell>
          <cell r="U25">
            <v>5554.6353899999995</v>
          </cell>
          <cell r="V25">
            <v>1892.2597000000001</v>
          </cell>
          <cell r="W25">
            <v>2166.3120199999998</v>
          </cell>
          <cell r="X25">
            <v>1233.1316000000002</v>
          </cell>
          <cell r="Y25">
            <v>3054.9181400000002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-235.86182209674118</v>
          </cell>
          <cell r="AF25">
            <v>0</v>
          </cell>
          <cell r="AG25">
            <v>1781.0888400000001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1906.7937207153627</v>
          </cell>
          <cell r="AM25">
            <v>114461.83424000723</v>
          </cell>
          <cell r="AN25">
            <v>23154.983660000002</v>
          </cell>
          <cell r="AO25">
            <v>6463.4212167630512</v>
          </cell>
          <cell r="AP25">
            <v>9539.8597399999999</v>
          </cell>
          <cell r="AQ25">
            <v>15046.983459999999</v>
          </cell>
          <cell r="AR25">
            <v>581.16007999999999</v>
          </cell>
          <cell r="AS25">
            <v>10836.651454731595</v>
          </cell>
          <cell r="AT25">
            <v>5224.7165635946503</v>
          </cell>
          <cell r="AU25">
            <v>2521.8941400000003</v>
          </cell>
          <cell r="AV25">
            <v>1853.66165</v>
          </cell>
          <cell r="AW25">
            <v>12515.67211</v>
          </cell>
          <cell r="AX25">
            <v>4674.8477199999998</v>
          </cell>
          <cell r="AY25">
            <v>3929.8881000000001</v>
          </cell>
          <cell r="AZ25">
            <v>159.28508002927512</v>
          </cell>
          <cell r="BA25">
            <v>266.01648283964067</v>
          </cell>
          <cell r="BB25">
            <v>0</v>
          </cell>
          <cell r="BC25">
            <v>0</v>
          </cell>
          <cell r="BD25">
            <v>-63.133950113281607</v>
          </cell>
          <cell r="BE25">
            <v>96705.907507844924</v>
          </cell>
          <cell r="BG25">
            <v>4889.7334099999998</v>
          </cell>
          <cell r="BH25">
            <v>5549.5767222976901</v>
          </cell>
          <cell r="BI25">
            <v>3020.7689399999999</v>
          </cell>
          <cell r="BJ25">
            <v>35061.141320000002</v>
          </cell>
          <cell r="BK25">
            <v>44095.426598930717</v>
          </cell>
          <cell r="BL25">
            <v>385.62657000000002</v>
          </cell>
          <cell r="BN25">
            <v>5100.9814800000004</v>
          </cell>
          <cell r="BO25">
            <v>-1372.3308200000001</v>
          </cell>
          <cell r="BP25">
            <v>0</v>
          </cell>
          <cell r="BQ25">
            <v>0</v>
          </cell>
          <cell r="BR25">
            <v>-1566.614</v>
          </cell>
          <cell r="BS25">
            <v>95164.310221228399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636.6670607486833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636.6670607486833</v>
          </cell>
          <cell r="CI25">
            <v>306968.71902982926</v>
          </cell>
          <cell r="CJ25">
            <v>0</v>
          </cell>
          <cell r="CL25">
            <v>0</v>
          </cell>
          <cell r="CM25">
            <v>306968.71902982926</v>
          </cell>
          <cell r="CN25">
            <v>306968.71902982931</v>
          </cell>
          <cell r="CO25">
            <v>0</v>
          </cell>
          <cell r="CP25">
            <v>309091.1920458891</v>
          </cell>
          <cell r="CR25">
            <v>8162.5682000000006</v>
          </cell>
          <cell r="CS25">
            <v>17.287209999999998</v>
          </cell>
          <cell r="CT25">
            <v>652.89895842606609</v>
          </cell>
          <cell r="CU25">
            <v>0</v>
          </cell>
          <cell r="CV25">
            <v>0</v>
          </cell>
          <cell r="CW25">
            <v>0</v>
          </cell>
          <cell r="CX25">
            <v>15099.677619999999</v>
          </cell>
          <cell r="CY25">
            <v>-52.694160000000004</v>
          </cell>
          <cell r="CZ25">
            <v>0</v>
          </cell>
          <cell r="DA25">
            <v>4084.3673685231902</v>
          </cell>
          <cell r="DB25">
            <v>802.89136425383276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44095.426598930717</v>
          </cell>
          <cell r="DN25">
            <v>35061.141320000002</v>
          </cell>
          <cell r="DP25">
            <v>385.62657000000002</v>
          </cell>
          <cell r="DQ25">
            <v>-1372.3308200000001</v>
          </cell>
          <cell r="DR25">
            <v>0</v>
          </cell>
          <cell r="DS25">
            <v>78169.863668930731</v>
          </cell>
          <cell r="DT25">
            <v>0</v>
          </cell>
          <cell r="DU25">
            <v>0</v>
          </cell>
          <cell r="DV25">
            <v>0</v>
          </cell>
          <cell r="DW25">
            <v>691.35725000000002</v>
          </cell>
          <cell r="DX25">
            <v>4589.2877753307921</v>
          </cell>
          <cell r="DY25">
            <v>0</v>
          </cell>
          <cell r="DZ25">
            <v>-55.928461736142062</v>
          </cell>
          <cell r="EA25">
            <v>0</v>
          </cell>
          <cell r="EB25">
            <v>0</v>
          </cell>
          <cell r="EC25">
            <v>0</v>
          </cell>
          <cell r="ED25">
            <v>35061.141320000002</v>
          </cell>
          <cell r="EE25">
            <v>0</v>
          </cell>
          <cell r="EF25">
            <v>0</v>
          </cell>
          <cell r="EG25">
            <v>0</v>
          </cell>
          <cell r="EH25">
            <v>37508.214240000001</v>
          </cell>
          <cell r="EI25">
            <v>106.59313991849407</v>
          </cell>
          <cell r="EJ25">
            <v>780.89245999999991</v>
          </cell>
          <cell r="EK25">
            <v>5853.2140799999997</v>
          </cell>
          <cell r="EL25">
            <v>0</v>
          </cell>
          <cell r="EM25">
            <v>0</v>
          </cell>
          <cell r="EN25">
            <v>-153.48732098777413</v>
          </cell>
          <cell r="EO25">
            <v>0</v>
          </cell>
          <cell r="EP25">
            <v>5739.5660199999993</v>
          </cell>
          <cell r="EQ25">
            <v>710.72081000000003</v>
          </cell>
          <cell r="ER25">
            <v>11.227556763050654</v>
          </cell>
          <cell r="ES25">
            <v>1.9068300000000002</v>
          </cell>
          <cell r="ET25">
            <v>0</v>
          </cell>
          <cell r="EU25">
            <v>0</v>
          </cell>
          <cell r="EV25">
            <v>2745.8536143505726</v>
          </cell>
          <cell r="EW25">
            <v>3241.9261692218124</v>
          </cell>
          <cell r="EX25">
            <v>282.75068008198252</v>
          </cell>
          <cell r="EY25">
            <v>0</v>
          </cell>
          <cell r="EZ25">
            <v>0</v>
          </cell>
          <cell r="FA25">
            <v>1375.2527826863895</v>
          </cell>
          <cell r="FB25">
            <v>4625.7163799999998</v>
          </cell>
          <cell r="FC25">
            <v>1625.6342090553385</v>
          </cell>
          <cell r="FD25">
            <v>-235.86182209674118</v>
          </cell>
          <cell r="FE25">
            <v>0</v>
          </cell>
          <cell r="FF25">
            <v>13661.272013299353</v>
          </cell>
          <cell r="FG25">
            <v>0</v>
          </cell>
          <cell r="FH25">
            <v>30316.420234756479</v>
          </cell>
          <cell r="FI25">
            <v>199.50613000000001</v>
          </cell>
          <cell r="FJ25">
            <v>6533.5226955171747</v>
          </cell>
          <cell r="FK25">
            <v>0</v>
          </cell>
          <cell r="FL25">
            <v>0</v>
          </cell>
          <cell r="FM25">
            <v>37049.449060273648</v>
          </cell>
          <cell r="FN25">
            <v>3340.2524548806523</v>
          </cell>
          <cell r="FO25">
            <v>1781.0888400000001</v>
          </cell>
          <cell r="FP25">
            <v>0</v>
          </cell>
          <cell r="FQ25">
            <v>42170.790355154306</v>
          </cell>
          <cell r="FR25">
            <v>0</v>
          </cell>
          <cell r="FS25">
            <v>803.87470999999994</v>
          </cell>
          <cell r="FT25">
            <v>-803.87470999999994</v>
          </cell>
          <cell r="FU25">
            <v>0</v>
          </cell>
          <cell r="FV25">
            <v>10113.677</v>
          </cell>
          <cell r="FW25">
            <v>0</v>
          </cell>
          <cell r="FX25">
            <v>722.97445473159451</v>
          </cell>
          <cell r="FY25">
            <v>0</v>
          </cell>
          <cell r="GA25">
            <v>31244.102693940025</v>
          </cell>
          <cell r="GB25">
            <v>6168.8347299999969</v>
          </cell>
          <cell r="GC25">
            <v>17565.016629999998</v>
          </cell>
          <cell r="GD25">
            <v>4209.3490099999999</v>
          </cell>
          <cell r="GE25">
            <v>827.45983999999999</v>
          </cell>
          <cell r="GF25">
            <v>1466.8027999999999</v>
          </cell>
          <cell r="GG25">
            <v>0</v>
          </cell>
          <cell r="GH25">
            <v>3341.1291099999999</v>
          </cell>
          <cell r="GI25">
            <v>3442.4641799999999</v>
          </cell>
          <cell r="GJ25">
            <v>303.50458000000003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3.16504156216979E-13</v>
          </cell>
          <cell r="GP25">
            <v>10011.385849999999</v>
          </cell>
          <cell r="GQ25">
            <v>692646.06400000001</v>
          </cell>
          <cell r="GR25">
            <v>1744.9557600000003</v>
          </cell>
          <cell r="GS25">
            <v>1624.2344100000003</v>
          </cell>
          <cell r="GT25">
            <v>5719.3937699999997</v>
          </cell>
          <cell r="GU25">
            <v>0</v>
          </cell>
          <cell r="GW25">
            <v>114461.83424000729</v>
          </cell>
          <cell r="GX25">
            <v>96705.907507844924</v>
          </cell>
          <cell r="GY25">
            <v>95164.310221228414</v>
          </cell>
          <cell r="GZ25">
            <v>636.6670607486833</v>
          </cell>
          <cell r="HA25">
            <v>5.8207660913467407E-11</v>
          </cell>
          <cell r="HB25">
            <v>0</v>
          </cell>
          <cell r="HC25">
            <v>1.4551915228366852E-11</v>
          </cell>
          <cell r="HG25">
            <v>37049.449060273648</v>
          </cell>
          <cell r="HH25">
            <v>37049.449060273648</v>
          </cell>
        </row>
        <row r="26">
          <cell r="B26" t="str">
            <v>1172</v>
          </cell>
          <cell r="C26" t="str">
            <v>Unbilled Recvbl-Over/Under</v>
          </cell>
          <cell r="D26">
            <v>0</v>
          </cell>
          <cell r="E26">
            <v>0.50395000000000001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0.50395000000000001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I26">
            <v>0.50395000000000001</v>
          </cell>
          <cell r="CJ26">
            <v>0</v>
          </cell>
          <cell r="CL26">
            <v>0</v>
          </cell>
          <cell r="CM26">
            <v>0.50395000000000001</v>
          </cell>
          <cell r="CN26">
            <v>0.50395000000000001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W26">
            <v>0.50395000000000001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G26">
            <v>0</v>
          </cell>
          <cell r="HH26">
            <v>0</v>
          </cell>
        </row>
        <row r="27">
          <cell r="B27">
            <v>1801</v>
          </cell>
          <cell r="C27" t="str">
            <v>Intercompany - Unbilled</v>
          </cell>
          <cell r="D27">
            <v>72.190200000000019</v>
          </cell>
          <cell r="E27">
            <v>-1.6380399999999999</v>
          </cell>
          <cell r="F27">
            <v>242.20075</v>
          </cell>
          <cell r="G27">
            <v>419.66926000000007</v>
          </cell>
          <cell r="H27">
            <v>776.21341936735882</v>
          </cell>
          <cell r="I27">
            <v>0</v>
          </cell>
          <cell r="J27">
            <v>0</v>
          </cell>
          <cell r="K27">
            <v>120.10936347758584</v>
          </cell>
          <cell r="L27">
            <v>-2.2675610210545858</v>
          </cell>
          <cell r="M27">
            <v>0</v>
          </cell>
          <cell r="N27">
            <v>0</v>
          </cell>
          <cell r="O27">
            <v>0</v>
          </cell>
          <cell r="P27">
            <v>346.99879000000004</v>
          </cell>
          <cell r="Q27">
            <v>0</v>
          </cell>
          <cell r="R27">
            <v>892.98656814282958</v>
          </cell>
          <cell r="S27">
            <v>1922.9775955753933</v>
          </cell>
          <cell r="T27">
            <v>0</v>
          </cell>
          <cell r="U27">
            <v>362.61571999999995</v>
          </cell>
          <cell r="V27">
            <v>112.58514000000001</v>
          </cell>
          <cell r="W27">
            <v>48.674939999999999</v>
          </cell>
          <cell r="X27">
            <v>123.97293000000001</v>
          </cell>
          <cell r="Y27">
            <v>170.34991000000002</v>
          </cell>
          <cell r="Z27">
            <v>0</v>
          </cell>
          <cell r="AA27">
            <v>0</v>
          </cell>
          <cell r="AB27">
            <v>0.16316999999999998</v>
          </cell>
          <cell r="AC27">
            <v>0</v>
          </cell>
          <cell r="AD27">
            <v>0</v>
          </cell>
          <cell r="AE27">
            <v>-101.12419790325886</v>
          </cell>
          <cell r="AF27">
            <v>0</v>
          </cell>
          <cell r="AG27">
            <v>0</v>
          </cell>
          <cell r="AH27">
            <v>-1777.736541820299</v>
          </cell>
          <cell r="AI27">
            <v>0</v>
          </cell>
          <cell r="AJ27">
            <v>-146.68173999999999</v>
          </cell>
          <cell r="AK27">
            <v>-2501.952768217157</v>
          </cell>
          <cell r="AL27">
            <v>0</v>
          </cell>
          <cell r="AM27">
            <v>1080.3069076013976</v>
          </cell>
          <cell r="AN27">
            <v>234.27598</v>
          </cell>
          <cell r="AO27">
            <v>178.16568000000001</v>
          </cell>
          <cell r="AP27">
            <v>669.06394999999986</v>
          </cell>
          <cell r="AQ27">
            <v>632.53982999999994</v>
          </cell>
          <cell r="AR27">
            <v>3.45275</v>
          </cell>
          <cell r="AS27">
            <v>914.10362999999984</v>
          </cell>
          <cell r="AT27">
            <v>232.4541903692903</v>
          </cell>
          <cell r="AU27">
            <v>39.298310000000008</v>
          </cell>
          <cell r="AV27">
            <v>2358.1383300000007</v>
          </cell>
          <cell r="AW27">
            <v>1605.0087699999999</v>
          </cell>
          <cell r="AX27">
            <v>0</v>
          </cell>
          <cell r="AY27">
            <v>0</v>
          </cell>
          <cell r="AZ27">
            <v>4.7747755043594475</v>
          </cell>
          <cell r="BA27">
            <v>-293.80948283964068</v>
          </cell>
          <cell r="BB27">
            <v>0</v>
          </cell>
          <cell r="BC27">
            <v>-3450.1836398867181</v>
          </cell>
          <cell r="BD27">
            <v>0</v>
          </cell>
          <cell r="BE27">
            <v>3127.2830731472923</v>
          </cell>
          <cell r="BG27">
            <v>0</v>
          </cell>
          <cell r="BH27">
            <v>-3.6146810580845272E-12</v>
          </cell>
          <cell r="BI27">
            <v>0</v>
          </cell>
          <cell r="BJ27">
            <v>1.4999999999999999E-4</v>
          </cell>
          <cell r="BK27">
            <v>23.185299999999874</v>
          </cell>
          <cell r="BL27">
            <v>16.872130000000002</v>
          </cell>
          <cell r="BN27">
            <v>0</v>
          </cell>
          <cell r="BO27">
            <v>-19.141750000000005</v>
          </cell>
          <cell r="BP27">
            <v>2.7000000000007274E-3</v>
          </cell>
          <cell r="BQ27">
            <v>0</v>
          </cell>
          <cell r="BR27">
            <v>0</v>
          </cell>
          <cell r="BS27">
            <v>20.91852999999626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-4495.138317601396</v>
          </cell>
          <cell r="CD27">
            <v>0</v>
          </cell>
          <cell r="CE27">
            <v>0</v>
          </cell>
          <cell r="CF27">
            <v>266.62980685271259</v>
          </cell>
          <cell r="CG27">
            <v>-4228.508510748683</v>
          </cell>
          <cell r="CI27">
            <v>3.1832314562052488E-12</v>
          </cell>
          <cell r="CJ27">
            <v>0</v>
          </cell>
          <cell r="CL27">
            <v>0</v>
          </cell>
          <cell r="CM27">
            <v>3.1832314562052488E-12</v>
          </cell>
          <cell r="CN27">
            <v>0</v>
          </cell>
          <cell r="CO27">
            <v>3.1832314562052488E-12</v>
          </cell>
          <cell r="CP27">
            <v>0</v>
          </cell>
          <cell r="CR27">
            <v>419.66926000000007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632.53982999999994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23.185299999999874</v>
          </cell>
          <cell r="DN27">
            <v>1.4999999999999999E-4</v>
          </cell>
          <cell r="DP27">
            <v>16.872130000000002</v>
          </cell>
          <cell r="DQ27">
            <v>-19.141750000000005</v>
          </cell>
          <cell r="DR27">
            <v>2.7000000000007274E-3</v>
          </cell>
          <cell r="DS27">
            <v>20.91852999999989</v>
          </cell>
          <cell r="DT27">
            <v>0</v>
          </cell>
          <cell r="DU27">
            <v>0</v>
          </cell>
          <cell r="DV27">
            <v>0</v>
          </cell>
          <cell r="DW27">
            <v>16.324950000000001</v>
          </cell>
          <cell r="DX27">
            <v>232.84593598693172</v>
          </cell>
          <cell r="DY27">
            <v>-72.645157353783503</v>
          </cell>
          <cell r="DZ27">
            <v>55.928461736142062</v>
          </cell>
          <cell r="EA27">
            <v>0</v>
          </cell>
          <cell r="EB27">
            <v>0</v>
          </cell>
          <cell r="EC27">
            <v>0</v>
          </cell>
          <cell r="ED27">
            <v>1.4999999999999999E-4</v>
          </cell>
          <cell r="EE27">
            <v>0</v>
          </cell>
          <cell r="EF27">
            <v>0</v>
          </cell>
          <cell r="EG27">
            <v>0</v>
          </cell>
          <cell r="EH27">
            <v>172.9116699999999</v>
          </cell>
          <cell r="EI27">
            <v>-8.6914709877741139</v>
          </cell>
          <cell r="EJ27">
            <v>-10.804749999999999</v>
          </cell>
          <cell r="EK27">
            <v>0</v>
          </cell>
          <cell r="EL27">
            <v>0</v>
          </cell>
          <cell r="EM27">
            <v>-2.6999999999970897E-3</v>
          </cell>
          <cell r="EN27">
            <v>-130.22744901222589</v>
          </cell>
          <cell r="EO27">
            <v>0</v>
          </cell>
          <cell r="EP27">
            <v>173.85768000000002</v>
          </cell>
          <cell r="EQ27">
            <v>6.4068800000000001</v>
          </cell>
          <cell r="ER27">
            <v>0</v>
          </cell>
          <cell r="ES27">
            <v>-2.0988800000000003</v>
          </cell>
          <cell r="ET27">
            <v>0</v>
          </cell>
          <cell r="EU27">
            <v>0</v>
          </cell>
          <cell r="EV27">
            <v>0</v>
          </cell>
          <cell r="EW27">
            <v>120.10936347758584</v>
          </cell>
          <cell r="EX27">
            <v>-2.2675610210545858</v>
          </cell>
          <cell r="EY27">
            <v>0</v>
          </cell>
          <cell r="EZ27">
            <v>0</v>
          </cell>
          <cell r="FA27">
            <v>0</v>
          </cell>
          <cell r="FB27">
            <v>346.99879000000004</v>
          </cell>
          <cell r="FC27">
            <v>0</v>
          </cell>
          <cell r="FD27">
            <v>-101.12419790325886</v>
          </cell>
          <cell r="FE27">
            <v>0</v>
          </cell>
          <cell r="FF27">
            <v>363.71639455327238</v>
          </cell>
          <cell r="FG27">
            <v>0</v>
          </cell>
          <cell r="FH27">
            <v>363.16223559091793</v>
          </cell>
          <cell r="FI27">
            <v>257.57362000000001</v>
          </cell>
          <cell r="FJ27">
            <v>276.90496797981768</v>
          </cell>
          <cell r="FK27">
            <v>-4.6542554279060733</v>
          </cell>
          <cell r="FL27">
            <v>0</v>
          </cell>
          <cell r="FM27">
            <v>892.98656814282958</v>
          </cell>
          <cell r="FN27">
            <v>1922.9775955753933</v>
          </cell>
          <cell r="FO27">
            <v>0</v>
          </cell>
          <cell r="FP27">
            <v>-1777.736541820299</v>
          </cell>
          <cell r="FQ27">
            <v>1038.2276218979237</v>
          </cell>
          <cell r="FR27">
            <v>0</v>
          </cell>
          <cell r="FS27">
            <v>6.4068800000000001</v>
          </cell>
          <cell r="FT27">
            <v>-6.4068800000000001</v>
          </cell>
          <cell r="FU27">
            <v>0</v>
          </cell>
          <cell r="FV27">
            <v>914.10362999999984</v>
          </cell>
          <cell r="FW27">
            <v>0</v>
          </cell>
          <cell r="FX27">
            <v>0</v>
          </cell>
          <cell r="FY27">
            <v>0</v>
          </cell>
          <cell r="GA27">
            <v>374.27499999999998</v>
          </cell>
          <cell r="GB27">
            <v>0</v>
          </cell>
          <cell r="GC27">
            <v>799.96554999999989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123.78470999999996</v>
          </cell>
          <cell r="GI27">
            <v>1981.82071</v>
          </cell>
          <cell r="GJ27">
            <v>-2.4339999999999926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-4565.893430000001</v>
          </cell>
          <cell r="GP27">
            <v>300.10419000000002</v>
          </cell>
          <cell r="GQ27">
            <v>0</v>
          </cell>
          <cell r="GR27">
            <v>0</v>
          </cell>
          <cell r="GS27">
            <v>0</v>
          </cell>
          <cell r="GT27">
            <v>-3.7252902984619141E-12</v>
          </cell>
          <cell r="GU27">
            <v>0</v>
          </cell>
          <cell r="GW27">
            <v>1080.3069076013969</v>
          </cell>
          <cell r="GX27">
            <v>3127.2830731472905</v>
          </cell>
          <cell r="GY27">
            <v>20.918529999996281</v>
          </cell>
          <cell r="GZ27">
            <v>0</v>
          </cell>
          <cell r="HA27">
            <v>6.8212102632969618E-13</v>
          </cell>
          <cell r="HB27">
            <v>1.8189894035458565E-12</v>
          </cell>
          <cell r="HC27">
            <v>2.1316282072803006E-14</v>
          </cell>
          <cell r="HG27">
            <v>892.98656814282958</v>
          </cell>
          <cell r="HH27">
            <v>892.98656814282958</v>
          </cell>
        </row>
        <row r="28">
          <cell r="A28" t="str">
            <v>Unbilled receivables</v>
          </cell>
          <cell r="C28" t="str">
            <v/>
          </cell>
          <cell r="D28">
            <v>2783.1154299999998</v>
          </cell>
          <cell r="E28">
            <v>7732.5072300000011</v>
          </cell>
          <cell r="F28">
            <v>1855.85644</v>
          </cell>
          <cell r="G28">
            <v>9252.4236284260678</v>
          </cell>
          <cell r="H28">
            <v>17819.699379002523</v>
          </cell>
          <cell r="I28">
            <v>4887.2587327770225</v>
          </cell>
          <cell r="J28">
            <v>2745.8536143505726</v>
          </cell>
          <cell r="K28">
            <v>3362.0355326993981</v>
          </cell>
          <cell r="L28">
            <v>280.48311906092795</v>
          </cell>
          <cell r="M28">
            <v>0</v>
          </cell>
          <cell r="N28">
            <v>0</v>
          </cell>
          <cell r="O28">
            <v>1375.2527826863895</v>
          </cell>
          <cell r="P28">
            <v>4972.7151699999995</v>
          </cell>
          <cell r="Q28">
            <v>1625.6342090553385</v>
          </cell>
          <cell r="R28">
            <v>37942.435628416475</v>
          </cell>
          <cell r="S28">
            <v>5263.2300504560453</v>
          </cell>
          <cell r="T28">
            <v>0</v>
          </cell>
          <cell r="U28">
            <v>5917.2511099999992</v>
          </cell>
          <cell r="V28">
            <v>2004.84484</v>
          </cell>
          <cell r="W28">
            <v>2214.9869599999997</v>
          </cell>
          <cell r="X28">
            <v>1357.1045300000001</v>
          </cell>
          <cell r="Y28">
            <v>3225.2680500000001</v>
          </cell>
          <cell r="Z28">
            <v>0</v>
          </cell>
          <cell r="AA28">
            <v>0</v>
          </cell>
          <cell r="AB28">
            <v>0.16316999999999998</v>
          </cell>
          <cell r="AC28">
            <v>0</v>
          </cell>
          <cell r="AD28">
            <v>0</v>
          </cell>
          <cell r="AE28">
            <v>-336.98602000000005</v>
          </cell>
          <cell r="AF28">
            <v>0</v>
          </cell>
          <cell r="AG28">
            <v>1781.0888400000001</v>
          </cell>
          <cell r="AH28">
            <v>-1777.736541820299</v>
          </cell>
          <cell r="AI28">
            <v>0</v>
          </cell>
          <cell r="AJ28">
            <v>-146.68173999999999</v>
          </cell>
          <cell r="AK28">
            <v>-2501.952768217157</v>
          </cell>
          <cell r="AL28">
            <v>1906.7937207153627</v>
          </cell>
          <cell r="AM28">
            <v>115542.64509760862</v>
          </cell>
          <cell r="AN28">
            <v>23389.25964</v>
          </cell>
          <cell r="AO28">
            <v>6641.5868967630513</v>
          </cell>
          <cell r="AP28">
            <v>10208.92369</v>
          </cell>
          <cell r="AQ28">
            <v>15679.523289999999</v>
          </cell>
          <cell r="AR28">
            <v>584.61283000000003</v>
          </cell>
          <cell r="AS28">
            <v>11750.755084731594</v>
          </cell>
          <cell r="AT28">
            <v>5457.170753963941</v>
          </cell>
          <cell r="AU28">
            <v>2561.1924500000005</v>
          </cell>
          <cell r="AV28">
            <v>4211.7999800000007</v>
          </cell>
          <cell r="AW28">
            <v>14120.68088</v>
          </cell>
          <cell r="AX28">
            <v>4674.8477199999998</v>
          </cell>
          <cell r="AY28">
            <v>3929.8881000000001</v>
          </cell>
          <cell r="AZ28">
            <v>164.05985553363456</v>
          </cell>
          <cell r="BA28">
            <v>-27.793000000000006</v>
          </cell>
          <cell r="BB28">
            <v>0</v>
          </cell>
          <cell r="BC28">
            <v>-3450.1836398867181</v>
          </cell>
          <cell r="BD28">
            <v>-63.133950113281607</v>
          </cell>
          <cell r="BE28">
            <v>99833.190580992217</v>
          </cell>
          <cell r="BG28">
            <v>4889.7334099999998</v>
          </cell>
          <cell r="BH28">
            <v>5549.5767222976865</v>
          </cell>
          <cell r="BI28">
            <v>3020.7689399999999</v>
          </cell>
          <cell r="BJ28">
            <v>35061.141470000002</v>
          </cell>
          <cell r="BK28">
            <v>44118.611898930714</v>
          </cell>
          <cell r="BL28">
            <v>402.49870000000004</v>
          </cell>
          <cell r="BN28">
            <v>5100.9814800000004</v>
          </cell>
          <cell r="BO28">
            <v>-1391.4725700000001</v>
          </cell>
          <cell r="BP28">
            <v>2.7000000000007274E-3</v>
          </cell>
          <cell r="BQ28">
            <v>0</v>
          </cell>
          <cell r="BR28">
            <v>-1566.614</v>
          </cell>
          <cell r="BS28">
            <v>95185.228751228395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636.6670607486833</v>
          </cell>
          <cell r="CC28">
            <v>-4495.138317601396</v>
          </cell>
          <cell r="CD28">
            <v>0</v>
          </cell>
          <cell r="CE28">
            <v>0</v>
          </cell>
          <cell r="CF28">
            <v>266.62980685271259</v>
          </cell>
          <cell r="CG28">
            <v>-3591.8414499999999</v>
          </cell>
          <cell r="CH28">
            <v>0</v>
          </cell>
          <cell r="CI28">
            <v>306969.22297982924</v>
          </cell>
          <cell r="CJ28">
            <v>0</v>
          </cell>
          <cell r="CK28">
            <v>0</v>
          </cell>
          <cell r="CL28">
            <v>0</v>
          </cell>
          <cell r="CM28">
            <v>306969.22297982924</v>
          </cell>
          <cell r="CN28">
            <v>306969.2229798293</v>
          </cell>
          <cell r="CO28">
            <v>0</v>
          </cell>
          <cell r="CP28">
            <v>309091.1920458891</v>
          </cell>
          <cell r="CR28">
            <v>8582.2374600000003</v>
          </cell>
          <cell r="CS28">
            <v>17.287209999999998</v>
          </cell>
          <cell r="CT28">
            <v>652.89895842606609</v>
          </cell>
          <cell r="CU28">
            <v>0</v>
          </cell>
          <cell r="CV28">
            <v>0</v>
          </cell>
          <cell r="CW28">
            <v>0</v>
          </cell>
          <cell r="CX28">
            <v>15732.217449999998</v>
          </cell>
          <cell r="CY28">
            <v>-52.694160000000004</v>
          </cell>
          <cell r="CZ28">
            <v>0</v>
          </cell>
          <cell r="DA28">
            <v>4084.3673685231902</v>
          </cell>
          <cell r="DB28">
            <v>802.89136425383276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44118.611898930714</v>
          </cell>
          <cell r="DN28">
            <v>35061.141470000002</v>
          </cell>
          <cell r="DP28">
            <v>402.49870000000004</v>
          </cell>
          <cell r="DQ28">
            <v>-1391.4725700000001</v>
          </cell>
          <cell r="DR28">
            <v>2.7000000000007274E-3</v>
          </cell>
          <cell r="DS28">
            <v>78190.782198930727</v>
          </cell>
          <cell r="DT28">
            <v>0</v>
          </cell>
          <cell r="DU28">
            <v>0</v>
          </cell>
          <cell r="DV28">
            <v>0</v>
          </cell>
          <cell r="DW28">
            <v>707.68219999999997</v>
          </cell>
          <cell r="DX28">
            <v>4822.1337113177242</v>
          </cell>
          <cell r="DY28">
            <v>-72.645157353783503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35061.141470000002</v>
          </cell>
          <cell r="EE28">
            <v>0</v>
          </cell>
          <cell r="EF28">
            <v>0</v>
          </cell>
          <cell r="EG28">
            <v>0</v>
          </cell>
          <cell r="EH28">
            <v>37681.125910000002</v>
          </cell>
          <cell r="EI28">
            <v>97.901668930719964</v>
          </cell>
          <cell r="EJ28">
            <v>770.0877099999999</v>
          </cell>
          <cell r="EK28">
            <v>5853.2140799999997</v>
          </cell>
          <cell r="EL28">
            <v>0</v>
          </cell>
          <cell r="EM28">
            <v>-2.6999999999970897E-3</v>
          </cell>
          <cell r="EN28">
            <v>-283.71477000000004</v>
          </cell>
          <cell r="EO28">
            <v>0</v>
          </cell>
          <cell r="EP28">
            <v>5913.4236999999994</v>
          </cell>
          <cell r="EQ28">
            <v>717.12769000000003</v>
          </cell>
          <cell r="ER28">
            <v>11.227556763050654</v>
          </cell>
          <cell r="ES28">
            <v>-0.19205000000000005</v>
          </cell>
          <cell r="ET28">
            <v>0</v>
          </cell>
          <cell r="EU28">
            <v>0</v>
          </cell>
          <cell r="EV28">
            <v>2745.8536143505726</v>
          </cell>
          <cell r="EW28">
            <v>3362.0355326993981</v>
          </cell>
          <cell r="EX28">
            <v>280.48311906092795</v>
          </cell>
          <cell r="EY28">
            <v>0</v>
          </cell>
          <cell r="EZ28">
            <v>0</v>
          </cell>
          <cell r="FA28">
            <v>1375.2527826863895</v>
          </cell>
          <cell r="FB28">
            <v>4972.7151699999995</v>
          </cell>
          <cell r="FC28">
            <v>1625.6342090553385</v>
          </cell>
          <cell r="FD28">
            <v>-336.98602000000005</v>
          </cell>
          <cell r="FE28">
            <v>0</v>
          </cell>
          <cell r="FF28">
            <v>14024.988407852625</v>
          </cell>
          <cell r="FG28">
            <v>0</v>
          </cell>
          <cell r="FH28">
            <v>30679.582470347395</v>
          </cell>
          <cell r="FI28">
            <v>457.07974999999999</v>
          </cell>
          <cell r="FJ28">
            <v>6810.427663496992</v>
          </cell>
          <cell r="FK28">
            <v>-4.6542554279060733</v>
          </cell>
          <cell r="FL28">
            <v>0</v>
          </cell>
          <cell r="FM28">
            <v>37942.435628416475</v>
          </cell>
          <cell r="FN28">
            <v>5263.2300504560453</v>
          </cell>
          <cell r="FO28">
            <v>1781.0888400000001</v>
          </cell>
          <cell r="FP28">
            <v>-1777.736541820299</v>
          </cell>
          <cell r="FQ28">
            <v>43209.01797705223</v>
          </cell>
          <cell r="FR28">
            <v>0</v>
          </cell>
          <cell r="FS28">
            <v>810.28158999999994</v>
          </cell>
          <cell r="FT28">
            <v>-810.28158999999994</v>
          </cell>
          <cell r="FU28">
            <v>0</v>
          </cell>
          <cell r="FV28">
            <v>11027.780629999999</v>
          </cell>
          <cell r="FW28">
            <v>0</v>
          </cell>
          <cell r="FX28">
            <v>722.97445473159451</v>
          </cell>
          <cell r="FY28">
            <v>0</v>
          </cell>
          <cell r="GA28">
            <v>31618.377693940027</v>
          </cell>
          <cell r="GB28">
            <v>6168.8347299999969</v>
          </cell>
          <cell r="GC28">
            <v>18364.982179999999</v>
          </cell>
          <cell r="GD28">
            <v>4209.3490099999999</v>
          </cell>
          <cell r="GE28">
            <v>827.45983999999999</v>
          </cell>
          <cell r="GF28">
            <v>1466.8027999999999</v>
          </cell>
          <cell r="GG28">
            <v>0</v>
          </cell>
          <cell r="GH28">
            <v>3464.9138199999998</v>
          </cell>
          <cell r="GI28">
            <v>5424.2848899999999</v>
          </cell>
          <cell r="GJ28">
            <v>301.07058000000006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-4565.893430000001</v>
          </cell>
          <cell r="GP28">
            <v>10311.490039999999</v>
          </cell>
          <cell r="GQ28">
            <v>692646.06400000001</v>
          </cell>
          <cell r="GR28">
            <v>1744.9557600000003</v>
          </cell>
          <cell r="GS28">
            <v>1624.2344100000003</v>
          </cell>
          <cell r="GT28">
            <v>5719.393769999996</v>
          </cell>
          <cell r="GU28">
            <v>0</v>
          </cell>
          <cell r="GW28">
            <v>115542.64509760868</v>
          </cell>
          <cell r="GX28">
            <v>99833.190580992217</v>
          </cell>
          <cell r="GY28">
            <v>95185.228751228409</v>
          </cell>
          <cell r="GZ28">
            <v>636.6670607486833</v>
          </cell>
          <cell r="HA28">
            <v>5.8207660913467407E-11</v>
          </cell>
          <cell r="HB28">
            <v>0</v>
          </cell>
          <cell r="HC28">
            <v>1.4551915228366852E-11</v>
          </cell>
          <cell r="HG28">
            <v>37942.435628416475</v>
          </cell>
          <cell r="HH28">
            <v>37942.435628416475</v>
          </cell>
        </row>
        <row r="29">
          <cell r="B29" t="str">
            <v>1110</v>
          </cell>
          <cell r="C29" t="str">
            <v>Allowance for Billed AR</v>
          </cell>
          <cell r="D29">
            <v>-975.34294</v>
          </cell>
          <cell r="E29">
            <v>-314.55108000000001</v>
          </cell>
          <cell r="F29">
            <v>-191.61794</v>
          </cell>
          <cell r="G29">
            <v>-1264.8239900000001</v>
          </cell>
          <cell r="H29">
            <v>-884.22705220260036</v>
          </cell>
          <cell r="I29">
            <v>-40.41372986609742</v>
          </cell>
          <cell r="J29">
            <v>0</v>
          </cell>
          <cell r="K29">
            <v>-988.38114690471571</v>
          </cell>
          <cell r="L29">
            <v>-27.948574622694242</v>
          </cell>
          <cell r="M29">
            <v>0</v>
          </cell>
          <cell r="N29">
            <v>0</v>
          </cell>
          <cell r="O29">
            <v>0</v>
          </cell>
          <cell r="P29">
            <v>-1291.0440700000001</v>
          </cell>
          <cell r="Q29">
            <v>-137.42826532513507</v>
          </cell>
          <cell r="R29">
            <v>-1568.6263826896957</v>
          </cell>
          <cell r="S29">
            <v>-439.4355812148263</v>
          </cell>
          <cell r="T29">
            <v>0</v>
          </cell>
          <cell r="U29">
            <v>-405</v>
          </cell>
          <cell r="V29">
            <v>-137.5</v>
          </cell>
          <cell r="W29">
            <v>-328.83815000000004</v>
          </cell>
          <cell r="X29">
            <v>-575</v>
          </cell>
          <cell r="Y29">
            <v>-329.99973999999997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-9900.1786428257637</v>
          </cell>
          <cell r="AN29">
            <v>-299.22757000000001</v>
          </cell>
          <cell r="AO29">
            <v>-4009.8878300000001</v>
          </cell>
          <cell r="AP29">
            <v>-152.6174</v>
          </cell>
          <cell r="AQ29">
            <v>-584.90443000000005</v>
          </cell>
          <cell r="AR29">
            <v>-33.589190000000002</v>
          </cell>
          <cell r="AS29">
            <v>-361.78339804326538</v>
          </cell>
          <cell r="AT29">
            <v>-140.83748</v>
          </cell>
          <cell r="AU29">
            <v>-226.57551000000001</v>
          </cell>
          <cell r="AV29">
            <v>-682.91677000000004</v>
          </cell>
          <cell r="AW29">
            <v>-382.01796999999999</v>
          </cell>
          <cell r="AX29">
            <v>-135.85673</v>
          </cell>
          <cell r="AY29">
            <v>0</v>
          </cell>
          <cell r="AZ29">
            <v>-2036.2226603767583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-9046.4369384200236</v>
          </cell>
          <cell r="BG29">
            <v>-618.82535999999993</v>
          </cell>
          <cell r="BH29">
            <v>0</v>
          </cell>
          <cell r="BI29">
            <v>-1297.46183</v>
          </cell>
          <cell r="BJ29">
            <v>-120</v>
          </cell>
          <cell r="BK29">
            <v>-190.99146999999999</v>
          </cell>
          <cell r="BL29">
            <v>0</v>
          </cell>
          <cell r="BN29">
            <v>-160.11485000000002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-2387.3935099999999</v>
          </cell>
          <cell r="BT29">
            <v>-244.59613000000002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-244.59613000000002</v>
          </cell>
          <cell r="CI29">
            <v>-21578.605221245787</v>
          </cell>
          <cell r="CJ29">
            <v>0</v>
          </cell>
          <cell r="CL29">
            <v>0</v>
          </cell>
          <cell r="CM29">
            <v>-21578.605221245787</v>
          </cell>
          <cell r="CN29">
            <v>-21578.605221245787</v>
          </cell>
          <cell r="CO29">
            <v>0</v>
          </cell>
          <cell r="CP29">
            <v>-15941.790662870522</v>
          </cell>
          <cell r="CR29">
            <v>-1245.7240300000001</v>
          </cell>
          <cell r="CS29">
            <v>-19.099959999999999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-584.90443000000005</v>
          </cell>
          <cell r="CY29">
            <v>0</v>
          </cell>
          <cell r="CZ29">
            <v>0</v>
          </cell>
          <cell r="DA29">
            <v>-40.41372986609742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-190.99146999999999</v>
          </cell>
          <cell r="DN29">
            <v>-120</v>
          </cell>
          <cell r="DP29">
            <v>0</v>
          </cell>
          <cell r="DQ29">
            <v>0</v>
          </cell>
          <cell r="DR29">
            <v>0</v>
          </cell>
          <cell r="DS29">
            <v>-310.99146999999999</v>
          </cell>
          <cell r="DT29">
            <v>0</v>
          </cell>
          <cell r="DU29">
            <v>0</v>
          </cell>
          <cell r="DV29">
            <v>0</v>
          </cell>
          <cell r="DW29">
            <v>-0.85499999999999998</v>
          </cell>
          <cell r="DX29">
            <v>-139.98248000000001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-120</v>
          </cell>
          <cell r="EE29">
            <v>0</v>
          </cell>
          <cell r="EF29">
            <v>0</v>
          </cell>
          <cell r="EG29">
            <v>0</v>
          </cell>
          <cell r="EH29">
            <v>-190.99148000000002</v>
          </cell>
          <cell r="EI29">
            <v>0</v>
          </cell>
          <cell r="EJ29">
            <v>1.0000000000000001E-5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-3404.8878300000001</v>
          </cell>
          <cell r="EQ29">
            <v>-605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-988.38114690471571</v>
          </cell>
          <cell r="EX29">
            <v>-27.948574622694242</v>
          </cell>
          <cell r="EY29">
            <v>0</v>
          </cell>
          <cell r="EZ29">
            <v>0</v>
          </cell>
          <cell r="FA29">
            <v>0</v>
          </cell>
          <cell r="FB29">
            <v>-1291.0440700000001</v>
          </cell>
          <cell r="FC29">
            <v>-137.42826532513507</v>
          </cell>
          <cell r="FD29">
            <v>0</v>
          </cell>
          <cell r="FE29">
            <v>0</v>
          </cell>
          <cell r="FF29">
            <v>-2444.8020568525453</v>
          </cell>
          <cell r="FG29">
            <v>0</v>
          </cell>
          <cell r="FH29">
            <v>-1500.7047836211918</v>
          </cell>
          <cell r="FI29">
            <v>0</v>
          </cell>
          <cell r="FJ29">
            <v>-67.921599068503781</v>
          </cell>
          <cell r="FK29">
            <v>0</v>
          </cell>
          <cell r="FL29">
            <v>0</v>
          </cell>
          <cell r="FM29">
            <v>-1568.6263826896957</v>
          </cell>
          <cell r="FN29">
            <v>-439.4355812148263</v>
          </cell>
          <cell r="FO29">
            <v>0</v>
          </cell>
          <cell r="FP29">
            <v>0</v>
          </cell>
          <cell r="FQ29">
            <v>-2008.0619639045219</v>
          </cell>
          <cell r="FR29">
            <v>0</v>
          </cell>
          <cell r="FS29">
            <v>-605</v>
          </cell>
          <cell r="FT29">
            <v>605</v>
          </cell>
          <cell r="FU29">
            <v>0</v>
          </cell>
          <cell r="FV29">
            <v>-303.87734</v>
          </cell>
          <cell r="FW29">
            <v>0</v>
          </cell>
          <cell r="FX29">
            <v>-57.906058043265382</v>
          </cell>
          <cell r="FY29">
            <v>0</v>
          </cell>
          <cell r="GA29">
            <v>-1546.62635</v>
          </cell>
          <cell r="GB29">
            <v>0</v>
          </cell>
          <cell r="GC29">
            <v>-911.28440000000001</v>
          </cell>
          <cell r="GD29">
            <v>-41.650390000000002</v>
          </cell>
          <cell r="GE29">
            <v>0</v>
          </cell>
          <cell r="GF29">
            <v>0</v>
          </cell>
          <cell r="GG29">
            <v>0</v>
          </cell>
          <cell r="GH29">
            <v>-1018.6256099999999</v>
          </cell>
          <cell r="GI29">
            <v>-452.88231000000002</v>
          </cell>
          <cell r="GJ29">
            <v>-30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-127980.66665</v>
          </cell>
          <cell r="GQ29">
            <v>0</v>
          </cell>
          <cell r="GR29">
            <v>-147.5155</v>
          </cell>
          <cell r="GS29">
            <v>-130.09174999999999</v>
          </cell>
          <cell r="GT29">
            <v>0</v>
          </cell>
          <cell r="GU29">
            <v>0</v>
          </cell>
          <cell r="GW29">
            <v>-9900.1786428257656</v>
          </cell>
          <cell r="GX29">
            <v>-9046.4369384200236</v>
          </cell>
          <cell r="GY29">
            <v>-2387.3935100000003</v>
          </cell>
          <cell r="GZ29">
            <v>-244.59613000000002</v>
          </cell>
          <cell r="HA29">
            <v>1.8189894035458565E-12</v>
          </cell>
          <cell r="HB29">
            <v>0</v>
          </cell>
          <cell r="HC29">
            <v>4.5474735088646412E-13</v>
          </cell>
          <cell r="HG29">
            <v>-1568.6263826896957</v>
          </cell>
          <cell r="HH29">
            <v>-1568.6263826896957</v>
          </cell>
        </row>
        <row r="30">
          <cell r="B30" t="str">
            <v>1155</v>
          </cell>
          <cell r="C30" t="str">
            <v>Allowance for Unbilled AR</v>
          </cell>
          <cell r="D30">
            <v>-166.94204000000002</v>
          </cell>
          <cell r="E30">
            <v>-1246.9682600000001</v>
          </cell>
          <cell r="F30">
            <v>-95.387679999999989</v>
          </cell>
          <cell r="G30">
            <v>-17.28716</v>
          </cell>
          <cell r="H30">
            <v>-181.26169221812535</v>
          </cell>
          <cell r="I30">
            <v>-173.98303900640406</v>
          </cell>
          <cell r="J30">
            <v>0</v>
          </cell>
          <cell r="K30">
            <v>-210.7819716669901</v>
          </cell>
          <cell r="L30">
            <v>-44.315669834171793</v>
          </cell>
          <cell r="M30">
            <v>0</v>
          </cell>
          <cell r="N30">
            <v>0</v>
          </cell>
          <cell r="O30">
            <v>0</v>
          </cell>
          <cell r="P30">
            <v>-180</v>
          </cell>
          <cell r="Q30">
            <v>-363.34051611701136</v>
          </cell>
          <cell r="R30">
            <v>-7176.2530031049873</v>
          </cell>
          <cell r="S30">
            <v>-404.97720745196972</v>
          </cell>
          <cell r="T30">
            <v>0</v>
          </cell>
          <cell r="U30">
            <v>-350</v>
          </cell>
          <cell r="V30">
            <v>-241.5</v>
          </cell>
          <cell r="W30">
            <v>-256.1934</v>
          </cell>
          <cell r="X30">
            <v>-182</v>
          </cell>
          <cell r="Y30">
            <v>-400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-11691.19163939966</v>
          </cell>
          <cell r="AN30">
            <v>0</v>
          </cell>
          <cell r="AO30">
            <v>-2522.1927500000002</v>
          </cell>
          <cell r="AP30">
            <v>-150</v>
          </cell>
          <cell r="AQ30">
            <v>-0.72903999999999991</v>
          </cell>
          <cell r="AR30">
            <v>-13.26984</v>
          </cell>
          <cell r="AS30">
            <v>-2261.6874166918901</v>
          </cell>
          <cell r="AT30">
            <v>-4.1767700000000003</v>
          </cell>
          <cell r="AU30">
            <v>0</v>
          </cell>
          <cell r="AV30">
            <v>-1858.6054099999999</v>
          </cell>
          <cell r="AW30">
            <v>-373.63249000000002</v>
          </cell>
          <cell r="AX30">
            <v>-325.22498999999999</v>
          </cell>
          <cell r="AY30">
            <v>0</v>
          </cell>
          <cell r="AZ30">
            <v>-371.3573179851079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-7880.8760246769989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-506.63006999999999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-506.63006999999999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I30">
            <v>-20078.697734076661</v>
          </cell>
          <cell r="CJ30">
            <v>0</v>
          </cell>
          <cell r="CL30">
            <v>0</v>
          </cell>
          <cell r="CM30">
            <v>-20078.697734076661</v>
          </cell>
          <cell r="CN30">
            <v>-20078.697734076657</v>
          </cell>
          <cell r="CO30">
            <v>0</v>
          </cell>
          <cell r="CP30">
            <v>-12254.974545879979</v>
          </cell>
          <cell r="CR30">
            <v>0</v>
          </cell>
          <cell r="CS30">
            <v>-17.28716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-0.72903999999999991</v>
          </cell>
          <cell r="CZ30">
            <v>0</v>
          </cell>
          <cell r="DA30">
            <v>-173.98303900640406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-4.1767700000000003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-2303.9657499999998</v>
          </cell>
          <cell r="EQ30">
            <v>-218.227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-210.7819716669901</v>
          </cell>
          <cell r="EX30">
            <v>-44.315669834171793</v>
          </cell>
          <cell r="EY30">
            <v>0</v>
          </cell>
          <cell r="EZ30">
            <v>0</v>
          </cell>
          <cell r="FA30">
            <v>0</v>
          </cell>
          <cell r="FB30">
            <v>-180</v>
          </cell>
          <cell r="FC30">
            <v>-363.34051611701136</v>
          </cell>
          <cell r="FD30">
            <v>0</v>
          </cell>
          <cell r="FE30">
            <v>0</v>
          </cell>
          <cell r="FF30">
            <v>-798.43815761817325</v>
          </cell>
          <cell r="FG30">
            <v>0</v>
          </cell>
          <cell r="FH30">
            <v>-7018.8425189210166</v>
          </cell>
          <cell r="FI30">
            <v>-45.825000000000003</v>
          </cell>
          <cell r="FJ30">
            <v>-111.58548418397049</v>
          </cell>
          <cell r="FK30">
            <v>0</v>
          </cell>
          <cell r="FL30">
            <v>0</v>
          </cell>
          <cell r="FM30">
            <v>-7176.2530031049873</v>
          </cell>
          <cell r="FN30">
            <v>-404.97720745196972</v>
          </cell>
          <cell r="FO30">
            <v>0</v>
          </cell>
          <cell r="FP30">
            <v>0</v>
          </cell>
          <cell r="FQ30">
            <v>-7581.230210556957</v>
          </cell>
          <cell r="FR30">
            <v>0</v>
          </cell>
          <cell r="FS30">
            <v>-218.95604</v>
          </cell>
          <cell r="FT30">
            <v>218.95604</v>
          </cell>
          <cell r="FU30">
            <v>0</v>
          </cell>
          <cell r="FV30">
            <v>-2229.8748999999998</v>
          </cell>
          <cell r="FW30">
            <v>0</v>
          </cell>
          <cell r="FX30">
            <v>-31.812516691889972</v>
          </cell>
          <cell r="FY30">
            <v>0</v>
          </cell>
          <cell r="GA30">
            <v>-7233.6190999999999</v>
          </cell>
          <cell r="GB30">
            <v>0</v>
          </cell>
          <cell r="GC30">
            <v>-186.80829999999997</v>
          </cell>
          <cell r="GD30">
            <v>-179.30692000000002</v>
          </cell>
          <cell r="GE30">
            <v>0</v>
          </cell>
          <cell r="GF30">
            <v>0</v>
          </cell>
          <cell r="GG30">
            <v>0</v>
          </cell>
          <cell r="GH30">
            <v>-217.2319</v>
          </cell>
          <cell r="GI30">
            <v>-417.36950999999999</v>
          </cell>
          <cell r="GJ30">
            <v>-47.568440000000002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-23340.550149999999</v>
          </cell>
          <cell r="GQ30">
            <v>0</v>
          </cell>
          <cell r="GR30">
            <v>-390.00971000000004</v>
          </cell>
          <cell r="GS30">
            <v>-71.47</v>
          </cell>
          <cell r="GT30">
            <v>0</v>
          </cell>
          <cell r="GU30">
            <v>0</v>
          </cell>
          <cell r="GW30">
            <v>-11691.191639399658</v>
          </cell>
          <cell r="GX30">
            <v>-7880.876024676998</v>
          </cell>
          <cell r="GY30">
            <v>-506.63006999999999</v>
          </cell>
          <cell r="GZ30">
            <v>0</v>
          </cell>
          <cell r="HA30">
            <v>1.8189894035458565E-12</v>
          </cell>
          <cell r="HB30">
            <v>9.0949470177292824E-13</v>
          </cell>
          <cell r="HC30">
            <v>0</v>
          </cell>
          <cell r="HG30">
            <v>-7176.2530031049873</v>
          </cell>
          <cell r="HH30">
            <v>-7176.2530031049873</v>
          </cell>
        </row>
        <row r="31">
          <cell r="B31" t="str">
            <v>1160</v>
          </cell>
          <cell r="C31" t="str">
            <v>Allowance for Disallowed Costs</v>
          </cell>
          <cell r="D31">
            <v>0</v>
          </cell>
          <cell r="E31">
            <v>-350.00006000000002</v>
          </cell>
          <cell r="F31">
            <v>0</v>
          </cell>
          <cell r="G31">
            <v>-385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-735.00006000000008</v>
          </cell>
          <cell r="AN31">
            <v>0</v>
          </cell>
          <cell r="AO31">
            <v>0</v>
          </cell>
          <cell r="AP31">
            <v>-2</v>
          </cell>
          <cell r="AQ31">
            <v>-426</v>
          </cell>
          <cell r="AR31">
            <v>-626.60028</v>
          </cell>
          <cell r="AS31">
            <v>0</v>
          </cell>
          <cell r="AT31">
            <v>-978.57342000000006</v>
          </cell>
          <cell r="AU31">
            <v>0</v>
          </cell>
          <cell r="AV31">
            <v>0</v>
          </cell>
          <cell r="AW31">
            <v>-198.39599999999999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-2231.5697000000005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I31">
            <v>-2966.5697600000003</v>
          </cell>
          <cell r="CJ31">
            <v>0</v>
          </cell>
          <cell r="CL31">
            <v>0</v>
          </cell>
          <cell r="CM31">
            <v>-2966.5697600000003</v>
          </cell>
          <cell r="CN31">
            <v>-2966.5697600000003</v>
          </cell>
          <cell r="CO31">
            <v>0</v>
          </cell>
          <cell r="CP31">
            <v>-4047.2511600000003</v>
          </cell>
          <cell r="CR31">
            <v>-385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-426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-978.57342000000006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W31">
            <v>-735.00006000000008</v>
          </cell>
          <cell r="GX31">
            <v>-2231.5697</v>
          </cell>
          <cell r="GY31">
            <v>0</v>
          </cell>
          <cell r="GZ31">
            <v>0</v>
          </cell>
          <cell r="HA31">
            <v>0</v>
          </cell>
          <cell r="HB31">
            <v>4.5474735088646412E-13</v>
          </cell>
          <cell r="HC31">
            <v>0</v>
          </cell>
          <cell r="HG31">
            <v>0</v>
          </cell>
          <cell r="HH31">
            <v>0</v>
          </cell>
        </row>
        <row r="32">
          <cell r="A32" t="str">
            <v>Allowance for receivables</v>
          </cell>
          <cell r="C32" t="str">
            <v/>
          </cell>
          <cell r="D32">
            <v>-1142.2849799999999</v>
          </cell>
          <cell r="E32">
            <v>-1911.5194000000001</v>
          </cell>
          <cell r="F32">
            <v>-287.00562000000002</v>
          </cell>
          <cell r="G32">
            <v>-1667.1111500000002</v>
          </cell>
          <cell r="H32">
            <v>-1065.4887444207257</v>
          </cell>
          <cell r="I32">
            <v>-214.39676887250147</v>
          </cell>
          <cell r="J32">
            <v>0</v>
          </cell>
          <cell r="K32">
            <v>-1199.1631185717058</v>
          </cell>
          <cell r="L32">
            <v>-72.264244456866038</v>
          </cell>
          <cell r="M32">
            <v>0</v>
          </cell>
          <cell r="N32">
            <v>0</v>
          </cell>
          <cell r="O32">
            <v>0</v>
          </cell>
          <cell r="P32">
            <v>-1471.0440700000001</v>
          </cell>
          <cell r="Q32">
            <v>-500.76878144214641</v>
          </cell>
          <cell r="R32">
            <v>-8744.8793857946839</v>
          </cell>
          <cell r="S32">
            <v>-844.41278866679602</v>
          </cell>
          <cell r="T32">
            <v>0</v>
          </cell>
          <cell r="U32">
            <v>-755</v>
          </cell>
          <cell r="V32">
            <v>-379</v>
          </cell>
          <cell r="W32">
            <v>-585.03155000000004</v>
          </cell>
          <cell r="X32">
            <v>-757</v>
          </cell>
          <cell r="Y32">
            <v>-729.99973999999997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-22326.370342225422</v>
          </cell>
          <cell r="AN32">
            <v>-299.22757000000001</v>
          </cell>
          <cell r="AO32">
            <v>-6532.0805799999998</v>
          </cell>
          <cell r="AP32">
            <v>-304.61739999999998</v>
          </cell>
          <cell r="AQ32">
            <v>-1011.6334700000001</v>
          </cell>
          <cell r="AR32">
            <v>-673.45930999999996</v>
          </cell>
          <cell r="AS32">
            <v>-2623.4708147351557</v>
          </cell>
          <cell r="AT32">
            <v>-1123.5876700000001</v>
          </cell>
          <cell r="AU32">
            <v>-226.57551000000001</v>
          </cell>
          <cell r="AV32">
            <v>-2541.5221799999999</v>
          </cell>
          <cell r="AW32">
            <v>-954.04646000000002</v>
          </cell>
          <cell r="AX32">
            <v>-461.08172000000002</v>
          </cell>
          <cell r="AY32">
            <v>0</v>
          </cell>
          <cell r="AZ32">
            <v>-2407.5799783618663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-19158.882663097022</v>
          </cell>
          <cell r="BG32">
            <v>-618.82535999999993</v>
          </cell>
          <cell r="BH32">
            <v>0</v>
          </cell>
          <cell r="BI32">
            <v>-1297.46183</v>
          </cell>
          <cell r="BJ32">
            <v>-120</v>
          </cell>
          <cell r="BK32">
            <v>-190.99146999999999</v>
          </cell>
          <cell r="BL32">
            <v>0</v>
          </cell>
          <cell r="BN32">
            <v>-666.74491999999998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-2894.02358</v>
          </cell>
          <cell r="BT32">
            <v>-244.59613000000002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-244.59613000000002</v>
          </cell>
          <cell r="CH32">
            <v>0</v>
          </cell>
          <cell r="CI32">
            <v>-44623.872715322446</v>
          </cell>
          <cell r="CJ32">
            <v>0</v>
          </cell>
          <cell r="CK32">
            <v>0</v>
          </cell>
          <cell r="CL32">
            <v>0</v>
          </cell>
          <cell r="CM32">
            <v>-44623.872715322446</v>
          </cell>
          <cell r="CN32">
            <v>-44623.872715322446</v>
          </cell>
          <cell r="CO32">
            <v>0</v>
          </cell>
          <cell r="CP32">
            <v>-32244.016368750501</v>
          </cell>
          <cell r="CR32">
            <v>-1630.7240300000001</v>
          </cell>
          <cell r="CS32">
            <v>-36.387119999999996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-1010.90443</v>
          </cell>
          <cell r="CY32">
            <v>-0.72903999999999991</v>
          </cell>
          <cell r="CZ32">
            <v>0</v>
          </cell>
          <cell r="DA32">
            <v>-214.39676887250147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-190.99146999999999</v>
          </cell>
          <cell r="DN32">
            <v>-120</v>
          </cell>
          <cell r="DP32">
            <v>0</v>
          </cell>
          <cell r="DQ32">
            <v>0</v>
          </cell>
          <cell r="DR32">
            <v>0</v>
          </cell>
          <cell r="DS32">
            <v>-310.99146999999999</v>
          </cell>
          <cell r="DT32">
            <v>0</v>
          </cell>
          <cell r="DU32">
            <v>0</v>
          </cell>
          <cell r="DV32">
            <v>0</v>
          </cell>
          <cell r="DW32">
            <v>-5.0317699999999999</v>
          </cell>
          <cell r="DX32">
            <v>-1118.5559000000001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-120</v>
          </cell>
          <cell r="EE32">
            <v>0</v>
          </cell>
          <cell r="EF32">
            <v>0</v>
          </cell>
          <cell r="EG32">
            <v>0</v>
          </cell>
          <cell r="EH32">
            <v>-190.99148000000002</v>
          </cell>
          <cell r="EI32">
            <v>0</v>
          </cell>
          <cell r="EJ32">
            <v>1.0000000000000001E-5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-5708.85358</v>
          </cell>
          <cell r="EQ32">
            <v>-823.22699999999998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-1199.1631185717058</v>
          </cell>
          <cell r="EX32">
            <v>-72.264244456866038</v>
          </cell>
          <cell r="EY32">
            <v>0</v>
          </cell>
          <cell r="EZ32">
            <v>0</v>
          </cell>
          <cell r="FA32">
            <v>0</v>
          </cell>
          <cell r="FB32">
            <v>-1471.0440700000001</v>
          </cell>
          <cell r="FC32">
            <v>-500.76878144214641</v>
          </cell>
          <cell r="FD32">
            <v>0</v>
          </cell>
          <cell r="FE32">
            <v>0</v>
          </cell>
          <cell r="FF32">
            <v>-3243.2402144707185</v>
          </cell>
          <cell r="FG32">
            <v>0</v>
          </cell>
          <cell r="FH32">
            <v>-8519.5473025422089</v>
          </cell>
          <cell r="FI32">
            <v>-45.825000000000003</v>
          </cell>
          <cell r="FJ32">
            <v>-179.50708325247427</v>
          </cell>
          <cell r="FK32">
            <v>0</v>
          </cell>
          <cell r="FL32">
            <v>0</v>
          </cell>
          <cell r="FM32">
            <v>-8744.8793857946839</v>
          </cell>
          <cell r="FN32">
            <v>-844.41278866679602</v>
          </cell>
          <cell r="FO32">
            <v>0</v>
          </cell>
          <cell r="FP32">
            <v>0</v>
          </cell>
          <cell r="FQ32">
            <v>-9589.2921744614796</v>
          </cell>
          <cell r="FR32">
            <v>0</v>
          </cell>
          <cell r="FS32">
            <v>-823.95604000000003</v>
          </cell>
          <cell r="FT32">
            <v>823.95604000000003</v>
          </cell>
          <cell r="FU32">
            <v>0</v>
          </cell>
          <cell r="FV32">
            <v>-2533.7522399999998</v>
          </cell>
          <cell r="FW32">
            <v>0</v>
          </cell>
          <cell r="FX32">
            <v>-89.718574735155357</v>
          </cell>
          <cell r="FY32">
            <v>0</v>
          </cell>
          <cell r="GA32">
            <v>-8780.2454500000003</v>
          </cell>
          <cell r="GB32">
            <v>0</v>
          </cell>
          <cell r="GC32">
            <v>-1098.0926999999999</v>
          </cell>
          <cell r="GD32">
            <v>-220.95731000000001</v>
          </cell>
          <cell r="GE32">
            <v>0</v>
          </cell>
          <cell r="GF32">
            <v>0</v>
          </cell>
          <cell r="GG32">
            <v>0</v>
          </cell>
          <cell r="GH32">
            <v>-1235.8575099999998</v>
          </cell>
          <cell r="GI32">
            <v>-870.25181999999995</v>
          </cell>
          <cell r="GJ32">
            <v>-77.56844000000001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-151321.21679999999</v>
          </cell>
          <cell r="GQ32">
            <v>0</v>
          </cell>
          <cell r="GR32">
            <v>-537.52521000000002</v>
          </cell>
          <cell r="GS32">
            <v>-201.56174999999999</v>
          </cell>
          <cell r="GT32">
            <v>0</v>
          </cell>
          <cell r="GU32">
            <v>0</v>
          </cell>
          <cell r="GW32">
            <v>-22326.370342225422</v>
          </cell>
          <cell r="GX32">
            <v>-19158.882663097022</v>
          </cell>
          <cell r="GY32">
            <v>-2894.0235800000005</v>
          </cell>
          <cell r="GZ32">
            <v>-244.59613000000002</v>
          </cell>
          <cell r="HA32">
            <v>0</v>
          </cell>
          <cell r="HB32">
            <v>0</v>
          </cell>
          <cell r="HC32">
            <v>4.5474735088646412E-13</v>
          </cell>
          <cell r="HG32">
            <v>-8744.8793857946839</v>
          </cell>
          <cell r="HH32">
            <v>-8744.8793857946839</v>
          </cell>
        </row>
        <row r="33">
          <cell r="B33" t="str">
            <v>1120</v>
          </cell>
          <cell r="C33" t="str">
            <v>Retentions</v>
          </cell>
          <cell r="D33">
            <v>0</v>
          </cell>
          <cell r="E33">
            <v>125.62325</v>
          </cell>
          <cell r="F33">
            <v>172.76987</v>
          </cell>
          <cell r="G33">
            <v>961.51818000000003</v>
          </cell>
          <cell r="H33">
            <v>27.499417814865129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15.835216916509482</v>
          </cell>
          <cell r="P33">
            <v>51.674480000000003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32.633710000000001</v>
          </cell>
          <cell r="V33">
            <v>40.818940000000005</v>
          </cell>
          <cell r="W33">
            <v>898.25717000000009</v>
          </cell>
          <cell r="X33">
            <v>2.5514999999999999</v>
          </cell>
          <cell r="Y33">
            <v>540.89572999999996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2870.0774647313747</v>
          </cell>
          <cell r="AN33">
            <v>0</v>
          </cell>
          <cell r="AO33">
            <v>2.75</v>
          </cell>
          <cell r="AP33">
            <v>7.6221000000000005</v>
          </cell>
          <cell r="AQ33">
            <v>1150.1596599999998</v>
          </cell>
          <cell r="AR33">
            <v>0</v>
          </cell>
          <cell r="AS33">
            <v>82.401750000000007</v>
          </cell>
          <cell r="AT33">
            <v>43.355640000000001</v>
          </cell>
          <cell r="AU33">
            <v>0</v>
          </cell>
          <cell r="AV33">
            <v>40.09563</v>
          </cell>
          <cell r="AW33">
            <v>157.30929</v>
          </cell>
          <cell r="AX33">
            <v>0</v>
          </cell>
          <cell r="AY33">
            <v>0</v>
          </cell>
          <cell r="AZ33">
            <v>20.216492713040161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1503.91056271304</v>
          </cell>
          <cell r="BG33">
            <v>919.80323999999996</v>
          </cell>
          <cell r="BH33">
            <v>2985.9256937706191</v>
          </cell>
          <cell r="BI33">
            <v>3180.2665999999999</v>
          </cell>
          <cell r="BJ33">
            <v>6582.0018200000004</v>
          </cell>
          <cell r="BK33">
            <v>4450.4168899999995</v>
          </cell>
          <cell r="BL33">
            <v>122.31250999999999</v>
          </cell>
          <cell r="BN33">
            <v>737.73221000000001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18978.458963770616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I33">
            <v>23352.446991215031</v>
          </cell>
          <cell r="CJ33">
            <v>0</v>
          </cell>
          <cell r="CL33">
            <v>0</v>
          </cell>
          <cell r="CM33">
            <v>23352.446991215031</v>
          </cell>
          <cell r="CN33">
            <v>23352.446991215034</v>
          </cell>
          <cell r="CO33">
            <v>0</v>
          </cell>
          <cell r="CP33">
            <v>15552.883986686171</v>
          </cell>
          <cell r="CR33">
            <v>961.51818000000003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1150.1596599999998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4450.4168899999995</v>
          </cell>
          <cell r="DN33">
            <v>6582.0018200000004</v>
          </cell>
          <cell r="DP33">
            <v>122.31250999999999</v>
          </cell>
          <cell r="DQ33">
            <v>0</v>
          </cell>
          <cell r="DR33">
            <v>0</v>
          </cell>
          <cell r="DS33">
            <v>11154.73122</v>
          </cell>
          <cell r="DT33">
            <v>0</v>
          </cell>
          <cell r="DU33">
            <v>0</v>
          </cell>
          <cell r="DV33">
            <v>0</v>
          </cell>
          <cell r="DW33">
            <v>43.355640000000001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6582.0018200000004</v>
          </cell>
          <cell r="EE33">
            <v>0</v>
          </cell>
          <cell r="EF33">
            <v>0</v>
          </cell>
          <cell r="EG33">
            <v>0</v>
          </cell>
          <cell r="EH33">
            <v>3409.4281299999998</v>
          </cell>
          <cell r="EI33">
            <v>0</v>
          </cell>
          <cell r="EJ33">
            <v>354.34976</v>
          </cell>
          <cell r="EK33">
            <v>686.63900000000001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2.75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15.835216916509482</v>
          </cell>
          <cell r="FB33">
            <v>51.674480000000003</v>
          </cell>
          <cell r="FC33">
            <v>0</v>
          </cell>
          <cell r="FD33">
            <v>0</v>
          </cell>
          <cell r="FE33">
            <v>0</v>
          </cell>
          <cell r="FF33">
            <v>67.509696916509483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82.401750000000007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28.340900000000001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1270.6469999999999</v>
          </cell>
          <cell r="GQ33">
            <v>7975.4070000000002</v>
          </cell>
          <cell r="GR33">
            <v>0</v>
          </cell>
          <cell r="GS33">
            <v>0</v>
          </cell>
          <cell r="GT33">
            <v>3077.29502</v>
          </cell>
          <cell r="GU33">
            <v>0</v>
          </cell>
          <cell r="GW33">
            <v>2870.0774647313747</v>
          </cell>
          <cell r="GX33">
            <v>1503.91056271304</v>
          </cell>
          <cell r="GY33">
            <v>18978.458963770619</v>
          </cell>
          <cell r="GZ33">
            <v>0</v>
          </cell>
          <cell r="HA33">
            <v>0</v>
          </cell>
          <cell r="HB33">
            <v>0</v>
          </cell>
          <cell r="HC33">
            <v>3.637978807091713E-12</v>
          </cell>
          <cell r="HG33">
            <v>0</v>
          </cell>
          <cell r="HH33">
            <v>0</v>
          </cell>
        </row>
        <row r="34">
          <cell r="A34" t="str">
            <v>Contract retentions</v>
          </cell>
          <cell r="C34" t="str">
            <v/>
          </cell>
          <cell r="D34">
            <v>0</v>
          </cell>
          <cell r="E34">
            <v>125.62325</v>
          </cell>
          <cell r="F34">
            <v>172.76987</v>
          </cell>
          <cell r="G34">
            <v>961.51818000000003</v>
          </cell>
          <cell r="H34">
            <v>27.499417814865129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15.835216916509482</v>
          </cell>
          <cell r="P34">
            <v>51.674480000000003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32.633710000000001</v>
          </cell>
          <cell r="V34">
            <v>40.818940000000005</v>
          </cell>
          <cell r="W34">
            <v>898.25717000000009</v>
          </cell>
          <cell r="X34">
            <v>2.5514999999999999</v>
          </cell>
          <cell r="Y34">
            <v>540.89572999999996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2870.0774647313747</v>
          </cell>
          <cell r="AN34">
            <v>0</v>
          </cell>
          <cell r="AO34">
            <v>2.75</v>
          </cell>
          <cell r="AP34">
            <v>7.6221000000000005</v>
          </cell>
          <cell r="AQ34">
            <v>1150.1596599999998</v>
          </cell>
          <cell r="AR34">
            <v>0</v>
          </cell>
          <cell r="AS34">
            <v>82.401750000000007</v>
          </cell>
          <cell r="AT34">
            <v>43.355640000000001</v>
          </cell>
          <cell r="AU34">
            <v>0</v>
          </cell>
          <cell r="AV34">
            <v>40.09563</v>
          </cell>
          <cell r="AW34">
            <v>157.30929</v>
          </cell>
          <cell r="AX34">
            <v>0</v>
          </cell>
          <cell r="AY34">
            <v>0</v>
          </cell>
          <cell r="AZ34">
            <v>20.216492713040161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1503.91056271304</v>
          </cell>
          <cell r="BG34">
            <v>919.80323999999996</v>
          </cell>
          <cell r="BH34">
            <v>2985.9256937706191</v>
          </cell>
          <cell r="BI34">
            <v>3180.2665999999999</v>
          </cell>
          <cell r="BJ34">
            <v>6582.0018200000004</v>
          </cell>
          <cell r="BK34">
            <v>4450.4168899999995</v>
          </cell>
          <cell r="BL34">
            <v>122.31250999999999</v>
          </cell>
          <cell r="BN34">
            <v>737.73221000000001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18978.458963770616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23352.446991215031</v>
          </cell>
          <cell r="CJ34">
            <v>0</v>
          </cell>
          <cell r="CK34">
            <v>0</v>
          </cell>
          <cell r="CL34">
            <v>0</v>
          </cell>
          <cell r="CM34">
            <v>23352.446991215031</v>
          </cell>
          <cell r="CN34">
            <v>23352.446991215034</v>
          </cell>
          <cell r="CO34">
            <v>0</v>
          </cell>
          <cell r="CP34">
            <v>15552.883986686171</v>
          </cell>
          <cell r="CR34">
            <v>961.51818000000003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1150.1596599999998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4450.4168899999995</v>
          </cell>
          <cell r="DN34">
            <v>6582.0018200000004</v>
          </cell>
          <cell r="DP34">
            <v>122.31250999999999</v>
          </cell>
          <cell r="DQ34">
            <v>0</v>
          </cell>
          <cell r="DR34">
            <v>0</v>
          </cell>
          <cell r="DS34">
            <v>11154.73122</v>
          </cell>
          <cell r="DT34">
            <v>0</v>
          </cell>
          <cell r="DU34">
            <v>0</v>
          </cell>
          <cell r="DV34">
            <v>0</v>
          </cell>
          <cell r="DW34">
            <v>43.355640000000001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6582.0018200000004</v>
          </cell>
          <cell r="EE34">
            <v>0</v>
          </cell>
          <cell r="EF34">
            <v>0</v>
          </cell>
          <cell r="EG34">
            <v>0</v>
          </cell>
          <cell r="EH34">
            <v>3409.4281299999998</v>
          </cell>
          <cell r="EI34">
            <v>0</v>
          </cell>
          <cell r="EJ34">
            <v>354.34976</v>
          </cell>
          <cell r="EK34">
            <v>686.63900000000001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2.75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15.835216916509482</v>
          </cell>
          <cell r="FB34">
            <v>51.674480000000003</v>
          </cell>
          <cell r="FC34">
            <v>0</v>
          </cell>
          <cell r="FD34">
            <v>0</v>
          </cell>
          <cell r="FE34">
            <v>0</v>
          </cell>
          <cell r="FF34">
            <v>67.509696916509483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82.401750000000007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28.340900000000001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1270.6469999999999</v>
          </cell>
          <cell r="GQ34">
            <v>7975.4070000000002</v>
          </cell>
          <cell r="GR34">
            <v>0</v>
          </cell>
          <cell r="GS34">
            <v>0</v>
          </cell>
          <cell r="GT34">
            <v>3077.29502</v>
          </cell>
          <cell r="GU34">
            <v>0</v>
          </cell>
          <cell r="GW34">
            <v>2870.0774647313747</v>
          </cell>
          <cell r="GX34">
            <v>1503.91056271304</v>
          </cell>
          <cell r="GY34">
            <v>18978.458963770619</v>
          </cell>
          <cell r="GZ34">
            <v>0</v>
          </cell>
          <cell r="HA34">
            <v>0</v>
          </cell>
          <cell r="HB34">
            <v>0</v>
          </cell>
          <cell r="HC34">
            <v>3.637978807091713E-12</v>
          </cell>
          <cell r="HG34">
            <v>0</v>
          </cell>
          <cell r="HH34">
            <v>0</v>
          </cell>
        </row>
        <row r="35">
          <cell r="A35" t="str">
            <v>Net Accounts Receivable</v>
          </cell>
          <cell r="C35" t="str">
            <v/>
          </cell>
          <cell r="D35">
            <v>9904.53593</v>
          </cell>
          <cell r="E35">
            <v>11216.79161</v>
          </cell>
          <cell r="F35">
            <v>7360.2678099999994</v>
          </cell>
          <cell r="G35">
            <v>24821.70068422861</v>
          </cell>
          <cell r="H35">
            <v>40133.203182612066</v>
          </cell>
          <cell r="I35">
            <v>12000.803813312634</v>
          </cell>
          <cell r="J35">
            <v>9160.8344164515256</v>
          </cell>
          <cell r="K35">
            <v>10290.076343877354</v>
          </cell>
          <cell r="L35">
            <v>578.78837339295706</v>
          </cell>
          <cell r="M35">
            <v>0</v>
          </cell>
          <cell r="N35">
            <v>65.006849999999986</v>
          </cell>
          <cell r="O35">
            <v>2365.0170038717365</v>
          </cell>
          <cell r="P35">
            <v>12441.05358</v>
          </cell>
          <cell r="Q35">
            <v>2862.6635177939261</v>
          </cell>
          <cell r="R35">
            <v>71406.505002798396</v>
          </cell>
          <cell r="S35">
            <v>12382.582466524356</v>
          </cell>
          <cell r="T35">
            <v>0</v>
          </cell>
          <cell r="U35">
            <v>16063.793839999997</v>
          </cell>
          <cell r="V35">
            <v>3632.34825</v>
          </cell>
          <cell r="W35">
            <v>7086.6531000000004</v>
          </cell>
          <cell r="X35">
            <v>2101.7548000000002</v>
          </cell>
          <cell r="Y35">
            <v>6889.6393600000001</v>
          </cell>
          <cell r="Z35">
            <v>0</v>
          </cell>
          <cell r="AA35">
            <v>101.43733747331653</v>
          </cell>
          <cell r="AB35">
            <v>0.16316999999999998</v>
          </cell>
          <cell r="AC35">
            <v>0</v>
          </cell>
          <cell r="AD35">
            <v>0</v>
          </cell>
          <cell r="AE35">
            <v>-336.98602000000005</v>
          </cell>
          <cell r="AF35">
            <v>0</v>
          </cell>
          <cell r="AG35">
            <v>1781.0888400000001</v>
          </cell>
          <cell r="AH35">
            <v>-1777.736541820299</v>
          </cell>
          <cell r="AI35">
            <v>0</v>
          </cell>
          <cell r="AJ35">
            <v>-146.68173999999999</v>
          </cell>
          <cell r="AK35">
            <v>-2501.952768217157</v>
          </cell>
          <cell r="AL35">
            <v>953.24272071536268</v>
          </cell>
          <cell r="AM35">
            <v>260836.5949330148</v>
          </cell>
          <cell r="AN35">
            <v>25861.007400000002</v>
          </cell>
          <cell r="AO35">
            <v>21635.559086409863</v>
          </cell>
          <cell r="AP35">
            <v>21942.31364</v>
          </cell>
          <cell r="AQ35">
            <v>29524.933209999999</v>
          </cell>
          <cell r="AR35">
            <v>1887.69345</v>
          </cell>
          <cell r="AS35">
            <v>21204.45225881154</v>
          </cell>
          <cell r="AT35">
            <v>6337.9196193143198</v>
          </cell>
          <cell r="AU35">
            <v>7526.9154800000006</v>
          </cell>
          <cell r="AV35">
            <v>5464.4557199999999</v>
          </cell>
          <cell r="AW35">
            <v>23751.656869999999</v>
          </cell>
          <cell r="AX35">
            <v>9103.5609100000001</v>
          </cell>
          <cell r="AY35">
            <v>11820.847830000001</v>
          </cell>
          <cell r="AZ35">
            <v>797.39441274740636</v>
          </cell>
          <cell r="BA35">
            <v>-27.793000000000006</v>
          </cell>
          <cell r="BB35">
            <v>0</v>
          </cell>
          <cell r="BC35">
            <v>-3450.1836398867181</v>
          </cell>
          <cell r="BD35">
            <v>-63.133950113281607</v>
          </cell>
          <cell r="BE35">
            <v>183317.59929728313</v>
          </cell>
          <cell r="BG35">
            <v>20741.577570000001</v>
          </cell>
          <cell r="BH35">
            <v>29552.561042111389</v>
          </cell>
          <cell r="BI35">
            <v>20618.582639999997</v>
          </cell>
          <cell r="BJ35">
            <v>64086.019749999999</v>
          </cell>
          <cell r="BK35">
            <v>71124.856302893444</v>
          </cell>
          <cell r="BL35">
            <v>3239.5613500000004</v>
          </cell>
          <cell r="BN35">
            <v>14788.8243</v>
          </cell>
          <cell r="BO35">
            <v>-1391.4725700000001</v>
          </cell>
          <cell r="BP35">
            <v>2.7000000000007274E-3</v>
          </cell>
          <cell r="BQ35">
            <v>0</v>
          </cell>
          <cell r="BR35">
            <v>-2169.7567745000001</v>
          </cell>
          <cell r="BS35">
            <v>220590.75631050483</v>
          </cell>
          <cell r="BT35">
            <v>-306.31420000000003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636.6670607486833</v>
          </cell>
          <cell r="CC35">
            <v>-4495.138317601396</v>
          </cell>
          <cell r="CD35">
            <v>0</v>
          </cell>
          <cell r="CE35">
            <v>0</v>
          </cell>
          <cell r="CF35">
            <v>266.62980685271259</v>
          </cell>
          <cell r="CG35">
            <v>-3898.1556499999997</v>
          </cell>
          <cell r="CH35">
            <v>0</v>
          </cell>
          <cell r="CI35">
            <v>660846.7948908027</v>
          </cell>
          <cell r="CJ35">
            <v>0</v>
          </cell>
          <cell r="CK35">
            <v>0</v>
          </cell>
          <cell r="CL35">
            <v>0</v>
          </cell>
          <cell r="CM35">
            <v>660846.7948908027</v>
          </cell>
          <cell r="CN35">
            <v>660846.7948908027</v>
          </cell>
          <cell r="CO35">
            <v>0</v>
          </cell>
          <cell r="CP35">
            <v>657179.47014435008</v>
          </cell>
          <cell r="CR35">
            <v>23923.258089999999</v>
          </cell>
          <cell r="CS35">
            <v>9.0000000000145519E-5</v>
          </cell>
          <cell r="CT35">
            <v>898.44250422861217</v>
          </cell>
          <cell r="CU35">
            <v>0</v>
          </cell>
          <cell r="CV35">
            <v>0</v>
          </cell>
          <cell r="CW35">
            <v>0</v>
          </cell>
          <cell r="CX35">
            <v>29480.05773</v>
          </cell>
          <cell r="CY35">
            <v>44.875479999999989</v>
          </cell>
          <cell r="CZ35">
            <v>0</v>
          </cell>
          <cell r="DA35">
            <v>9985.0767902192911</v>
          </cell>
          <cell r="DB35">
            <v>2015.7270230933439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71124.856302893444</v>
          </cell>
          <cell r="DN35">
            <v>64086.019749999999</v>
          </cell>
          <cell r="DP35">
            <v>3239.5613500000004</v>
          </cell>
          <cell r="DQ35">
            <v>-1391.4725700000001</v>
          </cell>
          <cell r="DR35">
            <v>2.7000000000007274E-3</v>
          </cell>
          <cell r="DS35">
            <v>137058.96753289347</v>
          </cell>
          <cell r="DT35">
            <v>0</v>
          </cell>
          <cell r="DU35">
            <v>0</v>
          </cell>
          <cell r="DV35">
            <v>0</v>
          </cell>
          <cell r="DW35">
            <v>2238.07665</v>
          </cell>
          <cell r="DX35">
            <v>4172.4881258725827</v>
          </cell>
          <cell r="DY35">
            <v>-72.645156558263864</v>
          </cell>
          <cell r="DZ35">
            <v>0</v>
          </cell>
          <cell r="EA35">
            <v>0</v>
          </cell>
          <cell r="EB35">
            <v>0</v>
          </cell>
          <cell r="EC35">
            <v>352.14934000000005</v>
          </cell>
          <cell r="ED35">
            <v>63733.870409999996</v>
          </cell>
          <cell r="EE35">
            <v>0</v>
          </cell>
          <cell r="EF35">
            <v>0</v>
          </cell>
          <cell r="EG35">
            <v>0</v>
          </cell>
          <cell r="EH35">
            <v>60862.04535</v>
          </cell>
          <cell r="EI35">
            <v>117.36853289346024</v>
          </cell>
          <cell r="EJ35">
            <v>1360.9735799999999</v>
          </cell>
          <cell r="EK35">
            <v>9068.1863099999991</v>
          </cell>
          <cell r="EL35">
            <v>0</v>
          </cell>
          <cell r="EM35">
            <v>-2.6999999999970897E-3</v>
          </cell>
          <cell r="EN35">
            <v>-283.71477000000004</v>
          </cell>
          <cell r="EO35">
            <v>0</v>
          </cell>
          <cell r="EP35">
            <v>20763.77403</v>
          </cell>
          <cell r="EQ35">
            <v>860.51261000000011</v>
          </cell>
          <cell r="ER35">
            <v>11.464496409858338</v>
          </cell>
          <cell r="ES35">
            <v>-0.19205000000000005</v>
          </cell>
          <cell r="ET35">
            <v>0</v>
          </cell>
          <cell r="EU35">
            <v>0</v>
          </cell>
          <cell r="EV35">
            <v>9160.8344164515256</v>
          </cell>
          <cell r="EW35">
            <v>10290.076343877354</v>
          </cell>
          <cell r="EX35">
            <v>578.78837339295706</v>
          </cell>
          <cell r="EY35">
            <v>0</v>
          </cell>
          <cell r="EZ35">
            <v>65.006849999999986</v>
          </cell>
          <cell r="FA35">
            <v>2365.0170038717365</v>
          </cell>
          <cell r="FB35">
            <v>12441.05358</v>
          </cell>
          <cell r="FC35">
            <v>2862.6635177939261</v>
          </cell>
          <cell r="FD35">
            <v>-336.98602000000005</v>
          </cell>
          <cell r="FE35">
            <v>0</v>
          </cell>
          <cell r="FF35">
            <v>37426.454065387501</v>
          </cell>
          <cell r="FG35">
            <v>0</v>
          </cell>
          <cell r="FH35">
            <v>50842.772013788112</v>
          </cell>
          <cell r="FI35">
            <v>1020.7720299999999</v>
          </cell>
          <cell r="FJ35">
            <v>19547.615214438192</v>
          </cell>
          <cell r="FK35">
            <v>-4.6542554279060733</v>
          </cell>
          <cell r="FL35">
            <v>0</v>
          </cell>
          <cell r="FM35">
            <v>71406.505002798396</v>
          </cell>
          <cell r="FN35">
            <v>12382.582466524356</v>
          </cell>
          <cell r="FO35">
            <v>1781.0888400000001</v>
          </cell>
          <cell r="FP35">
            <v>-1777.736541820299</v>
          </cell>
          <cell r="FQ35">
            <v>83792.439767502452</v>
          </cell>
          <cell r="FR35">
            <v>0</v>
          </cell>
          <cell r="FS35">
            <v>1490.6057500000002</v>
          </cell>
          <cell r="FT35">
            <v>-1490.6057500000002</v>
          </cell>
          <cell r="FU35">
            <v>0</v>
          </cell>
          <cell r="FV35">
            <v>20482.977309999998</v>
          </cell>
          <cell r="FW35">
            <v>0</v>
          </cell>
          <cell r="FX35">
            <v>721.4749488115375</v>
          </cell>
          <cell r="FY35">
            <v>0</v>
          </cell>
          <cell r="GA35">
            <v>52398.560837410027</v>
          </cell>
          <cell r="GB35">
            <v>20580.730599999995</v>
          </cell>
          <cell r="GC35">
            <v>41361.279200000004</v>
          </cell>
          <cell r="GD35">
            <v>10290.620140000001</v>
          </cell>
          <cell r="GE35">
            <v>2077.4082699999999</v>
          </cell>
          <cell r="GF35">
            <v>2018.44093</v>
          </cell>
          <cell r="GG35">
            <v>0</v>
          </cell>
          <cell r="GH35">
            <v>10604.95268</v>
          </cell>
          <cell r="GI35">
            <v>12761.489490000002</v>
          </cell>
          <cell r="GJ35">
            <v>621.27143999999998</v>
          </cell>
          <cell r="GK35">
            <v>0</v>
          </cell>
          <cell r="GL35">
            <v>104.54132000000001</v>
          </cell>
          <cell r="GM35">
            <v>0</v>
          </cell>
          <cell r="GN35">
            <v>0</v>
          </cell>
          <cell r="GO35">
            <v>-4565.8933800000013</v>
          </cell>
          <cell r="GP35">
            <v>50117.833629999979</v>
          </cell>
          <cell r="GQ35">
            <v>1191140.814</v>
          </cell>
          <cell r="GR35">
            <v>3072.7830200000008</v>
          </cell>
          <cell r="GS35">
            <v>1620.8656200000003</v>
          </cell>
          <cell r="GT35">
            <v>30456.869409999999</v>
          </cell>
          <cell r="GU35">
            <v>0</v>
          </cell>
          <cell r="GW35">
            <v>260836.5949330148</v>
          </cell>
          <cell r="GX35">
            <v>183317.59929728313</v>
          </cell>
          <cell r="GY35">
            <v>220590.75631050486</v>
          </cell>
          <cell r="GZ35">
            <v>330.35286074868327</v>
          </cell>
          <cell r="HA35">
            <v>0</v>
          </cell>
          <cell r="HB35">
            <v>0</v>
          </cell>
          <cell r="HC35">
            <v>2.9103830456733704E-11</v>
          </cell>
          <cell r="HG35">
            <v>71406.505002798396</v>
          </cell>
          <cell r="HH35">
            <v>71406.505002798396</v>
          </cell>
        </row>
        <row r="36">
          <cell r="CW36">
            <v>0</v>
          </cell>
          <cell r="CZ36">
            <v>0</v>
          </cell>
          <cell r="DL36">
            <v>0</v>
          </cell>
          <cell r="DT36">
            <v>0</v>
          </cell>
          <cell r="EG36">
            <v>0</v>
          </cell>
          <cell r="EO36">
            <v>0</v>
          </cell>
          <cell r="EU36">
            <v>0</v>
          </cell>
          <cell r="FG36">
            <v>0</v>
          </cell>
          <cell r="FL36">
            <v>0</v>
          </cell>
          <cell r="FR36">
            <v>0</v>
          </cell>
          <cell r="FU36">
            <v>0</v>
          </cell>
          <cell r="FY36">
            <v>0</v>
          </cell>
          <cell r="HA36">
            <v>0</v>
          </cell>
          <cell r="HB36">
            <v>0</v>
          </cell>
          <cell r="HC36">
            <v>0</v>
          </cell>
        </row>
        <row r="37">
          <cell r="B37" t="str">
            <v>1510</v>
          </cell>
          <cell r="C37" t="str">
            <v>Inventory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9.5198999999999998</v>
          </cell>
          <cell r="AO37">
            <v>0</v>
          </cell>
          <cell r="AP37">
            <v>1.5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11.0199</v>
          </cell>
          <cell r="BG37">
            <v>610.38146000000006</v>
          </cell>
          <cell r="BH37">
            <v>0</v>
          </cell>
          <cell r="BI37">
            <v>372.85500000000002</v>
          </cell>
          <cell r="BJ37">
            <v>568.18899999999996</v>
          </cell>
          <cell r="BK37">
            <v>0</v>
          </cell>
          <cell r="BL37">
            <v>0</v>
          </cell>
          <cell r="BN37">
            <v>500.96298999999999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2052.3884499999999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2063.4083499999997</v>
          </cell>
          <cell r="CJ37">
            <v>0</v>
          </cell>
          <cell r="CL37">
            <v>0</v>
          </cell>
          <cell r="CM37">
            <v>2063.4083499999997</v>
          </cell>
          <cell r="CN37">
            <v>2063.4083499999997</v>
          </cell>
          <cell r="CO37">
            <v>0</v>
          </cell>
          <cell r="CP37">
            <v>5428.4455612006004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568.18899999999996</v>
          </cell>
          <cell r="DP37">
            <v>0</v>
          </cell>
          <cell r="DQ37">
            <v>0</v>
          </cell>
          <cell r="DR37">
            <v>0</v>
          </cell>
          <cell r="DS37">
            <v>568.18899999999996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568.18899999999996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W37">
            <v>0</v>
          </cell>
          <cell r="GX37">
            <v>11.0199</v>
          </cell>
          <cell r="GY37">
            <v>2052.3884499999999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G37">
            <v>0</v>
          </cell>
          <cell r="HH37">
            <v>0</v>
          </cell>
        </row>
        <row r="38">
          <cell r="A38" t="str">
            <v>Inventory</v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9.5198999999999998</v>
          </cell>
          <cell r="AO38">
            <v>0</v>
          </cell>
          <cell r="AP38">
            <v>1.5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11.0199</v>
          </cell>
          <cell r="BG38">
            <v>610.38146000000006</v>
          </cell>
          <cell r="BH38">
            <v>0</v>
          </cell>
          <cell r="BI38">
            <v>372.85500000000002</v>
          </cell>
          <cell r="BJ38">
            <v>568.18899999999996</v>
          </cell>
          <cell r="BK38">
            <v>0</v>
          </cell>
          <cell r="BL38">
            <v>0</v>
          </cell>
          <cell r="BN38">
            <v>500.96298999999999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2052.3884499999999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2063.4083499999997</v>
          </cell>
          <cell r="CJ38">
            <v>0</v>
          </cell>
          <cell r="CK38">
            <v>0</v>
          </cell>
          <cell r="CL38">
            <v>0</v>
          </cell>
          <cell r="CM38">
            <v>2063.4083499999997</v>
          </cell>
          <cell r="CN38">
            <v>2063.4083499999997</v>
          </cell>
          <cell r="CO38">
            <v>0</v>
          </cell>
          <cell r="CP38">
            <v>5428.4455612006004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568.18899999999996</v>
          </cell>
          <cell r="DP38">
            <v>0</v>
          </cell>
          <cell r="DQ38">
            <v>0</v>
          </cell>
          <cell r="DR38">
            <v>0</v>
          </cell>
          <cell r="DS38">
            <v>568.18899999999996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568.18899999999996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W38">
            <v>0</v>
          </cell>
          <cell r="GX38">
            <v>11.0199</v>
          </cell>
          <cell r="GY38">
            <v>2052.3884499999999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G38">
            <v>0</v>
          </cell>
          <cell r="HH38">
            <v>0</v>
          </cell>
        </row>
        <row r="39">
          <cell r="B39" t="str">
            <v>OutBilled</v>
          </cell>
          <cell r="C39" t="str">
            <v>Out of Balance IC Billed</v>
          </cell>
          <cell r="D39">
            <v>0</v>
          </cell>
          <cell r="E39">
            <v>0</v>
          </cell>
          <cell r="F39">
            <v>0</v>
          </cell>
          <cell r="G39">
            <v>-5.5886648241787915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-2.4645929806865752E-7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6.5808304757519505</v>
          </cell>
          <cell r="AG39">
            <v>0</v>
          </cell>
          <cell r="AH39">
            <v>-16.347972055112709</v>
          </cell>
          <cell r="AI39">
            <v>0</v>
          </cell>
          <cell r="AJ39">
            <v>-4.6566128730773927E-13</v>
          </cell>
          <cell r="AK39">
            <v>-26.946153839702426</v>
          </cell>
          <cell r="AL39">
            <v>0</v>
          </cell>
          <cell r="AM39">
            <v>-42.301960489701742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4.646296206670468E-2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-13.047876775662822</v>
          </cell>
          <cell r="BD39">
            <v>0</v>
          </cell>
          <cell r="BE39">
            <v>-13.001413813596116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4.689014162984677E-3</v>
          </cell>
          <cell r="BL39">
            <v>0</v>
          </cell>
          <cell r="BN39">
            <v>0</v>
          </cell>
          <cell r="BO39">
            <v>0</v>
          </cell>
          <cell r="BP39">
            <v>-1.0128132998943328E-11</v>
          </cell>
          <cell r="BQ39">
            <v>-2.3283064365386963E-13</v>
          </cell>
          <cell r="BR39">
            <v>0</v>
          </cell>
          <cell r="BS39">
            <v>4.689014152623714E-3</v>
          </cell>
          <cell r="BT39">
            <v>-2.384185791015625E-10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41.259959508688105</v>
          </cell>
          <cell r="CD39">
            <v>0</v>
          </cell>
          <cell r="CE39">
            <v>1.1247816805735055E-6</v>
          </cell>
          <cell r="CF39">
            <v>-5.3551762751973479E-2</v>
          </cell>
          <cell r="CG39">
            <v>41.2064088704794</v>
          </cell>
          <cell r="CI39">
            <v>-14.092276418665833</v>
          </cell>
          <cell r="CJ39">
            <v>0</v>
          </cell>
          <cell r="CL39">
            <v>0</v>
          </cell>
          <cell r="CM39">
            <v>-14.092276418665833</v>
          </cell>
          <cell r="CN39">
            <v>-14.0922662955735</v>
          </cell>
          <cell r="CO39">
            <v>-1.0123092332392503E-5</v>
          </cell>
          <cell r="CP39">
            <v>140.79596733494009</v>
          </cell>
          <cell r="CR39">
            <v>-0.12191000000003259</v>
          </cell>
          <cell r="CS39">
            <v>0</v>
          </cell>
          <cell r="CT39">
            <v>0</v>
          </cell>
          <cell r="CU39">
            <v>0</v>
          </cell>
          <cell r="CV39">
            <v>-5.4667548241787589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4.689014162984677E-3</v>
          </cell>
          <cell r="DN39">
            <v>0</v>
          </cell>
          <cell r="DP39">
            <v>0</v>
          </cell>
          <cell r="DQ39">
            <v>0</v>
          </cell>
          <cell r="DR39">
            <v>-1.0128132998943328E-11</v>
          </cell>
          <cell r="DS39">
            <v>4.6890141564654188E-3</v>
          </cell>
          <cell r="DT39">
            <v>-3.6088744839735121E-12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4.646296206670468E-2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4.689014162984677E-3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6.5808304757519505</v>
          </cell>
          <cell r="FF39">
            <v>6.5808304757519505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-2.4645929806865752E-7</v>
          </cell>
          <cell r="FL39">
            <v>0</v>
          </cell>
          <cell r="FM39">
            <v>-2.4645929806865752E-7</v>
          </cell>
          <cell r="FN39">
            <v>0</v>
          </cell>
          <cell r="FO39">
            <v>0</v>
          </cell>
          <cell r="FP39">
            <v>-16.347972055112709</v>
          </cell>
          <cell r="FQ39">
            <v>-16.347972301571861</v>
          </cell>
          <cell r="FR39">
            <v>-1.4566126083082054E-13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W39">
            <v>-42.301960489685356</v>
          </cell>
          <cell r="GX39">
            <v>-13.001413813601655</v>
          </cell>
          <cell r="GY39">
            <v>4.6890141563490032E-3</v>
          </cell>
          <cell r="GZ39">
            <v>1.1247578387155955E-5</v>
          </cell>
          <cell r="HA39">
            <v>1.638511548662791E-11</v>
          </cell>
          <cell r="HB39">
            <v>5.5386806252499809E-12</v>
          </cell>
          <cell r="HC39">
            <v>3.7252891743611016E-12</v>
          </cell>
          <cell r="HG39">
            <v>-2.4645929806865752E-7</v>
          </cell>
          <cell r="HH39">
            <v>-2.4645929806865752E-7</v>
          </cell>
        </row>
        <row r="40">
          <cell r="EG40">
            <v>0</v>
          </cell>
          <cell r="FR40">
            <v>0</v>
          </cell>
          <cell r="FY40">
            <v>0</v>
          </cell>
        </row>
        <row r="41">
          <cell r="B41" t="str">
            <v>1500</v>
          </cell>
          <cell r="C41" t="str">
            <v>Prepaid Rent</v>
          </cell>
          <cell r="D41">
            <v>99.475359999999995</v>
          </cell>
          <cell r="E41">
            <v>0</v>
          </cell>
          <cell r="F41">
            <v>29.587009999999999</v>
          </cell>
          <cell r="G41">
            <v>54.236139999999999</v>
          </cell>
          <cell r="H41">
            <v>374.05059188822048</v>
          </cell>
          <cell r="I41">
            <v>200.81824180089268</v>
          </cell>
          <cell r="J41">
            <v>0</v>
          </cell>
          <cell r="K41">
            <v>0</v>
          </cell>
          <cell r="L41">
            <v>28.418390162101733</v>
          </cell>
          <cell r="M41">
            <v>0</v>
          </cell>
          <cell r="N41">
            <v>4.4047900000000002</v>
          </cell>
          <cell r="O41">
            <v>0</v>
          </cell>
          <cell r="P41">
            <v>119.12015</v>
          </cell>
          <cell r="Q41">
            <v>0</v>
          </cell>
          <cell r="R41">
            <v>0</v>
          </cell>
          <cell r="S41">
            <v>485.3703861828061</v>
          </cell>
          <cell r="T41">
            <v>0</v>
          </cell>
          <cell r="U41">
            <v>183.6662</v>
          </cell>
          <cell r="V41">
            <v>38.471890000000002</v>
          </cell>
          <cell r="W41">
            <v>0</v>
          </cell>
          <cell r="X41">
            <v>65.933000000000007</v>
          </cell>
          <cell r="Y41">
            <v>69.121990000000011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1752.6741400340213</v>
          </cell>
          <cell r="AN41">
            <v>19.813980000000001</v>
          </cell>
          <cell r="AO41">
            <v>0</v>
          </cell>
          <cell r="AP41">
            <v>404.13418000000001</v>
          </cell>
          <cell r="AQ41">
            <v>22.99446</v>
          </cell>
          <cell r="AR41">
            <v>47.517000000000003</v>
          </cell>
          <cell r="AS41">
            <v>188.45524</v>
          </cell>
          <cell r="AT41">
            <v>227.4755787040568</v>
          </cell>
          <cell r="AU41">
            <v>38.198589999999996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948.58902870405689</v>
          </cell>
          <cell r="BG41">
            <v>0</v>
          </cell>
          <cell r="BH41">
            <v>0</v>
          </cell>
          <cell r="BI41">
            <v>113.66697000000001</v>
          </cell>
          <cell r="BJ41">
            <v>12.793629999999999</v>
          </cell>
          <cell r="BK41">
            <v>72.323689999999999</v>
          </cell>
          <cell r="BL41">
            <v>0</v>
          </cell>
          <cell r="BN41">
            <v>87.056529999999995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285.84082000000001</v>
          </cell>
          <cell r="BT41">
            <v>319.6395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319.6395</v>
          </cell>
          <cell r="CI41">
            <v>3306.7434887380782</v>
          </cell>
          <cell r="CJ41">
            <v>0</v>
          </cell>
          <cell r="CL41">
            <v>0</v>
          </cell>
          <cell r="CM41">
            <v>3306.7434887380782</v>
          </cell>
          <cell r="CN41">
            <v>3306.7434887380773</v>
          </cell>
          <cell r="CO41">
            <v>0</v>
          </cell>
          <cell r="CP41">
            <v>2828.0948805825888</v>
          </cell>
          <cell r="CR41">
            <v>54.236139999999999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22.99446</v>
          </cell>
          <cell r="CY41">
            <v>0</v>
          </cell>
          <cell r="CZ41">
            <v>0</v>
          </cell>
          <cell r="DA41">
            <v>136.33029303318455</v>
          </cell>
          <cell r="DB41">
            <v>64.487948767708133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72.323689999999999</v>
          </cell>
          <cell r="DN41">
            <v>12.793629999999999</v>
          </cell>
          <cell r="DP41">
            <v>0</v>
          </cell>
          <cell r="DQ41">
            <v>0</v>
          </cell>
          <cell r="DR41">
            <v>0</v>
          </cell>
          <cell r="DS41">
            <v>85.117320000000007</v>
          </cell>
          <cell r="DT41">
            <v>0</v>
          </cell>
          <cell r="DU41">
            <v>28.700618023414137</v>
          </cell>
          <cell r="DV41">
            <v>0</v>
          </cell>
          <cell r="DW41">
            <v>0</v>
          </cell>
          <cell r="DX41">
            <v>198.77496068064266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12.793629999999999</v>
          </cell>
          <cell r="EE41">
            <v>0</v>
          </cell>
          <cell r="EF41">
            <v>0</v>
          </cell>
          <cell r="EG41">
            <v>0</v>
          </cell>
          <cell r="EH41">
            <v>70.235280000000003</v>
          </cell>
          <cell r="EI41">
            <v>0</v>
          </cell>
          <cell r="EJ41">
            <v>2.0884099999999997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28.418390162101733</v>
          </cell>
          <cell r="EY41">
            <v>0</v>
          </cell>
          <cell r="EZ41">
            <v>4.4047900000000002</v>
          </cell>
          <cell r="FA41">
            <v>0</v>
          </cell>
          <cell r="FB41">
            <v>119.12015</v>
          </cell>
          <cell r="FC41">
            <v>0</v>
          </cell>
          <cell r="FD41">
            <v>0</v>
          </cell>
          <cell r="FE41">
            <v>0</v>
          </cell>
          <cell r="FF41">
            <v>151.94333016210174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485.3703861828061</v>
          </cell>
          <cell r="FO41">
            <v>0</v>
          </cell>
          <cell r="FP41">
            <v>0</v>
          </cell>
          <cell r="FQ41">
            <v>485.3703861828061</v>
          </cell>
          <cell r="FR41">
            <v>0</v>
          </cell>
          <cell r="FS41">
            <v>4.4047900000000002</v>
          </cell>
          <cell r="FT41">
            <v>-4.4047900000000002</v>
          </cell>
          <cell r="FU41">
            <v>0</v>
          </cell>
          <cell r="FV41">
            <v>188.45524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385.49653999999998</v>
          </cell>
          <cell r="GD41">
            <v>140.50200000000001</v>
          </cell>
          <cell r="GE41">
            <v>66.461280000000002</v>
          </cell>
          <cell r="GF41">
            <v>0</v>
          </cell>
          <cell r="GG41">
            <v>0</v>
          </cell>
          <cell r="GH41">
            <v>0</v>
          </cell>
          <cell r="GI41">
            <v>500.22271999999998</v>
          </cell>
          <cell r="GJ41">
            <v>30.504300000000001</v>
          </cell>
          <cell r="GK41">
            <v>0</v>
          </cell>
          <cell r="GL41">
            <v>0</v>
          </cell>
          <cell r="GM41">
            <v>105.4173700000001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W41">
            <v>1752.6741400340209</v>
          </cell>
          <cell r="GX41">
            <v>948.58902870405666</v>
          </cell>
          <cell r="GY41">
            <v>285.84082000000001</v>
          </cell>
          <cell r="GZ41">
            <v>319.6395</v>
          </cell>
          <cell r="HA41">
            <v>4.5474735088646412E-13</v>
          </cell>
          <cell r="HB41">
            <v>2.2737367544323206E-13</v>
          </cell>
          <cell r="HC41">
            <v>0</v>
          </cell>
          <cell r="HG41">
            <v>0</v>
          </cell>
          <cell r="HH41">
            <v>0</v>
          </cell>
        </row>
        <row r="42">
          <cell r="B42" t="str">
            <v>1501</v>
          </cell>
          <cell r="C42" t="str">
            <v>Prepaid Insurance</v>
          </cell>
          <cell r="D42">
            <v>0</v>
          </cell>
          <cell r="E42">
            <v>0</v>
          </cell>
          <cell r="F42">
            <v>0</v>
          </cell>
          <cell r="G42">
            <v>0.56848126057153037</v>
          </cell>
          <cell r="H42">
            <v>7.2569765185328361</v>
          </cell>
          <cell r="I42">
            <v>8.3914806908596926</v>
          </cell>
          <cell r="J42">
            <v>0</v>
          </cell>
          <cell r="K42">
            <v>-6.044702115272659</v>
          </cell>
          <cell r="L42">
            <v>3.9970747158561579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24.045897418979234</v>
          </cell>
          <cell r="S42">
            <v>-0.35853871531146797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37.85666977421532</v>
          </cell>
          <cell r="AN42">
            <v>0</v>
          </cell>
          <cell r="AO42">
            <v>0</v>
          </cell>
          <cell r="AP42">
            <v>52.474199999999996</v>
          </cell>
          <cell r="AQ42">
            <v>0</v>
          </cell>
          <cell r="AR42">
            <v>0</v>
          </cell>
          <cell r="AS42">
            <v>0</v>
          </cell>
          <cell r="AT42">
            <v>-72.230894431362557</v>
          </cell>
          <cell r="AU42">
            <v>0</v>
          </cell>
          <cell r="AV42">
            <v>0</v>
          </cell>
          <cell r="AW42">
            <v>0</v>
          </cell>
          <cell r="AX42">
            <v>34.962029999999999</v>
          </cell>
          <cell r="AY42">
            <v>0</v>
          </cell>
          <cell r="AZ42">
            <v>0.24010373576019858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15.445439304397636</v>
          </cell>
          <cell r="BG42">
            <v>195.417</v>
          </cell>
          <cell r="BH42">
            <v>4.6774694352804183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200.09446943528042</v>
          </cell>
          <cell r="BT42">
            <v>3116.9047700000001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3116.9047700000001</v>
          </cell>
          <cell r="CI42">
            <v>3370.3013485138931</v>
          </cell>
          <cell r="CJ42">
            <v>0</v>
          </cell>
          <cell r="CL42">
            <v>0</v>
          </cell>
          <cell r="CM42">
            <v>3370.3013485138931</v>
          </cell>
          <cell r="CN42">
            <v>3370.3013485138931</v>
          </cell>
          <cell r="CO42">
            <v>0</v>
          </cell>
          <cell r="CP42">
            <v>1607.8893946206617</v>
          </cell>
          <cell r="CR42">
            <v>0</v>
          </cell>
          <cell r="CS42">
            <v>0</v>
          </cell>
          <cell r="CT42">
            <v>0.56848126057153037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7.9111779545895597</v>
          </cell>
          <cell r="DB42">
            <v>0.48030273627013376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-76.170899999999989</v>
          </cell>
          <cell r="DY42">
            <v>3.9400055686374333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-6.044702115272659</v>
          </cell>
          <cell r="EX42">
            <v>3.9970747158561579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-2.0476273994165011</v>
          </cell>
          <cell r="FG42">
            <v>0</v>
          </cell>
          <cell r="FH42">
            <v>24.045897418979234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24.045897418979234</v>
          </cell>
          <cell r="FN42">
            <v>-0.35853871531146797</v>
          </cell>
          <cell r="FO42">
            <v>0</v>
          </cell>
          <cell r="FP42">
            <v>0</v>
          </cell>
          <cell r="FQ42">
            <v>23.687358703667766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24.78170188</v>
          </cell>
          <cell r="GB42">
            <v>0</v>
          </cell>
          <cell r="GC42">
            <v>7.4790400000000004</v>
          </cell>
          <cell r="GD42">
            <v>8.1532599999999995</v>
          </cell>
          <cell r="GE42">
            <v>0.495</v>
          </cell>
          <cell r="GF42">
            <v>1.27715</v>
          </cell>
          <cell r="GG42">
            <v>0</v>
          </cell>
          <cell r="GH42">
            <v>-6.2296700000000005</v>
          </cell>
          <cell r="GI42">
            <v>-0.36951000000000001</v>
          </cell>
          <cell r="GJ42">
            <v>4.2904600000000004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247.63722999999996</v>
          </cell>
          <cell r="GP42">
            <v>15.090999999999999</v>
          </cell>
          <cell r="GQ42">
            <v>0</v>
          </cell>
          <cell r="GR42">
            <v>0</v>
          </cell>
          <cell r="GS42">
            <v>0</v>
          </cell>
          <cell r="GT42">
            <v>4.8206000000000007</v>
          </cell>
          <cell r="GU42">
            <v>0</v>
          </cell>
          <cell r="GW42">
            <v>37.856669774215327</v>
          </cell>
          <cell r="GX42">
            <v>15.44543930439764</v>
          </cell>
          <cell r="GY42">
            <v>200.09446943528042</v>
          </cell>
          <cell r="GZ42">
            <v>3116.9047700000001</v>
          </cell>
          <cell r="HA42">
            <v>7.1054273576010019E-15</v>
          </cell>
          <cell r="HB42">
            <v>3.5527136788005009E-15</v>
          </cell>
          <cell r="HC42">
            <v>0</v>
          </cell>
          <cell r="HG42">
            <v>24.045897418979234</v>
          </cell>
          <cell r="HH42">
            <v>24.045897418979234</v>
          </cell>
        </row>
        <row r="43">
          <cell r="B43" t="str">
            <v>1502.ENO</v>
          </cell>
          <cell r="C43" t="str">
            <v>1502 - Error and Omission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4987.05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4987.05</v>
          </cell>
          <cell r="CI43">
            <v>4987.05</v>
          </cell>
          <cell r="CJ43">
            <v>0</v>
          </cell>
          <cell r="CL43">
            <v>0</v>
          </cell>
          <cell r="CM43">
            <v>4987.05</v>
          </cell>
          <cell r="CN43">
            <v>4987.05</v>
          </cell>
          <cell r="CO43">
            <v>0</v>
          </cell>
          <cell r="CP43">
            <v>2620.1370499999998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4987.05</v>
          </cell>
          <cell r="HA43">
            <v>0</v>
          </cell>
          <cell r="HB43">
            <v>0</v>
          </cell>
          <cell r="HC43">
            <v>0</v>
          </cell>
          <cell r="HG43">
            <v>0</v>
          </cell>
          <cell r="HH43">
            <v>0</v>
          </cell>
        </row>
        <row r="44">
          <cell r="B44" t="str">
            <v>1502.VEH</v>
          </cell>
          <cell r="C44" t="str">
            <v>1502 - Vehicle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726.93893000000003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726.93893000000003</v>
          </cell>
          <cell r="CI44">
            <v>726.93893000000003</v>
          </cell>
          <cell r="CJ44">
            <v>0</v>
          </cell>
          <cell r="CL44">
            <v>0</v>
          </cell>
          <cell r="CM44">
            <v>726.93893000000003</v>
          </cell>
          <cell r="CN44">
            <v>726.93893000000003</v>
          </cell>
          <cell r="CO44">
            <v>0</v>
          </cell>
          <cell r="CP44">
            <v>575.99400000000003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726.93893000000003</v>
          </cell>
          <cell r="HA44">
            <v>0</v>
          </cell>
          <cell r="HB44">
            <v>0</v>
          </cell>
          <cell r="HC44">
            <v>0</v>
          </cell>
          <cell r="HG44">
            <v>0</v>
          </cell>
          <cell r="HH44">
            <v>0</v>
          </cell>
        </row>
        <row r="45">
          <cell r="B45" t="str">
            <v>1502.GEN</v>
          </cell>
          <cell r="C45" t="str">
            <v>1502 - General Liability</v>
          </cell>
          <cell r="D45">
            <v>0</v>
          </cell>
          <cell r="E45">
            <v>0</v>
          </cell>
          <cell r="F45">
            <v>0</v>
          </cell>
          <cell r="G45">
            <v>244.03676999999999</v>
          </cell>
          <cell r="H45">
            <v>0</v>
          </cell>
          <cell r="I45">
            <v>0</v>
          </cell>
          <cell r="J45">
            <v>1.6145820350752282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245.65135203507521</v>
          </cell>
          <cell r="AN45">
            <v>1.7582500000000001</v>
          </cell>
          <cell r="AO45">
            <v>8.3764699999999994</v>
          </cell>
          <cell r="AP45">
            <v>0</v>
          </cell>
          <cell r="AQ45">
            <v>611.57182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621.70654000000002</v>
          </cell>
          <cell r="BG45">
            <v>0</v>
          </cell>
          <cell r="BH45">
            <v>0</v>
          </cell>
          <cell r="BI45">
            <v>-60.703540000000004</v>
          </cell>
          <cell r="BJ45">
            <v>0</v>
          </cell>
          <cell r="BK45">
            <v>0</v>
          </cell>
          <cell r="BL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-60.703540000000004</v>
          </cell>
          <cell r="BT45">
            <v>373.20800000000003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373.20800000000003</v>
          </cell>
          <cell r="CI45">
            <v>1179.8623520350752</v>
          </cell>
          <cell r="CJ45">
            <v>0</v>
          </cell>
          <cell r="CL45">
            <v>0</v>
          </cell>
          <cell r="CM45">
            <v>1179.8623520350752</v>
          </cell>
          <cell r="CN45">
            <v>1179.862352035075</v>
          </cell>
          <cell r="CO45">
            <v>0</v>
          </cell>
          <cell r="CP45">
            <v>1134.49848</v>
          </cell>
          <cell r="CR45">
            <v>244.03676999999999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611.57182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8.3764699999999994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1.6145820350752282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1.6145820350752282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8.3764699999999994</v>
          </cell>
          <cell r="FT45">
            <v>-8.3764699999999994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GA45">
            <v>0</v>
          </cell>
          <cell r="GB45">
            <v>3.6273200000000081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W45">
            <v>245.65135203507523</v>
          </cell>
          <cell r="GX45">
            <v>621.7065399999999</v>
          </cell>
          <cell r="GY45">
            <v>-60.703540000000004</v>
          </cell>
          <cell r="GZ45">
            <v>373.20800000000003</v>
          </cell>
          <cell r="HA45">
            <v>2.8421709430404007E-14</v>
          </cell>
          <cell r="HB45">
            <v>1.1368683772161603E-13</v>
          </cell>
          <cell r="HC45">
            <v>0</v>
          </cell>
          <cell r="HG45">
            <v>0</v>
          </cell>
          <cell r="HH45">
            <v>0</v>
          </cell>
        </row>
        <row r="46">
          <cell r="B46" t="str">
            <v>1509</v>
          </cell>
          <cell r="C46" t="str">
            <v>Prepaid Other</v>
          </cell>
          <cell r="D46">
            <v>79.974800000000002</v>
          </cell>
          <cell r="E46">
            <v>2.0000000000000002E-5</v>
          </cell>
          <cell r="F46">
            <v>100.06254</v>
          </cell>
          <cell r="G46">
            <v>49.513503971334458</v>
          </cell>
          <cell r="H46">
            <v>209.25167863380554</v>
          </cell>
          <cell r="I46">
            <v>372.52804191732974</v>
          </cell>
          <cell r="J46">
            <v>4.1186281492032517</v>
          </cell>
          <cell r="K46">
            <v>360.84815641373956</v>
          </cell>
          <cell r="L46">
            <v>38.560275759269601</v>
          </cell>
          <cell r="M46">
            <v>0</v>
          </cell>
          <cell r="N46">
            <v>0.64466999999999997</v>
          </cell>
          <cell r="O46">
            <v>73.660675071974595</v>
          </cell>
          <cell r="P46">
            <v>227.03862000000001</v>
          </cell>
          <cell r="Q46">
            <v>66.768949133594191</v>
          </cell>
          <cell r="R46">
            <v>642.83045357267611</v>
          </cell>
          <cell r="S46">
            <v>378.71934795264895</v>
          </cell>
          <cell r="T46">
            <v>0</v>
          </cell>
          <cell r="U46">
            <v>95.315439999999995</v>
          </cell>
          <cell r="V46">
            <v>20.850490000000001</v>
          </cell>
          <cell r="W46">
            <v>35.723980000000005</v>
          </cell>
          <cell r="X46">
            <v>0</v>
          </cell>
          <cell r="Y46">
            <v>53.630180000000003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2810.040450575576</v>
          </cell>
          <cell r="AN46">
            <v>57.778730000000003</v>
          </cell>
          <cell r="AO46">
            <v>4.1500000000000002E-2</v>
          </cell>
          <cell r="AP46">
            <v>330.86415</v>
          </cell>
          <cell r="AQ46">
            <v>608.36560999999995</v>
          </cell>
          <cell r="AR46">
            <v>12.91067</v>
          </cell>
          <cell r="AS46">
            <v>55.493502930650763</v>
          </cell>
          <cell r="AT46">
            <v>178.48711081949364</v>
          </cell>
          <cell r="AU46">
            <v>12.823559999999999</v>
          </cell>
          <cell r="AV46">
            <v>5</v>
          </cell>
          <cell r="AW46">
            <v>20.64302</v>
          </cell>
          <cell r="AX46">
            <v>185.78025</v>
          </cell>
          <cell r="AY46">
            <v>78.534869999999998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1546.7229737501443</v>
          </cell>
          <cell r="BG46">
            <v>10.49926</v>
          </cell>
          <cell r="BH46">
            <v>6.9300407529594414</v>
          </cell>
          <cell r="BI46">
            <v>0</v>
          </cell>
          <cell r="BJ46">
            <v>80.506100000000004</v>
          </cell>
          <cell r="BK46">
            <v>462.50047999999998</v>
          </cell>
          <cell r="BL46">
            <v>0</v>
          </cell>
          <cell r="BN46">
            <v>266.60927999999996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827.04516075295942</v>
          </cell>
          <cell r="BT46">
            <v>10068.315859999999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10068.315859999999</v>
          </cell>
          <cell r="CI46">
            <v>15252.124445078678</v>
          </cell>
          <cell r="CJ46">
            <v>0</v>
          </cell>
          <cell r="CL46">
            <v>0</v>
          </cell>
          <cell r="CM46">
            <v>15252.124445078678</v>
          </cell>
          <cell r="CN46">
            <v>15252.124445078678</v>
          </cell>
          <cell r="CO46">
            <v>0</v>
          </cell>
          <cell r="CP46">
            <v>17039.532331253653</v>
          </cell>
          <cell r="CR46">
            <v>47.308669999999999</v>
          </cell>
          <cell r="CS46">
            <v>0</v>
          </cell>
          <cell r="CT46">
            <v>2.2048339713344642</v>
          </cell>
          <cell r="CU46">
            <v>0</v>
          </cell>
          <cell r="CV46">
            <v>0</v>
          </cell>
          <cell r="CW46">
            <v>0</v>
          </cell>
          <cell r="CX46">
            <v>608.36560999999995</v>
          </cell>
          <cell r="CY46">
            <v>0</v>
          </cell>
          <cell r="CZ46">
            <v>0</v>
          </cell>
          <cell r="DA46">
            <v>189.13972443236952</v>
          </cell>
          <cell r="DB46">
            <v>183.38831748496023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462.50047999999998</v>
          </cell>
          <cell r="DN46">
            <v>80.506100000000004</v>
          </cell>
          <cell r="DP46">
            <v>0</v>
          </cell>
          <cell r="DQ46">
            <v>0</v>
          </cell>
          <cell r="DR46">
            <v>0</v>
          </cell>
          <cell r="DS46">
            <v>543.00657999999999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178.48711081949364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23.88278</v>
          </cell>
          <cell r="ED46">
            <v>56.62332</v>
          </cell>
          <cell r="EE46">
            <v>0</v>
          </cell>
          <cell r="EF46">
            <v>0</v>
          </cell>
          <cell r="EG46">
            <v>0</v>
          </cell>
          <cell r="EH46">
            <v>442.47747999999996</v>
          </cell>
          <cell r="EI46">
            <v>0</v>
          </cell>
          <cell r="EJ46">
            <v>0</v>
          </cell>
          <cell r="EK46">
            <v>20.023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4.1500000000000002E-2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4.1186281492032517</v>
          </cell>
          <cell r="EW46">
            <v>360.84815641373956</v>
          </cell>
          <cell r="EX46">
            <v>38.560275759269601</v>
          </cell>
          <cell r="EY46">
            <v>0</v>
          </cell>
          <cell r="EZ46">
            <v>0.64466999999999997</v>
          </cell>
          <cell r="FA46">
            <v>73.660675071974595</v>
          </cell>
          <cell r="FB46">
            <v>227.03862000000001</v>
          </cell>
          <cell r="FC46">
            <v>66.768949133594191</v>
          </cell>
          <cell r="FD46">
            <v>0</v>
          </cell>
          <cell r="FE46">
            <v>0</v>
          </cell>
          <cell r="FF46">
            <v>771.63997452778119</v>
          </cell>
          <cell r="FG46">
            <v>0</v>
          </cell>
          <cell r="FH46">
            <v>471.48957403454295</v>
          </cell>
          <cell r="FI46">
            <v>11.69642</v>
          </cell>
          <cell r="FJ46">
            <v>159.64445953813311</v>
          </cell>
          <cell r="FK46">
            <v>0</v>
          </cell>
          <cell r="FL46">
            <v>0</v>
          </cell>
          <cell r="FM46">
            <v>642.83045357267611</v>
          </cell>
          <cell r="FN46">
            <v>378.71934795264895</v>
          </cell>
          <cell r="FO46">
            <v>0</v>
          </cell>
          <cell r="FP46">
            <v>0</v>
          </cell>
          <cell r="FQ46">
            <v>1021.5498015253251</v>
          </cell>
          <cell r="FR46">
            <v>0</v>
          </cell>
          <cell r="FS46">
            <v>0.64466999999999997</v>
          </cell>
          <cell r="FT46">
            <v>-0.64466999999999997</v>
          </cell>
          <cell r="FU46">
            <v>0</v>
          </cell>
          <cell r="FV46">
            <v>49.432739999999995</v>
          </cell>
          <cell r="FW46">
            <v>0</v>
          </cell>
          <cell r="FX46">
            <v>6.0607629306507622</v>
          </cell>
          <cell r="FY46">
            <v>0</v>
          </cell>
          <cell r="GA46">
            <v>485.91715499999998</v>
          </cell>
          <cell r="GB46">
            <v>9.2529100000000213</v>
          </cell>
          <cell r="GC46">
            <v>215.65477999999999</v>
          </cell>
          <cell r="GD46">
            <v>194.92740000000003</v>
          </cell>
          <cell r="GE46">
            <v>189</v>
          </cell>
          <cell r="GF46">
            <v>4.9533800000000001</v>
          </cell>
          <cell r="GG46">
            <v>0</v>
          </cell>
          <cell r="GH46">
            <v>371.89010999999999</v>
          </cell>
          <cell r="GI46">
            <v>390.30815999999999</v>
          </cell>
          <cell r="GJ46">
            <v>41.390599999999999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37099.199000000001</v>
          </cell>
          <cell r="GR46">
            <v>71.669789999999992</v>
          </cell>
          <cell r="GS46">
            <v>13.616110000000003</v>
          </cell>
          <cell r="GT46">
            <v>7.1421000000000001</v>
          </cell>
          <cell r="GU46">
            <v>0</v>
          </cell>
          <cell r="GW46">
            <v>2810.040450575576</v>
          </cell>
          <cell r="GX46">
            <v>1546.7229737501443</v>
          </cell>
          <cell r="GY46">
            <v>827.0451607529593</v>
          </cell>
          <cell r="GZ46">
            <v>10068.315859999999</v>
          </cell>
          <cell r="HA46">
            <v>0</v>
          </cell>
          <cell r="HB46">
            <v>0</v>
          </cell>
          <cell r="HC46">
            <v>1.1368683772161603E-13</v>
          </cell>
          <cell r="HG46">
            <v>642.83045357267611</v>
          </cell>
          <cell r="HH46">
            <v>642.83045357267611</v>
          </cell>
        </row>
        <row r="47">
          <cell r="B47" t="str">
            <v>1900</v>
          </cell>
          <cell r="C47" t="str">
            <v>Suspense</v>
          </cell>
          <cell r="D47">
            <v>0</v>
          </cell>
          <cell r="E47">
            <v>-3.9888600000000003</v>
          </cell>
          <cell r="F47">
            <v>0</v>
          </cell>
          <cell r="G47">
            <v>-139.22959</v>
          </cell>
          <cell r="H47">
            <v>-19.729080147486894</v>
          </cell>
          <cell r="I47">
            <v>46.894333398020571</v>
          </cell>
          <cell r="J47">
            <v>-422.99301999999994</v>
          </cell>
          <cell r="K47">
            <v>0</v>
          </cell>
          <cell r="L47">
            <v>7.620532886156143</v>
          </cell>
          <cell r="M47">
            <v>0</v>
          </cell>
          <cell r="N47">
            <v>0</v>
          </cell>
          <cell r="O47">
            <v>-276.39107999999999</v>
          </cell>
          <cell r="P47">
            <v>75.802570000000003</v>
          </cell>
          <cell r="Q47">
            <v>0</v>
          </cell>
          <cell r="R47">
            <v>19.282253056471959</v>
          </cell>
          <cell r="S47">
            <v>497.56729089850575</v>
          </cell>
          <cell r="T47">
            <v>0</v>
          </cell>
          <cell r="U47">
            <v>1.03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-27.480490000000003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-241.61513990833237</v>
          </cell>
          <cell r="AN47">
            <v>2.6506500000000002</v>
          </cell>
          <cell r="AO47">
            <v>-8.3010883795847068</v>
          </cell>
          <cell r="AP47">
            <v>-3.5499800000000001</v>
          </cell>
          <cell r="AQ47">
            <v>-221.27198999999999</v>
          </cell>
          <cell r="AR47">
            <v>0</v>
          </cell>
          <cell r="AS47">
            <v>-4.28512</v>
          </cell>
          <cell r="AT47">
            <v>0</v>
          </cell>
          <cell r="AU47">
            <v>-6.4911300000000001</v>
          </cell>
          <cell r="AV47">
            <v>-11.128770000000001</v>
          </cell>
          <cell r="AW47">
            <v>-5.5353900000000005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-257.91281837958468</v>
          </cell>
          <cell r="BG47">
            <v>0</v>
          </cell>
          <cell r="BH47">
            <v>21.080205705414318</v>
          </cell>
          <cell r="BI47">
            <v>0</v>
          </cell>
          <cell r="BJ47">
            <v>332.30293</v>
          </cell>
          <cell r="BK47">
            <v>-35.563040000000001</v>
          </cell>
          <cell r="BL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317.8200957054143</v>
          </cell>
          <cell r="BT47">
            <v>1104.3094599999999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1104.3094599999999</v>
          </cell>
          <cell r="CI47">
            <v>922.60159741749726</v>
          </cell>
          <cell r="CJ47">
            <v>0</v>
          </cell>
          <cell r="CL47">
            <v>0</v>
          </cell>
          <cell r="CM47">
            <v>922.60159741749726</v>
          </cell>
          <cell r="CN47">
            <v>922.60159741749726</v>
          </cell>
          <cell r="CO47">
            <v>0</v>
          </cell>
          <cell r="CP47">
            <v>-104.68333949993458</v>
          </cell>
          <cell r="CR47">
            <v>-57.679130000000001</v>
          </cell>
          <cell r="CS47">
            <v>0</v>
          </cell>
          <cell r="CT47">
            <v>-81.550459999999987</v>
          </cell>
          <cell r="CU47">
            <v>0</v>
          </cell>
          <cell r="CV47">
            <v>0</v>
          </cell>
          <cell r="CW47">
            <v>0</v>
          </cell>
          <cell r="CX47">
            <v>-221.27198999999999</v>
          </cell>
          <cell r="CY47">
            <v>0</v>
          </cell>
          <cell r="CZ47">
            <v>0</v>
          </cell>
          <cell r="DA47">
            <v>46.894333398020571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-35.563040000000001</v>
          </cell>
          <cell r="DN47">
            <v>332.30293</v>
          </cell>
          <cell r="DP47">
            <v>0</v>
          </cell>
          <cell r="DQ47">
            <v>0</v>
          </cell>
          <cell r="DR47">
            <v>0</v>
          </cell>
          <cell r="DS47">
            <v>296.73989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332.30293</v>
          </cell>
          <cell r="EE47">
            <v>0</v>
          </cell>
          <cell r="EF47">
            <v>0</v>
          </cell>
          <cell r="EG47">
            <v>0</v>
          </cell>
          <cell r="EH47">
            <v>-35.563040000000001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-8.2291399999999992</v>
          </cell>
          <cell r="EQ47">
            <v>0</v>
          </cell>
          <cell r="ER47">
            <v>-7.1948379584707955E-2</v>
          </cell>
          <cell r="ES47">
            <v>0</v>
          </cell>
          <cell r="ET47">
            <v>0</v>
          </cell>
          <cell r="EU47">
            <v>0</v>
          </cell>
          <cell r="EV47">
            <v>-422.99301999999994</v>
          </cell>
          <cell r="EW47">
            <v>0</v>
          </cell>
          <cell r="EX47">
            <v>7.620532886156143</v>
          </cell>
          <cell r="EY47">
            <v>0</v>
          </cell>
          <cell r="EZ47">
            <v>0</v>
          </cell>
          <cell r="FA47">
            <v>-276.39107999999999</v>
          </cell>
          <cell r="FB47">
            <v>75.802570000000003</v>
          </cell>
          <cell r="FC47">
            <v>0</v>
          </cell>
          <cell r="FD47">
            <v>0</v>
          </cell>
          <cell r="FE47">
            <v>0</v>
          </cell>
          <cell r="FF47">
            <v>-615.96099711384363</v>
          </cell>
          <cell r="FG47">
            <v>0</v>
          </cell>
          <cell r="FH47">
            <v>0</v>
          </cell>
          <cell r="FI47">
            <v>0</v>
          </cell>
          <cell r="FJ47">
            <v>19.282253056471959</v>
          </cell>
          <cell r="FK47">
            <v>0</v>
          </cell>
          <cell r="FL47">
            <v>0</v>
          </cell>
          <cell r="FM47">
            <v>19.282253056471959</v>
          </cell>
          <cell r="FN47">
            <v>497.56729089850575</v>
          </cell>
          <cell r="FO47">
            <v>0</v>
          </cell>
          <cell r="FP47">
            <v>0</v>
          </cell>
          <cell r="FQ47">
            <v>516.84954395497766</v>
          </cell>
          <cell r="FR47">
            <v>0</v>
          </cell>
          <cell r="FS47">
            <v>-27.480490000000003</v>
          </cell>
          <cell r="FT47">
            <v>0</v>
          </cell>
          <cell r="FU47">
            <v>0</v>
          </cell>
          <cell r="FV47">
            <v>-4.28512</v>
          </cell>
          <cell r="FW47">
            <v>0</v>
          </cell>
          <cell r="FX47">
            <v>0</v>
          </cell>
          <cell r="FY47">
            <v>0</v>
          </cell>
          <cell r="GA47">
            <v>0</v>
          </cell>
          <cell r="GB47">
            <v>0</v>
          </cell>
          <cell r="GC47">
            <v>-20.332789999999999</v>
          </cell>
          <cell r="GD47">
            <v>48.329300000000003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512.79284999999993</v>
          </cell>
          <cell r="GJ47">
            <v>8.1798800000000007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-46652.092200000006</v>
          </cell>
          <cell r="GR47">
            <v>0</v>
          </cell>
          <cell r="GS47">
            <v>0</v>
          </cell>
          <cell r="GT47">
            <v>21.725259999999999</v>
          </cell>
          <cell r="GU47">
            <v>0</v>
          </cell>
          <cell r="GW47">
            <v>-241.61513990833231</v>
          </cell>
          <cell r="GX47">
            <v>-257.91281837958468</v>
          </cell>
          <cell r="GY47">
            <v>317.8200957054143</v>
          </cell>
          <cell r="GZ47">
            <v>1104.3094599999999</v>
          </cell>
          <cell r="HA47">
            <v>5.6843418860808015E-14</v>
          </cell>
          <cell r="HB47">
            <v>0</v>
          </cell>
          <cell r="HC47">
            <v>0</v>
          </cell>
          <cell r="HG47">
            <v>19.282253056471959</v>
          </cell>
          <cell r="HH47">
            <v>19.282253056471959</v>
          </cell>
        </row>
        <row r="48">
          <cell r="A48" t="str">
            <v>Prepaid expenses</v>
          </cell>
          <cell r="C48" t="str">
            <v/>
          </cell>
          <cell r="D48">
            <v>179.45015999999998</v>
          </cell>
          <cell r="E48">
            <v>-3.9888400000000002</v>
          </cell>
          <cell r="F48">
            <v>129.64955</v>
          </cell>
          <cell r="G48">
            <v>203.53664040772716</v>
          </cell>
          <cell r="H48">
            <v>570.83016689307192</v>
          </cell>
          <cell r="I48">
            <v>628.63209780710258</v>
          </cell>
          <cell r="J48">
            <v>-417.25980981572144</v>
          </cell>
          <cell r="K48">
            <v>354.80345429846687</v>
          </cell>
          <cell r="L48">
            <v>78.59627352338363</v>
          </cell>
          <cell r="M48">
            <v>0</v>
          </cell>
          <cell r="N48">
            <v>5.0494599999999998</v>
          </cell>
          <cell r="O48">
            <v>-202.73040492802539</v>
          </cell>
          <cell r="P48">
            <v>421.96134000000001</v>
          </cell>
          <cell r="Q48">
            <v>66.768949133594191</v>
          </cell>
          <cell r="R48">
            <v>686.15860380166805</v>
          </cell>
          <cell r="S48">
            <v>1361.2984863186493</v>
          </cell>
          <cell r="T48">
            <v>0</v>
          </cell>
          <cell r="U48">
            <v>280.01163999999994</v>
          </cell>
          <cell r="V48">
            <v>59.322380000000003</v>
          </cell>
          <cell r="W48">
            <v>35.723980000000005</v>
          </cell>
          <cell r="X48">
            <v>65.933000000000007</v>
          </cell>
          <cell r="Y48">
            <v>122.75217000000001</v>
          </cell>
          <cell r="Z48">
            <v>-27.480490000000003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6.5808304757519505</v>
          </cell>
          <cell r="AG48">
            <v>0</v>
          </cell>
          <cell r="AH48">
            <v>-16.347972055112709</v>
          </cell>
          <cell r="AI48">
            <v>0</v>
          </cell>
          <cell r="AJ48">
            <v>-4.6566128730773927E-13</v>
          </cell>
          <cell r="AK48">
            <v>-26.946153839702426</v>
          </cell>
          <cell r="AL48">
            <v>0</v>
          </cell>
          <cell r="AM48">
            <v>4562.3055120208537</v>
          </cell>
          <cell r="AN48">
            <v>82.001609999999999</v>
          </cell>
          <cell r="AO48">
            <v>0.11688162041529182</v>
          </cell>
          <cell r="AP48">
            <v>783.92255</v>
          </cell>
          <cell r="AQ48">
            <v>1021.6598999999999</v>
          </cell>
          <cell r="AR48">
            <v>60.427670000000006</v>
          </cell>
          <cell r="AS48">
            <v>239.66362293065077</v>
          </cell>
          <cell r="AT48">
            <v>333.77825805425459</v>
          </cell>
          <cell r="AU48">
            <v>44.531019999999998</v>
          </cell>
          <cell r="AV48">
            <v>-6.1287700000000012</v>
          </cell>
          <cell r="AW48">
            <v>15.10763</v>
          </cell>
          <cell r="AX48">
            <v>220.74227999999999</v>
          </cell>
          <cell r="AY48">
            <v>78.534869999999998</v>
          </cell>
          <cell r="AZ48">
            <v>0.24010373576019858</v>
          </cell>
          <cell r="BA48">
            <v>0</v>
          </cell>
          <cell r="BB48">
            <v>0</v>
          </cell>
          <cell r="BC48">
            <v>-13.047876775662822</v>
          </cell>
          <cell r="BD48">
            <v>0</v>
          </cell>
          <cell r="BE48">
            <v>2861.5497495654181</v>
          </cell>
          <cell r="BG48">
            <v>205.91625999999999</v>
          </cell>
          <cell r="BH48">
            <v>32.687715893654179</v>
          </cell>
          <cell r="BI48">
            <v>52.963430000000002</v>
          </cell>
          <cell r="BJ48">
            <v>425.60266000000001</v>
          </cell>
          <cell r="BK48">
            <v>499.26581901416296</v>
          </cell>
          <cell r="BL48">
            <v>0</v>
          </cell>
          <cell r="BN48">
            <v>353.66580999999996</v>
          </cell>
          <cell r="BO48">
            <v>0</v>
          </cell>
          <cell r="BP48">
            <v>-1.0128132998943328E-11</v>
          </cell>
          <cell r="BQ48">
            <v>-2.3283064365386963E-13</v>
          </cell>
          <cell r="BR48">
            <v>0</v>
          </cell>
          <cell r="BS48">
            <v>1570.1016949078069</v>
          </cell>
          <cell r="BT48">
            <v>20696.366519999759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41.259959508688105</v>
          </cell>
          <cell r="CD48">
            <v>0</v>
          </cell>
          <cell r="CE48">
            <v>1.1247816805735055E-6</v>
          </cell>
          <cell r="CF48">
            <v>-5.3551762751973479E-2</v>
          </cell>
          <cell r="CG48">
            <v>20737.572928870479</v>
          </cell>
          <cell r="CH48">
            <v>0</v>
          </cell>
          <cell r="CI48">
            <v>29731.529885364558</v>
          </cell>
          <cell r="CJ48">
            <v>0</v>
          </cell>
          <cell r="CK48">
            <v>0</v>
          </cell>
          <cell r="CL48">
            <v>0</v>
          </cell>
          <cell r="CM48">
            <v>29731.529885364558</v>
          </cell>
          <cell r="CN48">
            <v>29731.529895487649</v>
          </cell>
          <cell r="CO48">
            <v>-1.01230907603167E-5</v>
          </cell>
          <cell r="CP48">
            <v>25842.25876429191</v>
          </cell>
          <cell r="CR48">
            <v>287.78053999999997</v>
          </cell>
          <cell r="CS48">
            <v>0</v>
          </cell>
          <cell r="CT48">
            <v>-78.77714476809399</v>
          </cell>
          <cell r="CU48">
            <v>0</v>
          </cell>
          <cell r="CV48">
            <v>-5.4667548241787589</v>
          </cell>
          <cell r="CW48">
            <v>0</v>
          </cell>
          <cell r="CX48">
            <v>1021.6598999999999</v>
          </cell>
          <cell r="CY48">
            <v>0</v>
          </cell>
          <cell r="CZ48">
            <v>0</v>
          </cell>
          <cell r="DA48">
            <v>380.27552881816422</v>
          </cell>
          <cell r="DB48">
            <v>248.35656898893848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499.26581901416296</v>
          </cell>
          <cell r="DN48">
            <v>425.60266000000001</v>
          </cell>
          <cell r="DP48">
            <v>0</v>
          </cell>
          <cell r="DQ48">
            <v>0</v>
          </cell>
          <cell r="DR48">
            <v>-1.0128132998943328E-11</v>
          </cell>
          <cell r="DS48">
            <v>924.86847901415649</v>
          </cell>
          <cell r="DT48">
            <v>-3.637978807091713E-12</v>
          </cell>
          <cell r="DU48">
            <v>28.700618023414137</v>
          </cell>
          <cell r="DV48">
            <v>0</v>
          </cell>
          <cell r="DW48">
            <v>0</v>
          </cell>
          <cell r="DX48">
            <v>301.09117150013628</v>
          </cell>
          <cell r="DY48">
            <v>3.9400055686374333</v>
          </cell>
          <cell r="DZ48">
            <v>0</v>
          </cell>
          <cell r="EA48">
            <v>4.646296206670468E-2</v>
          </cell>
          <cell r="EB48">
            <v>0</v>
          </cell>
          <cell r="EC48">
            <v>23.88278</v>
          </cell>
          <cell r="ED48">
            <v>401.71987999999999</v>
          </cell>
          <cell r="EE48">
            <v>0</v>
          </cell>
          <cell r="EF48">
            <v>0</v>
          </cell>
          <cell r="EG48">
            <v>0</v>
          </cell>
          <cell r="EH48">
            <v>477.14972</v>
          </cell>
          <cell r="EI48">
            <v>0</v>
          </cell>
          <cell r="EJ48">
            <v>2.0884099999999997</v>
          </cell>
          <cell r="EK48">
            <v>20.023</v>
          </cell>
          <cell r="EL48">
            <v>0</v>
          </cell>
          <cell r="EM48">
            <v>4.689014162984677E-3</v>
          </cell>
          <cell r="EN48">
            <v>0</v>
          </cell>
          <cell r="EO48">
            <v>0</v>
          </cell>
          <cell r="EP48">
            <v>-8.18764</v>
          </cell>
          <cell r="EQ48">
            <v>8.3764699999999994</v>
          </cell>
          <cell r="ER48">
            <v>-7.1948379584707955E-2</v>
          </cell>
          <cell r="ES48">
            <v>0</v>
          </cell>
          <cell r="ET48">
            <v>0</v>
          </cell>
          <cell r="EU48">
            <v>-3.8857805861880479E-16</v>
          </cell>
          <cell r="EV48">
            <v>-417.25980981572144</v>
          </cell>
          <cell r="EW48">
            <v>354.80345429846687</v>
          </cell>
          <cell r="EX48">
            <v>78.59627352338363</v>
          </cell>
          <cell r="EY48">
            <v>0</v>
          </cell>
          <cell r="EZ48">
            <v>5.0494599999999998</v>
          </cell>
          <cell r="FA48">
            <v>-202.73040492802539</v>
          </cell>
          <cell r="FB48">
            <v>421.96134000000001</v>
          </cell>
          <cell r="FC48">
            <v>66.768949133594191</v>
          </cell>
          <cell r="FD48">
            <v>0</v>
          </cell>
          <cell r="FE48">
            <v>6.5808304757519505</v>
          </cell>
          <cell r="FF48">
            <v>313.77009268744996</v>
          </cell>
          <cell r="FG48">
            <v>0</v>
          </cell>
          <cell r="FH48">
            <v>495.53547145352218</v>
          </cell>
          <cell r="FI48">
            <v>11.69642</v>
          </cell>
          <cell r="FJ48">
            <v>178.92671259460508</v>
          </cell>
          <cell r="FK48">
            <v>-2.4645929806865752E-7</v>
          </cell>
          <cell r="FL48">
            <v>0</v>
          </cell>
          <cell r="FM48">
            <v>686.15860380166805</v>
          </cell>
          <cell r="FN48">
            <v>1361.2984863186493</v>
          </cell>
          <cell r="FO48">
            <v>0</v>
          </cell>
          <cell r="FP48">
            <v>-16.347972055112709</v>
          </cell>
          <cell r="FQ48">
            <v>2031.1091180652047</v>
          </cell>
          <cell r="FR48">
            <v>0</v>
          </cell>
          <cell r="FS48">
            <v>-14.054560000000004</v>
          </cell>
          <cell r="FT48">
            <v>-13.425929999999999</v>
          </cell>
          <cell r="FU48">
            <v>0</v>
          </cell>
          <cell r="FV48">
            <v>233.60285999999999</v>
          </cell>
          <cell r="FW48">
            <v>0</v>
          </cell>
          <cell r="FX48">
            <v>6.0607629306507622</v>
          </cell>
          <cell r="FY48">
            <v>0</v>
          </cell>
          <cell r="GA48">
            <v>510.69885687999999</v>
          </cell>
          <cell r="GB48">
            <v>12.880230000000029</v>
          </cell>
          <cell r="GC48">
            <v>588.29756999999995</v>
          </cell>
          <cell r="GD48">
            <v>391.91196000000002</v>
          </cell>
          <cell r="GE48">
            <v>255.95627999999999</v>
          </cell>
          <cell r="GF48">
            <v>6.2305299999999999</v>
          </cell>
          <cell r="GG48">
            <v>0</v>
          </cell>
          <cell r="GH48">
            <v>365.66043999999999</v>
          </cell>
          <cell r="GI48">
            <v>1402.9542200000001</v>
          </cell>
          <cell r="GJ48">
            <v>84.36524</v>
          </cell>
          <cell r="GK48">
            <v>0</v>
          </cell>
          <cell r="GL48">
            <v>0</v>
          </cell>
          <cell r="GM48">
            <v>105.4173700000001</v>
          </cell>
          <cell r="GN48">
            <v>0</v>
          </cell>
          <cell r="GO48">
            <v>247.63722999999996</v>
          </cell>
          <cell r="GP48">
            <v>15.090999999999999</v>
          </cell>
          <cell r="GQ48">
            <v>-9552.8932000000059</v>
          </cell>
          <cell r="GR48">
            <v>71.669789999999992</v>
          </cell>
          <cell r="GS48">
            <v>13.616110000000003</v>
          </cell>
          <cell r="GT48">
            <v>33.687960000000004</v>
          </cell>
          <cell r="GU48">
            <v>0</v>
          </cell>
          <cell r="GW48">
            <v>4562.3055120208701</v>
          </cell>
          <cell r="GX48">
            <v>2861.5497495654122</v>
          </cell>
          <cell r="GY48">
            <v>1570.1016949078105</v>
          </cell>
          <cell r="GZ48">
            <v>20696.366531247579</v>
          </cell>
          <cell r="HA48">
            <v>1.6370904631912708E-11</v>
          </cell>
          <cell r="HB48">
            <v>5.9117155615240335E-12</v>
          </cell>
          <cell r="HC48">
            <v>3.637978807091713E-12</v>
          </cell>
          <cell r="HG48">
            <v>686.15860380166805</v>
          </cell>
          <cell r="HH48">
            <v>686.15860380166805</v>
          </cell>
        </row>
        <row r="49">
          <cell r="B49" t="str">
            <v>1800</v>
          </cell>
          <cell r="C49" t="str">
            <v>Intercompany - Billed</v>
          </cell>
          <cell r="D49">
            <v>45008.473030000001</v>
          </cell>
          <cell r="E49">
            <v>18293.071850000008</v>
          </cell>
          <cell r="F49">
            <v>3594.8025400000001</v>
          </cell>
          <cell r="G49">
            <v>106304.96272378645</v>
          </cell>
          <cell r="H49">
            <v>-1470.9907917717835</v>
          </cell>
          <cell r="I49">
            <v>5300.076470017465</v>
          </cell>
          <cell r="J49">
            <v>-67.324313218641478</v>
          </cell>
          <cell r="K49">
            <v>-56587.662031826119</v>
          </cell>
          <cell r="L49">
            <v>-451.60286007080305</v>
          </cell>
          <cell r="M49">
            <v>-435.17713042787653</v>
          </cell>
          <cell r="N49">
            <v>-671.15864999999985</v>
          </cell>
          <cell r="O49">
            <v>106.26723502432245</v>
          </cell>
          <cell r="P49">
            <v>42861.386769999976</v>
          </cell>
          <cell r="Q49">
            <v>495.09986957331853</v>
          </cell>
          <cell r="R49">
            <v>4179.4050595303715</v>
          </cell>
          <cell r="S49">
            <v>103108.45995536576</v>
          </cell>
          <cell r="T49">
            <v>0</v>
          </cell>
          <cell r="U49">
            <v>45527.539329999985</v>
          </cell>
          <cell r="V49">
            <v>5960.4126300000025</v>
          </cell>
          <cell r="W49">
            <v>5308.6776299999992</v>
          </cell>
          <cell r="X49">
            <v>12645.191499999999</v>
          </cell>
          <cell r="Y49">
            <v>50991.544640000007</v>
          </cell>
          <cell r="Z49">
            <v>-2644.6706300000005</v>
          </cell>
          <cell r="AA49">
            <v>-87.539928197166688</v>
          </cell>
          <cell r="AB49">
            <v>1865.6660099999517</v>
          </cell>
          <cell r="AC49">
            <v>-105611.87876000001</v>
          </cell>
          <cell r="AD49">
            <v>0</v>
          </cell>
          <cell r="AE49">
            <v>0</v>
          </cell>
          <cell r="AF49">
            <v>-6.5808304757518341</v>
          </cell>
          <cell r="AG49">
            <v>0</v>
          </cell>
          <cell r="AH49">
            <v>16.347972055112709</v>
          </cell>
          <cell r="AI49">
            <v>0</v>
          </cell>
          <cell r="AJ49">
            <v>4.6566128730773927E-13</v>
          </cell>
          <cell r="AK49">
            <v>26.946153839761624</v>
          </cell>
          <cell r="AL49">
            <v>292930.09103288589</v>
          </cell>
          <cell r="AM49">
            <v>576489.83647609013</v>
          </cell>
          <cell r="AN49">
            <v>48292.970819999995</v>
          </cell>
          <cell r="AO49">
            <v>15836.758567036681</v>
          </cell>
          <cell r="AP49">
            <v>17047.72682</v>
          </cell>
          <cell r="AQ49">
            <v>77914.169949999981</v>
          </cell>
          <cell r="AR49">
            <v>34026.5602</v>
          </cell>
          <cell r="AS49">
            <v>95129.035198011232</v>
          </cell>
          <cell r="AT49">
            <v>17364.522914344339</v>
          </cell>
          <cell r="AU49">
            <v>35534.615079999996</v>
          </cell>
          <cell r="AV49">
            <v>30620.401139999987</v>
          </cell>
          <cell r="AW49">
            <v>81103.379970000024</v>
          </cell>
          <cell r="AX49">
            <v>10136.099779999997</v>
          </cell>
          <cell r="AY49">
            <v>7124.069379999999</v>
          </cell>
          <cell r="AZ49">
            <v>-681.44964488003563</v>
          </cell>
          <cell r="BA49">
            <v>0</v>
          </cell>
          <cell r="BB49">
            <v>-4.6566128730773927E-13</v>
          </cell>
          <cell r="BC49">
            <v>13.047876775667246</v>
          </cell>
          <cell r="BD49">
            <v>3305.4405902252297</v>
          </cell>
          <cell r="BE49">
            <v>472767.34864151309</v>
          </cell>
          <cell r="BG49">
            <v>4325.46389</v>
          </cell>
          <cell r="BH49">
            <v>-205.26266252668253</v>
          </cell>
          <cell r="BI49">
            <v>-13554.213050000004</v>
          </cell>
          <cell r="BJ49">
            <v>-9533.2489300000052</v>
          </cell>
          <cell r="BK49">
            <v>107883.40782717821</v>
          </cell>
          <cell r="BL49">
            <v>-5661.9376300000013</v>
          </cell>
          <cell r="BN49">
            <v>3918.0097300000011</v>
          </cell>
          <cell r="BO49">
            <v>0</v>
          </cell>
          <cell r="BP49">
            <v>1.0128132998943328E-11</v>
          </cell>
          <cell r="BQ49">
            <v>2.3283064365386963E-13</v>
          </cell>
          <cell r="BR49">
            <v>71534.793169027747</v>
          </cell>
          <cell r="BS49">
            <v>158707.01234367926</v>
          </cell>
          <cell r="BT49">
            <v>-827643.77727000241</v>
          </cell>
          <cell r="BU49">
            <v>-0.15330875218319426</v>
          </cell>
          <cell r="BV49">
            <v>182.44102198878306</v>
          </cell>
          <cell r="BW49">
            <v>-15162.041529206292</v>
          </cell>
          <cell r="BX49">
            <v>0</v>
          </cell>
          <cell r="BY49">
            <v>-931.61915408980815</v>
          </cell>
          <cell r="BZ49">
            <v>0</v>
          </cell>
          <cell r="CA49">
            <v>0</v>
          </cell>
          <cell r="CB49">
            <v>-364367.84080223012</v>
          </cell>
          <cell r="CC49">
            <v>-41.259959508628498</v>
          </cell>
          <cell r="CD49">
            <v>0</v>
          </cell>
          <cell r="CE49">
            <v>-1.1247816805735056E-5</v>
          </cell>
          <cell r="CF49">
            <v>5.3551762751973479E-2</v>
          </cell>
          <cell r="CG49">
            <v>-1207964.1974612859</v>
          </cell>
          <cell r="CH49">
            <v>0</v>
          </cell>
          <cell r="CI49">
            <v>-3.2596290111541748E-9</v>
          </cell>
          <cell r="CJ49">
            <v>0</v>
          </cell>
          <cell r="CK49">
            <v>0</v>
          </cell>
          <cell r="CL49">
            <v>0</v>
          </cell>
          <cell r="CM49">
            <v>-3.2596290111541748E-9</v>
          </cell>
          <cell r="CN49">
            <v>0</v>
          </cell>
          <cell r="CO49">
            <v>-3.2596290111541748E-9</v>
          </cell>
          <cell r="CP49">
            <v>0</v>
          </cell>
          <cell r="CR49">
            <v>106250.75003999988</v>
          </cell>
          <cell r="CS49">
            <v>9.852199999999371</v>
          </cell>
          <cell r="CT49">
            <v>38.893728962438615</v>
          </cell>
          <cell r="CU49">
            <v>0</v>
          </cell>
          <cell r="CV49">
            <v>5.4667548241787589</v>
          </cell>
          <cell r="CW49">
            <v>0</v>
          </cell>
          <cell r="CX49">
            <v>77983.138869999995</v>
          </cell>
          <cell r="CY49">
            <v>-68.968920000000011</v>
          </cell>
          <cell r="CZ49">
            <v>0</v>
          </cell>
          <cell r="DA49">
            <v>6125.7527750824756</v>
          </cell>
          <cell r="DB49">
            <v>-825.67630506501064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107883.40782717821</v>
          </cell>
          <cell r="DN49">
            <v>-9533.2489300000052</v>
          </cell>
          <cell r="DP49">
            <v>-5661.9376300000013</v>
          </cell>
          <cell r="DQ49">
            <v>0</v>
          </cell>
          <cell r="DR49">
            <v>1.0128132998943328E-11</v>
          </cell>
          <cell r="DS49">
            <v>92688.221267178145</v>
          </cell>
          <cell r="DT49">
            <v>0</v>
          </cell>
          <cell r="DU49">
            <v>-257.65942553770822</v>
          </cell>
          <cell r="DV49">
            <v>-320.53623594134012</v>
          </cell>
          <cell r="DW49">
            <v>4309.0788500000008</v>
          </cell>
          <cell r="DX49">
            <v>13734.765468840185</v>
          </cell>
          <cell r="DY49">
            <v>-101.07928005473204</v>
          </cell>
          <cell r="DZ49">
            <v>0</v>
          </cell>
          <cell r="EA49">
            <v>-4.6462962066754696E-2</v>
          </cell>
          <cell r="EB49">
            <v>0</v>
          </cell>
          <cell r="EC49">
            <v>-378.3526</v>
          </cell>
          <cell r="ED49">
            <v>-9154.8963300000069</v>
          </cell>
          <cell r="EE49">
            <v>0</v>
          </cell>
          <cell r="EF49">
            <v>0</v>
          </cell>
          <cell r="EG49">
            <v>0</v>
          </cell>
          <cell r="EH49">
            <v>115967.24920999991</v>
          </cell>
          <cell r="EI49">
            <v>-261.62046380749081</v>
          </cell>
          <cell r="EJ49">
            <v>-3309.2521000000338</v>
          </cell>
          <cell r="EK49">
            <v>-4512.9641300000003</v>
          </cell>
          <cell r="EL49">
            <v>0</v>
          </cell>
          <cell r="EM49">
            <v>-4.6890141665935515E-3</v>
          </cell>
          <cell r="EN49">
            <v>0</v>
          </cell>
          <cell r="EO49">
            <v>0</v>
          </cell>
          <cell r="EP49">
            <v>16694.417670000003</v>
          </cell>
          <cell r="EQ49">
            <v>-854.98469</v>
          </cell>
          <cell r="ER49">
            <v>-2.6744129633223364</v>
          </cell>
          <cell r="ES49">
            <v>0</v>
          </cell>
          <cell r="ET49">
            <v>0</v>
          </cell>
          <cell r="EU49">
            <v>0</v>
          </cell>
          <cell r="EV49">
            <v>-67.324313218641478</v>
          </cell>
          <cell r="EW49">
            <v>-56587.662031826119</v>
          </cell>
          <cell r="EX49">
            <v>-451.60286007080305</v>
          </cell>
          <cell r="EY49">
            <v>-435.17713042787653</v>
          </cell>
          <cell r="EZ49">
            <v>-671.15864999999985</v>
          </cell>
          <cell r="FA49">
            <v>106.26723502432245</v>
          </cell>
          <cell r="FB49">
            <v>42861.386769999976</v>
          </cell>
          <cell r="FC49">
            <v>495.09986957331853</v>
          </cell>
          <cell r="FD49">
            <v>0</v>
          </cell>
          <cell r="FE49">
            <v>-6.5808304757518341</v>
          </cell>
          <cell r="FF49">
            <v>-14756.751941421562</v>
          </cell>
          <cell r="FG49">
            <v>0</v>
          </cell>
          <cell r="FH49">
            <v>-3548.2508571511744</v>
          </cell>
          <cell r="FI49">
            <v>-61.702369999999966</v>
          </cell>
          <cell r="FJ49">
            <v>7789.3582864350865</v>
          </cell>
          <cell r="FK49">
            <v>2.4645929806865752E-7</v>
          </cell>
          <cell r="FL49">
            <v>0</v>
          </cell>
          <cell r="FM49">
            <v>4179.4050595303715</v>
          </cell>
          <cell r="FN49">
            <v>103108.45995536576</v>
          </cell>
          <cell r="FO49">
            <v>0</v>
          </cell>
          <cell r="FP49">
            <v>16.347972055112709</v>
          </cell>
          <cell r="FQ49">
            <v>107304.21298695124</v>
          </cell>
          <cell r="FR49">
            <v>0</v>
          </cell>
          <cell r="FS49">
            <v>-4692.1742299999996</v>
          </cell>
          <cell r="FT49">
            <v>2047.5035999999998</v>
          </cell>
          <cell r="FU49">
            <v>0</v>
          </cell>
          <cell r="FV49">
            <v>95285.891300000018</v>
          </cell>
          <cell r="FW49">
            <v>25.58492</v>
          </cell>
          <cell r="FX49">
            <v>-182.44102198878306</v>
          </cell>
          <cell r="FY49">
            <v>0</v>
          </cell>
          <cell r="GA49">
            <v>-3656.8273333800007</v>
          </cell>
          <cell r="GB49">
            <v>-151.250802077</v>
          </cell>
          <cell r="GC49">
            <v>-1516.0031100000003</v>
          </cell>
          <cell r="GD49">
            <v>6313.2008100000003</v>
          </cell>
          <cell r="GE49">
            <v>-850.94200000000001</v>
          </cell>
          <cell r="GF49">
            <v>87.378651487014594</v>
          </cell>
          <cell r="GG49">
            <v>0</v>
          </cell>
          <cell r="GH49">
            <v>-58319.244489999997</v>
          </cell>
          <cell r="GI49">
            <v>106263.57882999995</v>
          </cell>
          <cell r="GJ49">
            <v>-484.75051000000002</v>
          </cell>
          <cell r="GK49">
            <v>-219176.96174</v>
          </cell>
          <cell r="GL49">
            <v>-90.218649999999997</v>
          </cell>
          <cell r="GM49">
            <v>-946.38307000000282</v>
          </cell>
          <cell r="GN49">
            <v>-1969.3425799999995</v>
          </cell>
          <cell r="GO49">
            <v>-6353.034910000023</v>
          </cell>
          <cell r="GP49">
            <v>-42830.473079999996</v>
          </cell>
          <cell r="GQ49">
            <v>53521.492920000004</v>
          </cell>
          <cell r="GR49">
            <v>531.4402</v>
          </cell>
          <cell r="GS49">
            <v>-409.87200000000001</v>
          </cell>
          <cell r="GT49">
            <v>-211.54369999999997</v>
          </cell>
          <cell r="GU49">
            <v>0</v>
          </cell>
          <cell r="GW49">
            <v>576489.83647609071</v>
          </cell>
          <cell r="GX49">
            <v>472767.34864151297</v>
          </cell>
          <cell r="GY49">
            <v>158707.01234367929</v>
          </cell>
          <cell r="GZ49">
            <v>-1207922.9910535377</v>
          </cell>
          <cell r="HA49">
            <v>5.8207660913467407E-10</v>
          </cell>
          <cell r="HB49">
            <v>1.1641532182693481E-10</v>
          </cell>
          <cell r="HC49">
            <v>2.9103830456733704E-11</v>
          </cell>
          <cell r="HG49">
            <v>4179.4050595303715</v>
          </cell>
          <cell r="HH49">
            <v>4179.4050595303715</v>
          </cell>
        </row>
        <row r="50">
          <cell r="A50" t="str">
            <v>Inter-Company - Billed</v>
          </cell>
          <cell r="C50" t="str">
            <v/>
          </cell>
          <cell r="D50">
            <v>45008.473030000001</v>
          </cell>
          <cell r="E50">
            <v>18293.071850000008</v>
          </cell>
          <cell r="F50">
            <v>3594.8025400000001</v>
          </cell>
          <cell r="G50">
            <v>106304.96272378645</v>
          </cell>
          <cell r="H50">
            <v>-1470.9907917717835</v>
          </cell>
          <cell r="I50">
            <v>5300.076470017465</v>
          </cell>
          <cell r="J50">
            <v>-67.324313218641478</v>
          </cell>
          <cell r="K50">
            <v>-56587.662031826119</v>
          </cell>
          <cell r="L50">
            <v>-451.60286007080305</v>
          </cell>
          <cell r="M50">
            <v>-435.17713042787653</v>
          </cell>
          <cell r="N50">
            <v>-671.15864999999985</v>
          </cell>
          <cell r="O50">
            <v>106.26723502432245</v>
          </cell>
          <cell r="P50">
            <v>42861.386769999976</v>
          </cell>
          <cell r="Q50">
            <v>495.09986957331853</v>
          </cell>
          <cell r="R50">
            <v>4179.4050595303715</v>
          </cell>
          <cell r="S50">
            <v>103108.45995536576</v>
          </cell>
          <cell r="T50">
            <v>0</v>
          </cell>
          <cell r="U50">
            <v>45527.539329999985</v>
          </cell>
          <cell r="V50">
            <v>5960.4126300000025</v>
          </cell>
          <cell r="W50">
            <v>5308.6776299999992</v>
          </cell>
          <cell r="X50">
            <v>12645.191499999999</v>
          </cell>
          <cell r="Y50">
            <v>50991.544640000007</v>
          </cell>
          <cell r="Z50">
            <v>-2644.6706300000005</v>
          </cell>
          <cell r="AA50">
            <v>-87.539928197166688</v>
          </cell>
          <cell r="AB50">
            <v>1865.6660099999517</v>
          </cell>
          <cell r="AC50">
            <v>-105611.87876000001</v>
          </cell>
          <cell r="AD50">
            <v>0</v>
          </cell>
          <cell r="AE50">
            <v>0</v>
          </cell>
          <cell r="AF50">
            <v>-6.5808304757518341</v>
          </cell>
          <cell r="AG50">
            <v>0</v>
          </cell>
          <cell r="AH50">
            <v>16.347972055112709</v>
          </cell>
          <cell r="AI50">
            <v>0</v>
          </cell>
          <cell r="AJ50">
            <v>4.6566128730773927E-13</v>
          </cell>
          <cell r="AK50">
            <v>26.946153839761624</v>
          </cell>
          <cell r="AL50">
            <v>292930.09103288589</v>
          </cell>
          <cell r="AM50">
            <v>576489.83647609013</v>
          </cell>
          <cell r="AN50">
            <v>48292.970819999995</v>
          </cell>
          <cell r="AO50">
            <v>15836.758567036681</v>
          </cell>
          <cell r="AP50">
            <v>17047.72682</v>
          </cell>
          <cell r="AQ50">
            <v>77914.169949999981</v>
          </cell>
          <cell r="AR50">
            <v>34026.5602</v>
          </cell>
          <cell r="AS50">
            <v>95129.035198011232</v>
          </cell>
          <cell r="AT50">
            <v>17364.522914344339</v>
          </cell>
          <cell r="AU50">
            <v>35534.615079999996</v>
          </cell>
          <cell r="AV50">
            <v>30620.401139999987</v>
          </cell>
          <cell r="AW50">
            <v>81103.379970000024</v>
          </cell>
          <cell r="AX50">
            <v>10136.099779999997</v>
          </cell>
          <cell r="AY50">
            <v>7124.069379999999</v>
          </cell>
          <cell r="AZ50">
            <v>-681.44964488003563</v>
          </cell>
          <cell r="BA50">
            <v>0</v>
          </cell>
          <cell r="BB50">
            <v>-4.6566128730773927E-13</v>
          </cell>
          <cell r="BC50">
            <v>13.047876775667246</v>
          </cell>
          <cell r="BD50">
            <v>3305.4405902252297</v>
          </cell>
          <cell r="BE50">
            <v>472767.34864151309</v>
          </cell>
          <cell r="BG50">
            <v>4325.46389</v>
          </cell>
          <cell r="BH50">
            <v>-205.26266252668253</v>
          </cell>
          <cell r="BI50">
            <v>-13554.213050000004</v>
          </cell>
          <cell r="BJ50">
            <v>-9533.2489300000052</v>
          </cell>
          <cell r="BK50">
            <v>107883.40782717821</v>
          </cell>
          <cell r="BL50">
            <v>-5661.9376300000013</v>
          </cell>
          <cell r="BN50">
            <v>3918.0097300000011</v>
          </cell>
          <cell r="BO50">
            <v>0</v>
          </cell>
          <cell r="BP50">
            <v>1.0128132998943328E-11</v>
          </cell>
          <cell r="BQ50">
            <v>2.3283064365386963E-13</v>
          </cell>
          <cell r="BR50">
            <v>71534.793169027747</v>
          </cell>
          <cell r="BS50">
            <v>158707.01234367926</v>
          </cell>
          <cell r="BT50">
            <v>-827643.77727000241</v>
          </cell>
          <cell r="BU50">
            <v>-0.15330875218319426</v>
          </cell>
          <cell r="BV50">
            <v>182.44102198878306</v>
          </cell>
          <cell r="BW50">
            <v>-15162.041529206292</v>
          </cell>
          <cell r="BX50">
            <v>0</v>
          </cell>
          <cell r="BY50">
            <v>-931.61915408980815</v>
          </cell>
          <cell r="BZ50">
            <v>0</v>
          </cell>
          <cell r="CA50">
            <v>0</v>
          </cell>
          <cell r="CB50">
            <v>-364367.84080223012</v>
          </cell>
          <cell r="CC50">
            <v>-41.259959508628498</v>
          </cell>
          <cell r="CD50">
            <v>0</v>
          </cell>
          <cell r="CE50">
            <v>-1.1247816805735056E-5</v>
          </cell>
          <cell r="CF50">
            <v>5.3551762751973479E-2</v>
          </cell>
          <cell r="CG50">
            <v>-1207964.1974612859</v>
          </cell>
          <cell r="CH50">
            <v>0</v>
          </cell>
          <cell r="CI50">
            <v>-3.2596290111541748E-9</v>
          </cell>
          <cell r="CJ50">
            <v>0</v>
          </cell>
          <cell r="CK50">
            <v>0</v>
          </cell>
          <cell r="CL50">
            <v>0</v>
          </cell>
          <cell r="CM50">
            <v>-3.2596290111541748E-9</v>
          </cell>
          <cell r="CN50">
            <v>0</v>
          </cell>
          <cell r="CO50">
            <v>-3.2596290111541748E-9</v>
          </cell>
          <cell r="CP50">
            <v>0</v>
          </cell>
          <cell r="CR50">
            <v>106250.75003999988</v>
          </cell>
          <cell r="CS50">
            <v>9.852199999999371</v>
          </cell>
          <cell r="CT50">
            <v>38.893728962438615</v>
          </cell>
          <cell r="CU50">
            <v>0</v>
          </cell>
          <cell r="CV50">
            <v>5.4667548241787589</v>
          </cell>
          <cell r="CW50">
            <v>0</v>
          </cell>
          <cell r="CX50">
            <v>77983.138869999995</v>
          </cell>
          <cell r="CY50">
            <v>-68.968920000000011</v>
          </cell>
          <cell r="CZ50">
            <v>0</v>
          </cell>
          <cell r="DA50">
            <v>6125.7527750824756</v>
          </cell>
          <cell r="DB50">
            <v>-825.67630506501064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107883.40782717821</v>
          </cell>
          <cell r="DN50">
            <v>-9533.2489300000052</v>
          </cell>
          <cell r="DP50">
            <v>-5661.9376300000013</v>
          </cell>
          <cell r="DQ50">
            <v>0</v>
          </cell>
          <cell r="DR50">
            <v>1.0128132998943328E-11</v>
          </cell>
          <cell r="DS50">
            <v>92688.221267178145</v>
          </cell>
          <cell r="DT50">
            <v>0</v>
          </cell>
          <cell r="DU50">
            <v>-257.65942553770822</v>
          </cell>
          <cell r="DV50">
            <v>-320.53623594134012</v>
          </cell>
          <cell r="DW50">
            <v>4309.0788500000008</v>
          </cell>
          <cell r="DX50">
            <v>13734.765468840185</v>
          </cell>
          <cell r="DY50">
            <v>-101.07928005473204</v>
          </cell>
          <cell r="DZ50">
            <v>0</v>
          </cell>
          <cell r="EA50">
            <v>-4.6462962066754696E-2</v>
          </cell>
          <cell r="EB50">
            <v>0</v>
          </cell>
          <cell r="EC50">
            <v>-378.3526</v>
          </cell>
          <cell r="ED50">
            <v>-9154.8963300000069</v>
          </cell>
          <cell r="EE50">
            <v>0</v>
          </cell>
          <cell r="EF50">
            <v>0</v>
          </cell>
          <cell r="EG50">
            <v>0</v>
          </cell>
          <cell r="EH50">
            <v>115967.24920999991</v>
          </cell>
          <cell r="EI50">
            <v>-261.62046380749081</v>
          </cell>
          <cell r="EJ50">
            <v>-3309.2521000000338</v>
          </cell>
          <cell r="EK50">
            <v>-4512.9641300000003</v>
          </cell>
          <cell r="EL50">
            <v>0</v>
          </cell>
          <cell r="EM50">
            <v>-4.6890141665935515E-3</v>
          </cell>
          <cell r="EN50">
            <v>0</v>
          </cell>
          <cell r="EO50">
            <v>0</v>
          </cell>
          <cell r="EP50">
            <v>16694.417670000003</v>
          </cell>
          <cell r="EQ50">
            <v>-854.98469</v>
          </cell>
          <cell r="ER50">
            <v>-2.6744129633223364</v>
          </cell>
          <cell r="ES50">
            <v>0</v>
          </cell>
          <cell r="ET50">
            <v>0</v>
          </cell>
          <cell r="EU50">
            <v>0</v>
          </cell>
          <cell r="EV50">
            <v>-67.324313218641478</v>
          </cell>
          <cell r="EW50">
            <v>-56587.662031826119</v>
          </cell>
          <cell r="EX50">
            <v>-451.60286007080305</v>
          </cell>
          <cell r="EY50">
            <v>-435.17713042787653</v>
          </cell>
          <cell r="EZ50">
            <v>-671.15864999999985</v>
          </cell>
          <cell r="FA50">
            <v>106.26723502432245</v>
          </cell>
          <cell r="FB50">
            <v>42861.386769999976</v>
          </cell>
          <cell r="FC50">
            <v>495.09986957331853</v>
          </cell>
          <cell r="FD50">
            <v>0</v>
          </cell>
          <cell r="FE50">
            <v>-6.5808304757518341</v>
          </cell>
          <cell r="FF50">
            <v>-14756.751941421562</v>
          </cell>
          <cell r="FG50">
            <v>0</v>
          </cell>
          <cell r="FH50">
            <v>-3548.2508571511744</v>
          </cell>
          <cell r="FI50">
            <v>-61.702369999999966</v>
          </cell>
          <cell r="FJ50">
            <v>7789.3582864350865</v>
          </cell>
          <cell r="FK50">
            <v>2.4645929806865752E-7</v>
          </cell>
          <cell r="FL50">
            <v>0</v>
          </cell>
          <cell r="FM50">
            <v>4179.4050595303715</v>
          </cell>
          <cell r="FN50">
            <v>103108.45995536576</v>
          </cell>
          <cell r="FO50">
            <v>0</v>
          </cell>
          <cell r="FP50">
            <v>16.347972055112709</v>
          </cell>
          <cell r="FQ50">
            <v>107304.21298695124</v>
          </cell>
          <cell r="FR50">
            <v>0</v>
          </cell>
          <cell r="FS50">
            <v>-4692.1742299999996</v>
          </cell>
          <cell r="FT50">
            <v>2047.5035999999998</v>
          </cell>
          <cell r="FU50">
            <v>0</v>
          </cell>
          <cell r="FV50">
            <v>95285.891300000018</v>
          </cell>
          <cell r="FW50">
            <v>25.58492</v>
          </cell>
          <cell r="FX50">
            <v>-182.44102198878306</v>
          </cell>
          <cell r="FY50">
            <v>0</v>
          </cell>
          <cell r="GA50">
            <v>-3656.8273333800007</v>
          </cell>
          <cell r="GB50">
            <v>-151.250802077</v>
          </cell>
          <cell r="GC50">
            <v>-1516.0031100000003</v>
          </cell>
          <cell r="GD50">
            <v>6313.2008100000003</v>
          </cell>
          <cell r="GE50">
            <v>-850.94200000000001</v>
          </cell>
          <cell r="GF50">
            <v>87.378651487014594</v>
          </cell>
          <cell r="GG50">
            <v>0</v>
          </cell>
          <cell r="GH50">
            <v>-58319.244489999997</v>
          </cell>
          <cell r="GI50">
            <v>106263.57882999995</v>
          </cell>
          <cell r="GJ50">
            <v>-484.75051000000002</v>
          </cell>
          <cell r="GK50">
            <v>-219176.96174</v>
          </cell>
          <cell r="GL50">
            <v>-90.218649999999997</v>
          </cell>
          <cell r="GM50">
            <v>-946.38307000000282</v>
          </cell>
          <cell r="GN50">
            <v>-1969.3425799999995</v>
          </cell>
          <cell r="GO50">
            <v>-6353.034910000023</v>
          </cell>
          <cell r="GP50">
            <v>-42830.473079999996</v>
          </cell>
          <cell r="GQ50">
            <v>53521.492920000004</v>
          </cell>
          <cell r="GR50">
            <v>531.4402</v>
          </cell>
          <cell r="GS50">
            <v>-409.87200000000001</v>
          </cell>
          <cell r="GT50">
            <v>-211.54369999999997</v>
          </cell>
          <cell r="GU50">
            <v>0</v>
          </cell>
          <cell r="GW50">
            <v>576489.83647609071</v>
          </cell>
          <cell r="GX50">
            <v>472767.34864151297</v>
          </cell>
          <cell r="GY50">
            <v>158707.01234367929</v>
          </cell>
          <cell r="GZ50">
            <v>-1207922.9910535377</v>
          </cell>
          <cell r="HA50">
            <v>5.8207660913467407E-10</v>
          </cell>
          <cell r="HB50">
            <v>1.1641532182693481E-10</v>
          </cell>
          <cell r="HC50">
            <v>2.9103830456733704E-11</v>
          </cell>
          <cell r="HG50">
            <v>4179.4050595303715</v>
          </cell>
          <cell r="HH50">
            <v>4179.4050595303715</v>
          </cell>
        </row>
        <row r="51">
          <cell r="B51" t="str">
            <v>1200</v>
          </cell>
          <cell r="C51" t="str">
            <v>Other Receivables</v>
          </cell>
          <cell r="D51">
            <v>8.120989999999999</v>
          </cell>
          <cell r="E51">
            <v>66.298460000000006</v>
          </cell>
          <cell r="F51">
            <v>7.8097899999999996</v>
          </cell>
          <cell r="G51">
            <v>122.0264668067302</v>
          </cell>
          <cell r="H51">
            <v>291.6406074131574</v>
          </cell>
          <cell r="I51">
            <v>1.9126819328546498</v>
          </cell>
          <cell r="J51">
            <v>104.76514288257809</v>
          </cell>
          <cell r="K51">
            <v>458.60690859693386</v>
          </cell>
          <cell r="L51">
            <v>450.84774548164711</v>
          </cell>
          <cell r="M51">
            <v>0</v>
          </cell>
          <cell r="N51">
            <v>15.15061</v>
          </cell>
          <cell r="O51">
            <v>10.997059465898939</v>
          </cell>
          <cell r="P51">
            <v>116.38403</v>
          </cell>
          <cell r="Q51">
            <v>-12.302925284143821</v>
          </cell>
          <cell r="R51">
            <v>457.42666407917727</v>
          </cell>
          <cell r="S51">
            <v>421.41507859499319</v>
          </cell>
          <cell r="T51">
            <v>0</v>
          </cell>
          <cell r="U51">
            <v>10.93369</v>
          </cell>
          <cell r="V51">
            <v>0</v>
          </cell>
          <cell r="W51">
            <v>-0.49702999999999997</v>
          </cell>
          <cell r="X51">
            <v>0.32780000000000004</v>
          </cell>
          <cell r="Y51">
            <v>0</v>
          </cell>
          <cell r="Z51">
            <v>0</v>
          </cell>
          <cell r="AA51">
            <v>0</v>
          </cell>
          <cell r="AB51">
            <v>1.4016300000000002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2533.2653999698264</v>
          </cell>
          <cell r="AN51">
            <v>729.76350000000002</v>
          </cell>
          <cell r="AO51">
            <v>136.34168</v>
          </cell>
          <cell r="AP51">
            <v>-2049.5771100000002</v>
          </cell>
          <cell r="AQ51">
            <v>1606.5849400000002</v>
          </cell>
          <cell r="AR51">
            <v>61.654960000000003</v>
          </cell>
          <cell r="AS51">
            <v>283.33574447565201</v>
          </cell>
          <cell r="AT51">
            <v>290.23938573996378</v>
          </cell>
          <cell r="AU51">
            <v>6.68391</v>
          </cell>
          <cell r="AV51">
            <v>-3.1095300000000003</v>
          </cell>
          <cell r="AW51">
            <v>1.6600999999999999</v>
          </cell>
          <cell r="AX51">
            <v>129.15717999999998</v>
          </cell>
          <cell r="AY51">
            <v>0</v>
          </cell>
          <cell r="AZ51">
            <v>84.217314962133273</v>
          </cell>
          <cell r="BA51">
            <v>0</v>
          </cell>
          <cell r="BB51">
            <v>0</v>
          </cell>
          <cell r="BC51">
            <v>0</v>
          </cell>
          <cell r="BD51">
            <v>1326.7860000000001</v>
          </cell>
          <cell r="BE51">
            <v>2603.7380751777491</v>
          </cell>
          <cell r="BG51">
            <v>120.72070000000001</v>
          </cell>
          <cell r="BH51">
            <v>9.3859853222966197E-13</v>
          </cell>
          <cell r="BI51">
            <v>8.64</v>
          </cell>
          <cell r="BJ51">
            <v>194.52582000000001</v>
          </cell>
          <cell r="BK51">
            <v>299.95628999999997</v>
          </cell>
          <cell r="BL51">
            <v>0</v>
          </cell>
          <cell r="BN51">
            <v>1.65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625.49281000000087</v>
          </cell>
          <cell r="BT51">
            <v>18689.020550000001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3.7264766163592325E-2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18689.057814766165</v>
          </cell>
          <cell r="CI51">
            <v>24451.554099913741</v>
          </cell>
          <cell r="CJ51">
            <v>0</v>
          </cell>
          <cell r="CL51">
            <v>0</v>
          </cell>
          <cell r="CM51">
            <v>24451.554099913741</v>
          </cell>
          <cell r="CN51">
            <v>24451.554099913737</v>
          </cell>
          <cell r="CO51">
            <v>0</v>
          </cell>
          <cell r="CP51">
            <v>48202.629678850419</v>
          </cell>
          <cell r="CR51">
            <v>78.391080000000002</v>
          </cell>
          <cell r="CS51">
            <v>0</v>
          </cell>
          <cell r="CT51">
            <v>43.635386806730196</v>
          </cell>
          <cell r="CU51">
            <v>0</v>
          </cell>
          <cell r="CV51">
            <v>0</v>
          </cell>
          <cell r="CW51">
            <v>0</v>
          </cell>
          <cell r="CX51">
            <v>1555.13237</v>
          </cell>
          <cell r="CY51">
            <v>51.452570000000001</v>
          </cell>
          <cell r="CZ51">
            <v>0</v>
          </cell>
          <cell r="DA51">
            <v>1.420075684067533</v>
          </cell>
          <cell r="DB51">
            <v>0.49260624878711678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299.95628999999997</v>
          </cell>
          <cell r="DN51">
            <v>194.52582000000001</v>
          </cell>
          <cell r="DP51">
            <v>0</v>
          </cell>
          <cell r="DQ51">
            <v>0</v>
          </cell>
          <cell r="DR51">
            <v>0</v>
          </cell>
          <cell r="DS51">
            <v>494.48210999999998</v>
          </cell>
          <cell r="DT51">
            <v>0</v>
          </cell>
          <cell r="DU51">
            <v>13.61285053090117</v>
          </cell>
          <cell r="DV51">
            <v>0</v>
          </cell>
          <cell r="DW51">
            <v>23.255560000000003</v>
          </cell>
          <cell r="DX51">
            <v>249.91842000000005</v>
          </cell>
          <cell r="DY51">
            <v>3.4525552090625609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194.52582000000001</v>
          </cell>
          <cell r="EE51">
            <v>0</v>
          </cell>
          <cell r="EF51">
            <v>0</v>
          </cell>
          <cell r="EG51">
            <v>0</v>
          </cell>
          <cell r="EH51">
            <v>296.82522999999998</v>
          </cell>
          <cell r="EI51">
            <v>0</v>
          </cell>
          <cell r="EJ51">
            <v>-1.9410000000000001</v>
          </cell>
          <cell r="EK51">
            <v>5.0720600000000005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-41.7746</v>
          </cell>
          <cell r="EQ51">
            <v>178.11627999999999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104.76514288257809</v>
          </cell>
          <cell r="EW51">
            <v>458.60690859693386</v>
          </cell>
          <cell r="EX51">
            <v>450.84774548164711</v>
          </cell>
          <cell r="EY51">
            <v>0</v>
          </cell>
          <cell r="EZ51">
            <v>15.15061</v>
          </cell>
          <cell r="FA51">
            <v>10.997059465898939</v>
          </cell>
          <cell r="FB51">
            <v>116.38403</v>
          </cell>
          <cell r="FC51">
            <v>-12.302925284143821</v>
          </cell>
          <cell r="FD51">
            <v>0</v>
          </cell>
          <cell r="FE51">
            <v>0</v>
          </cell>
          <cell r="FF51">
            <v>1144.4485711429143</v>
          </cell>
          <cell r="FG51">
            <v>0</v>
          </cell>
          <cell r="FH51">
            <v>153.40156219677854</v>
          </cell>
          <cell r="FI51">
            <v>0</v>
          </cell>
          <cell r="FJ51">
            <v>304.0251018823987</v>
          </cell>
          <cell r="FK51">
            <v>0</v>
          </cell>
          <cell r="FL51">
            <v>0</v>
          </cell>
          <cell r="FM51">
            <v>457.42666407917727</v>
          </cell>
          <cell r="FN51">
            <v>421.41507859499319</v>
          </cell>
          <cell r="FO51">
            <v>0</v>
          </cell>
          <cell r="FP51">
            <v>0</v>
          </cell>
          <cell r="FQ51">
            <v>878.84174267417052</v>
          </cell>
          <cell r="FR51">
            <v>0</v>
          </cell>
          <cell r="FS51">
            <v>244.71946</v>
          </cell>
          <cell r="FT51">
            <v>-244.71946</v>
          </cell>
          <cell r="FU51">
            <v>0</v>
          </cell>
          <cell r="FV51">
            <v>75.70729</v>
          </cell>
          <cell r="FW51">
            <v>0</v>
          </cell>
          <cell r="FX51">
            <v>207.62845447565198</v>
          </cell>
          <cell r="FY51">
            <v>0</v>
          </cell>
          <cell r="GA51">
            <v>158.09565000000001</v>
          </cell>
          <cell r="GB51">
            <v>235.36536999999981</v>
          </cell>
          <cell r="GC51">
            <v>300.56481000000002</v>
          </cell>
          <cell r="GD51">
            <v>1.46353</v>
          </cell>
          <cell r="GE51">
            <v>0.50768000000000002</v>
          </cell>
          <cell r="GF51">
            <v>98.031259999999989</v>
          </cell>
          <cell r="GG51">
            <v>0</v>
          </cell>
          <cell r="GH51">
            <v>472.64028000000002</v>
          </cell>
          <cell r="GI51">
            <v>434.31038000000001</v>
          </cell>
          <cell r="GJ51">
            <v>483.93996999999996</v>
          </cell>
          <cell r="GK51">
            <v>0</v>
          </cell>
          <cell r="GL51">
            <v>0</v>
          </cell>
          <cell r="GM51">
            <v>50</v>
          </cell>
          <cell r="GN51">
            <v>0</v>
          </cell>
          <cell r="GO51">
            <v>217.00000000000006</v>
          </cell>
          <cell r="GP51">
            <v>5293.2266799999998</v>
          </cell>
          <cell r="GQ51">
            <v>5538.6689999999999</v>
          </cell>
          <cell r="GR51">
            <v>-13.205959999999999</v>
          </cell>
          <cell r="GS51">
            <v>466.45808582499973</v>
          </cell>
          <cell r="GT51">
            <v>0</v>
          </cell>
          <cell r="GU51">
            <v>0</v>
          </cell>
          <cell r="GW51">
            <v>2533.2653999698268</v>
          </cell>
          <cell r="GX51">
            <v>2603.7380751777487</v>
          </cell>
          <cell r="GY51">
            <v>625.49281000000099</v>
          </cell>
          <cell r="GZ51">
            <v>18689.057814766165</v>
          </cell>
          <cell r="HA51">
            <v>4.5474735088646412E-13</v>
          </cell>
          <cell r="HB51">
            <v>4.5474735088646412E-13</v>
          </cell>
          <cell r="HC51">
            <v>1.1368683772161603E-13</v>
          </cell>
          <cell r="HG51">
            <v>457.42666407917727</v>
          </cell>
          <cell r="HH51">
            <v>457.42666407917727</v>
          </cell>
        </row>
        <row r="52">
          <cell r="B52" t="str">
            <v>1210</v>
          </cell>
          <cell r="C52" t="str">
            <v>Purchase Price Receivables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I52">
            <v>0</v>
          </cell>
          <cell r="CJ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G52">
            <v>0</v>
          </cell>
          <cell r="HH52">
            <v>0</v>
          </cell>
        </row>
        <row r="53">
          <cell r="B53" t="str">
            <v>1235</v>
          </cell>
          <cell r="C53" t="str">
            <v>Note Receivable - Short Term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19.27994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19.27994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651.21500000000003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651.21500000000003</v>
          </cell>
          <cell r="CI53">
            <v>670.49494000000004</v>
          </cell>
          <cell r="CJ53">
            <v>0</v>
          </cell>
          <cell r="CL53">
            <v>0</v>
          </cell>
          <cell r="CM53">
            <v>670.49494000000004</v>
          </cell>
          <cell r="CN53">
            <v>670.49493999999993</v>
          </cell>
          <cell r="CO53">
            <v>0</v>
          </cell>
          <cell r="CP53">
            <v>138.99494000000001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W53">
            <v>0</v>
          </cell>
          <cell r="GX53">
            <v>19.27994</v>
          </cell>
          <cell r="GY53">
            <v>0</v>
          </cell>
          <cell r="GZ53">
            <v>651.21500000000003</v>
          </cell>
          <cell r="HA53">
            <v>0</v>
          </cell>
          <cell r="HB53">
            <v>0</v>
          </cell>
          <cell r="HC53">
            <v>0</v>
          </cell>
          <cell r="HG53">
            <v>0</v>
          </cell>
          <cell r="HH53">
            <v>0</v>
          </cell>
        </row>
        <row r="54">
          <cell r="B54" t="str">
            <v>1236</v>
          </cell>
          <cell r="C54" t="str">
            <v>ST Note Receivable - Discount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I54">
            <v>0</v>
          </cell>
          <cell r="CJ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G54">
            <v>0</v>
          </cell>
          <cell r="HH54">
            <v>0</v>
          </cell>
        </row>
        <row r="55">
          <cell r="B55" t="str">
            <v>1240</v>
          </cell>
          <cell r="C55" t="str">
            <v>Restricted Cash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4530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4530</v>
          </cell>
          <cell r="CI55">
            <v>4530</v>
          </cell>
          <cell r="CJ55">
            <v>0</v>
          </cell>
          <cell r="CL55">
            <v>0</v>
          </cell>
          <cell r="CM55">
            <v>4530</v>
          </cell>
          <cell r="CN55">
            <v>4530</v>
          </cell>
          <cell r="CO55">
            <v>0</v>
          </cell>
          <cell r="CP55">
            <v>5000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4530</v>
          </cell>
          <cell r="HA55">
            <v>0</v>
          </cell>
          <cell r="HB55">
            <v>0</v>
          </cell>
          <cell r="HC55">
            <v>0</v>
          </cell>
          <cell r="HG55">
            <v>0</v>
          </cell>
          <cell r="HH55">
            <v>0</v>
          </cell>
        </row>
        <row r="56">
          <cell r="A56" t="str">
            <v>Other Receivables</v>
          </cell>
          <cell r="C56" t="str">
            <v/>
          </cell>
          <cell r="D56">
            <v>8.120989999999999</v>
          </cell>
          <cell r="E56">
            <v>66.298460000000006</v>
          </cell>
          <cell r="F56">
            <v>7.8097899999999996</v>
          </cell>
          <cell r="G56">
            <v>122.0264668067302</v>
          </cell>
          <cell r="H56">
            <v>291.6406074131574</v>
          </cell>
          <cell r="I56">
            <v>1.9126819328546498</v>
          </cell>
          <cell r="J56">
            <v>104.76514288257809</v>
          </cell>
          <cell r="K56">
            <v>458.60690859693386</v>
          </cell>
          <cell r="L56">
            <v>450.84774548164711</v>
          </cell>
          <cell r="M56">
            <v>0</v>
          </cell>
          <cell r="N56">
            <v>15.15061</v>
          </cell>
          <cell r="O56">
            <v>10.997059465898939</v>
          </cell>
          <cell r="P56">
            <v>116.38403</v>
          </cell>
          <cell r="Q56">
            <v>-12.302925284143821</v>
          </cell>
          <cell r="R56">
            <v>457.42666407917727</v>
          </cell>
          <cell r="S56">
            <v>421.41507859499319</v>
          </cell>
          <cell r="T56">
            <v>0</v>
          </cell>
          <cell r="U56">
            <v>10.93369</v>
          </cell>
          <cell r="V56">
            <v>0</v>
          </cell>
          <cell r="W56">
            <v>-0.49702999999999997</v>
          </cell>
          <cell r="X56">
            <v>0.32780000000000004</v>
          </cell>
          <cell r="Y56">
            <v>0</v>
          </cell>
          <cell r="Z56">
            <v>0</v>
          </cell>
          <cell r="AA56">
            <v>0</v>
          </cell>
          <cell r="AB56">
            <v>1.4016300000000002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2533.2653999698264</v>
          </cell>
          <cell r="AN56">
            <v>749.04344000000003</v>
          </cell>
          <cell r="AO56">
            <v>136.34168</v>
          </cell>
          <cell r="AP56">
            <v>-2049.5771100000002</v>
          </cell>
          <cell r="AQ56">
            <v>1606.5849400000002</v>
          </cell>
          <cell r="AR56">
            <v>61.654960000000003</v>
          </cell>
          <cell r="AS56">
            <v>283.33574447565201</v>
          </cell>
          <cell r="AT56">
            <v>290.23938573996378</v>
          </cell>
          <cell r="AU56">
            <v>6.68391</v>
          </cell>
          <cell r="AV56">
            <v>-3.1095300000000003</v>
          </cell>
          <cell r="AW56">
            <v>1.6600999999999999</v>
          </cell>
          <cell r="AX56">
            <v>129.15717999999998</v>
          </cell>
          <cell r="AY56">
            <v>0</v>
          </cell>
          <cell r="AZ56">
            <v>84.217314962133273</v>
          </cell>
          <cell r="BA56">
            <v>0</v>
          </cell>
          <cell r="BB56">
            <v>0</v>
          </cell>
          <cell r="BC56">
            <v>0</v>
          </cell>
          <cell r="BD56">
            <v>1326.7860000000001</v>
          </cell>
          <cell r="BE56">
            <v>2623.018015177749</v>
          </cell>
          <cell r="BG56">
            <v>120.72070000000001</v>
          </cell>
          <cell r="BH56">
            <v>9.3859853222966197E-13</v>
          </cell>
          <cell r="BI56">
            <v>8.64</v>
          </cell>
          <cell r="BJ56">
            <v>194.52582000000001</v>
          </cell>
          <cell r="BK56">
            <v>299.95628999999997</v>
          </cell>
          <cell r="BL56">
            <v>0</v>
          </cell>
          <cell r="BN56">
            <v>1.65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625.49281000000087</v>
          </cell>
          <cell r="BT56">
            <v>23870.235550000001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3.7264766163592325E-2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23870.272814766166</v>
          </cell>
          <cell r="CH56">
            <v>0</v>
          </cell>
          <cell r="CI56">
            <v>29652.049039913742</v>
          </cell>
          <cell r="CJ56">
            <v>0</v>
          </cell>
          <cell r="CK56">
            <v>0</v>
          </cell>
          <cell r="CL56">
            <v>0</v>
          </cell>
          <cell r="CM56">
            <v>29652.049039913742</v>
          </cell>
          <cell r="CN56">
            <v>29652.049039913738</v>
          </cell>
          <cell r="CO56">
            <v>0</v>
          </cell>
          <cell r="CP56">
            <v>53341.624618850416</v>
          </cell>
          <cell r="CR56">
            <v>78.391080000000002</v>
          </cell>
          <cell r="CS56">
            <v>0</v>
          </cell>
          <cell r="CT56">
            <v>43.635386806730196</v>
          </cell>
          <cell r="CU56">
            <v>0</v>
          </cell>
          <cell r="CV56">
            <v>0</v>
          </cell>
          <cell r="CW56">
            <v>0</v>
          </cell>
          <cell r="CX56">
            <v>1555.13237</v>
          </cell>
          <cell r="CY56">
            <v>51.452570000000001</v>
          </cell>
          <cell r="CZ56">
            <v>0</v>
          </cell>
          <cell r="DA56">
            <v>1.420075684067533</v>
          </cell>
          <cell r="DB56">
            <v>0.49260624878711678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299.95628999999997</v>
          </cell>
          <cell r="DN56">
            <v>194.52582000000001</v>
          </cell>
          <cell r="DP56">
            <v>0</v>
          </cell>
          <cell r="DQ56">
            <v>0</v>
          </cell>
          <cell r="DR56">
            <v>0</v>
          </cell>
          <cell r="DS56">
            <v>494.48210999999998</v>
          </cell>
          <cell r="DT56">
            <v>0</v>
          </cell>
          <cell r="DU56">
            <v>13.61285053090117</v>
          </cell>
          <cell r="DV56">
            <v>0</v>
          </cell>
          <cell r="DW56">
            <v>23.255560000000003</v>
          </cell>
          <cell r="DX56">
            <v>249.91842000000005</v>
          </cell>
          <cell r="DY56">
            <v>3.4525552090625609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194.52582000000001</v>
          </cell>
          <cell r="EE56">
            <v>0</v>
          </cell>
          <cell r="EF56">
            <v>0</v>
          </cell>
          <cell r="EG56">
            <v>0</v>
          </cell>
          <cell r="EH56">
            <v>296.82522999999998</v>
          </cell>
          <cell r="EI56">
            <v>0</v>
          </cell>
          <cell r="EJ56">
            <v>-1.9410000000000001</v>
          </cell>
          <cell r="EK56">
            <v>5.0720600000000005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-41.7746</v>
          </cell>
          <cell r="EQ56">
            <v>178.11627999999999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104.76514288257809</v>
          </cell>
          <cell r="EW56">
            <v>458.60690859693386</v>
          </cell>
          <cell r="EX56">
            <v>450.84774548164711</v>
          </cell>
          <cell r="EY56">
            <v>0</v>
          </cell>
          <cell r="EZ56">
            <v>15.15061</v>
          </cell>
          <cell r="FA56">
            <v>10.997059465898939</v>
          </cell>
          <cell r="FB56">
            <v>116.38403</v>
          </cell>
          <cell r="FC56">
            <v>-12.302925284143821</v>
          </cell>
          <cell r="FD56">
            <v>0</v>
          </cell>
          <cell r="FE56">
            <v>0</v>
          </cell>
          <cell r="FF56">
            <v>1144.4485711429143</v>
          </cell>
          <cell r="FG56">
            <v>0</v>
          </cell>
          <cell r="FH56">
            <v>153.40156219677854</v>
          </cell>
          <cell r="FI56">
            <v>0</v>
          </cell>
          <cell r="FJ56">
            <v>304.0251018823987</v>
          </cell>
          <cell r="FK56">
            <v>0</v>
          </cell>
          <cell r="FL56">
            <v>0</v>
          </cell>
          <cell r="FM56">
            <v>457.42666407917727</v>
          </cell>
          <cell r="FN56">
            <v>421.41507859499319</v>
          </cell>
          <cell r="FO56">
            <v>0</v>
          </cell>
          <cell r="FP56">
            <v>0</v>
          </cell>
          <cell r="FQ56">
            <v>878.84174267417052</v>
          </cell>
          <cell r="FR56">
            <v>0</v>
          </cell>
          <cell r="FS56">
            <v>244.71946</v>
          </cell>
          <cell r="FT56">
            <v>-244.71946</v>
          </cell>
          <cell r="FU56">
            <v>0</v>
          </cell>
          <cell r="FV56">
            <v>75.70729</v>
          </cell>
          <cell r="FW56">
            <v>0</v>
          </cell>
          <cell r="FX56">
            <v>207.62845447565198</v>
          </cell>
          <cell r="FY56">
            <v>0</v>
          </cell>
          <cell r="GA56">
            <v>158.09565000000001</v>
          </cell>
          <cell r="GB56">
            <v>235.36536999999981</v>
          </cell>
          <cell r="GC56">
            <v>300.56481000000002</v>
          </cell>
          <cell r="GD56">
            <v>1.46353</v>
          </cell>
          <cell r="GE56">
            <v>0.50768000000000002</v>
          </cell>
          <cell r="GF56">
            <v>98.031259999999989</v>
          </cell>
          <cell r="GG56">
            <v>0</v>
          </cell>
          <cell r="GH56">
            <v>472.64028000000002</v>
          </cell>
          <cell r="GI56">
            <v>434.31038000000001</v>
          </cell>
          <cell r="GJ56">
            <v>483.93996999999996</v>
          </cell>
          <cell r="GK56">
            <v>0</v>
          </cell>
          <cell r="GL56">
            <v>0</v>
          </cell>
          <cell r="GM56">
            <v>50</v>
          </cell>
          <cell r="GN56">
            <v>0</v>
          </cell>
          <cell r="GO56">
            <v>217.00000000000006</v>
          </cell>
          <cell r="GP56">
            <v>5293.2266799999998</v>
          </cell>
          <cell r="GQ56">
            <v>5538.6689999999999</v>
          </cell>
          <cell r="GR56">
            <v>-13.205959999999999</v>
          </cell>
          <cell r="GS56">
            <v>466.45808582499973</v>
          </cell>
          <cell r="GT56">
            <v>0</v>
          </cell>
          <cell r="GU56">
            <v>0</v>
          </cell>
          <cell r="GW56">
            <v>2533.2653999698268</v>
          </cell>
          <cell r="GX56">
            <v>2623.0180151777486</v>
          </cell>
          <cell r="GY56">
            <v>625.49281000000099</v>
          </cell>
          <cell r="GZ56">
            <v>23870.272814766166</v>
          </cell>
          <cell r="HA56">
            <v>4.5474735088646412E-13</v>
          </cell>
          <cell r="HB56">
            <v>4.5474735088646412E-13</v>
          </cell>
          <cell r="HC56">
            <v>1.1368683772161603E-13</v>
          </cell>
          <cell r="HG56">
            <v>457.42666407917727</v>
          </cell>
          <cell r="HH56">
            <v>457.42666407917727</v>
          </cell>
        </row>
        <row r="57">
          <cell r="A57" t="str">
            <v>Prepaid expenses and other current assets</v>
          </cell>
          <cell r="C57" t="str">
            <v/>
          </cell>
          <cell r="D57">
            <v>45196.044180000004</v>
          </cell>
          <cell r="E57">
            <v>18355.381470000008</v>
          </cell>
          <cell r="F57">
            <v>3732.26188</v>
          </cell>
          <cell r="G57">
            <v>106630.52583100089</v>
          </cell>
          <cell r="H57">
            <v>-608.52001746555425</v>
          </cell>
          <cell r="I57">
            <v>5930.6212497574224</v>
          </cell>
          <cell r="J57">
            <v>-379.81898015178479</v>
          </cell>
          <cell r="K57">
            <v>-55774.251668930716</v>
          </cell>
          <cell r="L57">
            <v>77.841158934227678</v>
          </cell>
          <cell r="M57">
            <v>-435.17713042787653</v>
          </cell>
          <cell r="N57">
            <v>-650.95857999999987</v>
          </cell>
          <cell r="O57">
            <v>-85.466110437804005</v>
          </cell>
          <cell r="P57">
            <v>43399.732139999978</v>
          </cell>
          <cell r="Q57">
            <v>549.56589342276891</v>
          </cell>
          <cell r="R57">
            <v>5322.9903274112166</v>
          </cell>
          <cell r="S57">
            <v>104891.17352027939</v>
          </cell>
          <cell r="T57">
            <v>0</v>
          </cell>
          <cell r="U57">
            <v>45818.48465999998</v>
          </cell>
          <cell r="V57">
            <v>6019.7350100000021</v>
          </cell>
          <cell r="W57">
            <v>5343.9045799999985</v>
          </cell>
          <cell r="X57">
            <v>12711.452299999999</v>
          </cell>
          <cell r="Y57">
            <v>51114.296810000007</v>
          </cell>
          <cell r="Z57">
            <v>-2672.1511200000004</v>
          </cell>
          <cell r="AA57">
            <v>-87.539928197166688</v>
          </cell>
          <cell r="AB57">
            <v>1867.0676399999518</v>
          </cell>
          <cell r="AC57">
            <v>-105611.87876000001</v>
          </cell>
          <cell r="AD57">
            <v>0</v>
          </cell>
          <cell r="AE57">
            <v>0</v>
          </cell>
          <cell r="AF57">
            <v>1.1635137298071641E-13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5.9198868029852747E-11</v>
          </cell>
          <cell r="AL57">
            <v>292930.09103288589</v>
          </cell>
          <cell r="AM57">
            <v>583585.40738808084</v>
          </cell>
          <cell r="AN57">
            <v>49133.535769999995</v>
          </cell>
          <cell r="AO57">
            <v>15973.217128657096</v>
          </cell>
          <cell r="AP57">
            <v>15783.572259999999</v>
          </cell>
          <cell r="AQ57">
            <v>80542.414789999981</v>
          </cell>
          <cell r="AR57">
            <v>34148.642829999997</v>
          </cell>
          <cell r="AS57">
            <v>95652.034565417533</v>
          </cell>
          <cell r="AT57">
            <v>17988.540558138557</v>
          </cell>
          <cell r="AU57">
            <v>35585.830009999998</v>
          </cell>
          <cell r="AV57">
            <v>30611.162839999986</v>
          </cell>
          <cell r="AW57">
            <v>81120.147700000016</v>
          </cell>
          <cell r="AX57">
            <v>10485.999239999997</v>
          </cell>
          <cell r="AY57">
            <v>7202.6042499999994</v>
          </cell>
          <cell r="AZ57">
            <v>-596.99222618214219</v>
          </cell>
          <cell r="BA57">
            <v>0</v>
          </cell>
          <cell r="BB57">
            <v>-4.6566128730773927E-13</v>
          </cell>
          <cell r="BC57">
            <v>4.4249048869460239E-12</v>
          </cell>
          <cell r="BD57">
            <v>4632.2265902252293</v>
          </cell>
          <cell r="BE57">
            <v>478262.93630625628</v>
          </cell>
          <cell r="BG57">
            <v>5262.4823099999994</v>
          </cell>
          <cell r="BH57">
            <v>-172.57494663302742</v>
          </cell>
          <cell r="BI57">
            <v>-13119.754620000005</v>
          </cell>
          <cell r="BJ57">
            <v>-8344.9314500000037</v>
          </cell>
          <cell r="BK57">
            <v>108682.62993619237</v>
          </cell>
          <cell r="BL57">
            <v>-5661.9376300000013</v>
          </cell>
          <cell r="BN57">
            <v>4774.2885300000007</v>
          </cell>
          <cell r="BO57">
            <v>0</v>
          </cell>
          <cell r="BP57">
            <v>0</v>
          </cell>
          <cell r="BQ57">
            <v>0</v>
          </cell>
          <cell r="BR57">
            <v>71534.793169027747</v>
          </cell>
          <cell r="BS57">
            <v>162954.99529858708</v>
          </cell>
          <cell r="BT57">
            <v>-783077.17520000262</v>
          </cell>
          <cell r="BU57">
            <v>-0.15330875218319426</v>
          </cell>
          <cell r="BV57">
            <v>182.44102198878306</v>
          </cell>
          <cell r="BW57">
            <v>-15162.041529206292</v>
          </cell>
          <cell r="BX57">
            <v>0</v>
          </cell>
          <cell r="BY57">
            <v>-931.58188932364453</v>
          </cell>
          <cell r="BZ57">
            <v>0</v>
          </cell>
          <cell r="CA57">
            <v>0</v>
          </cell>
          <cell r="CB57">
            <v>-364367.84080223012</v>
          </cell>
          <cell r="CC57">
            <v>5.9607430102914805E-11</v>
          </cell>
          <cell r="CD57">
            <v>0</v>
          </cell>
          <cell r="CE57">
            <v>-1.0123035125161551E-5</v>
          </cell>
          <cell r="CF57">
            <v>0</v>
          </cell>
          <cell r="CG57">
            <v>-1163356.351717649</v>
          </cell>
          <cell r="CH57">
            <v>0</v>
          </cell>
          <cell r="CI57">
            <v>61446.987275275038</v>
          </cell>
          <cell r="CJ57">
            <v>0</v>
          </cell>
          <cell r="CK57">
            <v>0</v>
          </cell>
          <cell r="CL57">
            <v>0</v>
          </cell>
          <cell r="CM57">
            <v>61446.987275275038</v>
          </cell>
          <cell r="CN57">
            <v>61446.987285401381</v>
          </cell>
          <cell r="CO57">
            <v>-1.012634311337024E-5</v>
          </cell>
          <cell r="CP57">
            <v>84612.328944342924</v>
          </cell>
          <cell r="CR57">
            <v>106616.92165999989</v>
          </cell>
          <cell r="CS57">
            <v>9.852199999999371</v>
          </cell>
          <cell r="CT57">
            <v>3.7519710010748213</v>
          </cell>
          <cell r="CU57">
            <v>0</v>
          </cell>
          <cell r="CV57">
            <v>0</v>
          </cell>
          <cell r="CW57">
            <v>0</v>
          </cell>
          <cell r="CX57">
            <v>80559.931140000001</v>
          </cell>
          <cell r="CY57">
            <v>-17.51635000000001</v>
          </cell>
          <cell r="CZ57">
            <v>0</v>
          </cell>
          <cell r="DA57">
            <v>6507.4483795847073</v>
          </cell>
          <cell r="DB57">
            <v>-576.82712982728503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108682.62993619237</v>
          </cell>
          <cell r="DN57">
            <v>-8344.9314500000037</v>
          </cell>
          <cell r="DP57">
            <v>-5661.9376300000013</v>
          </cell>
          <cell r="DQ57">
            <v>0</v>
          </cell>
          <cell r="DR57">
            <v>0</v>
          </cell>
          <cell r="DS57">
            <v>94675.760856192297</v>
          </cell>
          <cell r="DT57">
            <v>0</v>
          </cell>
          <cell r="DU57">
            <v>-215.34595698339291</v>
          </cell>
          <cell r="DV57">
            <v>-320.53623594134012</v>
          </cell>
          <cell r="DW57">
            <v>4332.3344100000004</v>
          </cell>
          <cell r="DX57">
            <v>14285.775060340322</v>
          </cell>
          <cell r="DY57">
            <v>-93.68671927703204</v>
          </cell>
          <cell r="DZ57">
            <v>0</v>
          </cell>
          <cell r="EA57">
            <v>-5.0015547259363302E-14</v>
          </cell>
          <cell r="EB57">
            <v>0</v>
          </cell>
          <cell r="EC57">
            <v>213.71917999999999</v>
          </cell>
          <cell r="ED57">
            <v>-8558.6506300000055</v>
          </cell>
          <cell r="EE57">
            <v>0</v>
          </cell>
          <cell r="EF57">
            <v>0</v>
          </cell>
          <cell r="EG57">
            <v>0</v>
          </cell>
          <cell r="EH57">
            <v>116741.22415999991</v>
          </cell>
          <cell r="EI57">
            <v>-261.62046380749081</v>
          </cell>
          <cell r="EJ57">
            <v>-3309.1046900000338</v>
          </cell>
          <cell r="EK57">
            <v>-4487.8690699999997</v>
          </cell>
          <cell r="EL57">
            <v>0</v>
          </cell>
          <cell r="EM57">
            <v>-3.6088744839735121E-12</v>
          </cell>
          <cell r="EN57">
            <v>0</v>
          </cell>
          <cell r="EO57">
            <v>0</v>
          </cell>
          <cell r="EP57">
            <v>16644.455430000002</v>
          </cell>
          <cell r="EQ57">
            <v>-668.49194</v>
          </cell>
          <cell r="ER57">
            <v>-2.7463613429070444</v>
          </cell>
          <cell r="ES57">
            <v>0</v>
          </cell>
          <cell r="ET57">
            <v>0</v>
          </cell>
          <cell r="EU57">
            <v>0</v>
          </cell>
          <cell r="EV57">
            <v>-379.81898015178479</v>
          </cell>
          <cell r="EW57">
            <v>-55774.251668930716</v>
          </cell>
          <cell r="EX57">
            <v>77.841158934227678</v>
          </cell>
          <cell r="EY57">
            <v>-435.17713042787653</v>
          </cell>
          <cell r="EZ57">
            <v>-650.95857999999987</v>
          </cell>
          <cell r="FA57">
            <v>-85.466110437804005</v>
          </cell>
          <cell r="FB57">
            <v>43399.732139999978</v>
          </cell>
          <cell r="FC57">
            <v>549.56589342276891</v>
          </cell>
          <cell r="FD57">
            <v>0</v>
          </cell>
          <cell r="FE57">
            <v>1.1635137298071641E-13</v>
          </cell>
          <cell r="FF57">
            <v>-13298.533277591199</v>
          </cell>
          <cell r="FG57">
            <v>0</v>
          </cell>
          <cell r="FH57">
            <v>-2899.3138235008732</v>
          </cell>
          <cell r="FI57">
            <v>-50.00594999999997</v>
          </cell>
          <cell r="FJ57">
            <v>8272.310100912091</v>
          </cell>
          <cell r="FK57">
            <v>0</v>
          </cell>
          <cell r="FL57">
            <v>0</v>
          </cell>
          <cell r="FM57">
            <v>5322.9903274112166</v>
          </cell>
          <cell r="FN57">
            <v>104891.17352027939</v>
          </cell>
          <cell r="FO57">
            <v>0</v>
          </cell>
          <cell r="FP57">
            <v>0</v>
          </cell>
          <cell r="FQ57">
            <v>110214.16384769061</v>
          </cell>
          <cell r="FR57">
            <v>0</v>
          </cell>
          <cell r="FS57">
            <v>-4461.509329999999</v>
          </cell>
          <cell r="FT57">
            <v>1789.3582099999996</v>
          </cell>
          <cell r="FU57">
            <v>0</v>
          </cell>
          <cell r="FV57">
            <v>95595.201450000022</v>
          </cell>
          <cell r="FW57">
            <v>25.58492</v>
          </cell>
          <cell r="FX57">
            <v>31.248195417519668</v>
          </cell>
          <cell r="FY57">
            <v>0</v>
          </cell>
          <cell r="GA57">
            <v>-2988.0328265000007</v>
          </cell>
          <cell r="GB57">
            <v>96.994797922999851</v>
          </cell>
          <cell r="GC57">
            <v>-627.1407300000003</v>
          </cell>
          <cell r="GD57">
            <v>6706.5763000000006</v>
          </cell>
          <cell r="GE57">
            <v>-594.47803999999996</v>
          </cell>
          <cell r="GF57">
            <v>191.64044148701458</v>
          </cell>
          <cell r="GG57">
            <v>0</v>
          </cell>
          <cell r="GH57">
            <v>-57480.943769999998</v>
          </cell>
          <cell r="GI57">
            <v>108100.84342999995</v>
          </cell>
          <cell r="GJ57">
            <v>83.554699999999968</v>
          </cell>
          <cell r="GK57">
            <v>-219176.96174</v>
          </cell>
          <cell r="GL57">
            <v>-90.218649999999997</v>
          </cell>
          <cell r="GM57">
            <v>-790.9657000000027</v>
          </cell>
          <cell r="GN57">
            <v>-1969.3425799999995</v>
          </cell>
          <cell r="GO57">
            <v>-5888.3976800000228</v>
          </cell>
          <cell r="GP57">
            <v>-37522.155399999996</v>
          </cell>
          <cell r="GQ57">
            <v>49507.26872</v>
          </cell>
          <cell r="GR57">
            <v>589.90403000000003</v>
          </cell>
          <cell r="GS57">
            <v>70.202195824999706</v>
          </cell>
          <cell r="GT57">
            <v>-177.85573999999997</v>
          </cell>
          <cell r="GU57">
            <v>0</v>
          </cell>
          <cell r="GW57">
            <v>583585.40738808142</v>
          </cell>
          <cell r="GX57">
            <v>478262.93630625616</v>
          </cell>
          <cell r="GY57">
            <v>162954.99529858711</v>
          </cell>
          <cell r="GZ57">
            <v>-1163356.3517075239</v>
          </cell>
          <cell r="HA57">
            <v>5.8207660913467407E-10</v>
          </cell>
          <cell r="HB57">
            <v>1.1641532182693481E-10</v>
          </cell>
          <cell r="HC57">
            <v>2.9103830456733704E-11</v>
          </cell>
          <cell r="HG57">
            <v>5322.9903274112166</v>
          </cell>
          <cell r="HH57">
            <v>5322.9903274112166</v>
          </cell>
        </row>
        <row r="58">
          <cell r="CW58">
            <v>0</v>
          </cell>
          <cell r="CZ58">
            <v>0</v>
          </cell>
          <cell r="DL58">
            <v>0</v>
          </cell>
          <cell r="DT58">
            <v>0</v>
          </cell>
          <cell r="EG58">
            <v>0</v>
          </cell>
          <cell r="EO58">
            <v>0</v>
          </cell>
          <cell r="EU58">
            <v>0</v>
          </cell>
          <cell r="FG58">
            <v>0</v>
          </cell>
          <cell r="FL58">
            <v>0</v>
          </cell>
          <cell r="FR58">
            <v>0</v>
          </cell>
          <cell r="FU58">
            <v>0</v>
          </cell>
          <cell r="FY58">
            <v>0</v>
          </cell>
          <cell r="HA58">
            <v>0</v>
          </cell>
          <cell r="HB58">
            <v>0</v>
          </cell>
          <cell r="HC58">
            <v>0</v>
          </cell>
        </row>
        <row r="59">
          <cell r="B59" t="str">
            <v>1590</v>
          </cell>
          <cell r="C59" t="str">
            <v>Deferred Tax Asset - Current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85.408432443164898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85.408432443164898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-1.3000000000000002E-4</v>
          </cell>
          <cell r="BU59">
            <v>0</v>
          </cell>
          <cell r="BV59">
            <v>0</v>
          </cell>
          <cell r="BW59">
            <v>0</v>
          </cell>
          <cell r="BX59">
            <v>-85.408432443164898</v>
          </cell>
          <cell r="BY59">
            <v>0</v>
          </cell>
          <cell r="BZ59">
            <v>0</v>
          </cell>
          <cell r="CA59">
            <v>0</v>
          </cell>
          <cell r="CB59">
            <v>-3.5778814635705202E-6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-85.408566021046354</v>
          </cell>
          <cell r="CI59">
            <v>-1.335778814564037E-4</v>
          </cell>
          <cell r="CJ59">
            <v>0</v>
          </cell>
          <cell r="CL59">
            <v>0</v>
          </cell>
          <cell r="CM59">
            <v>-1.335778814564037E-4</v>
          </cell>
          <cell r="CN59">
            <v>-1.3357788146822714E-4</v>
          </cell>
          <cell r="CO59">
            <v>1.1823441531388923E-14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85.408432443164898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85.408432443164898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43015.957000000002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W59">
            <v>85.408432443164898</v>
          </cell>
          <cell r="GX59">
            <v>0</v>
          </cell>
          <cell r="GY59">
            <v>0</v>
          </cell>
          <cell r="GZ59">
            <v>-85.408566021046369</v>
          </cell>
          <cell r="HA59">
            <v>0</v>
          </cell>
          <cell r="HB59">
            <v>0</v>
          </cell>
          <cell r="HC59">
            <v>0</v>
          </cell>
          <cell r="HG59">
            <v>0</v>
          </cell>
          <cell r="HH59">
            <v>0</v>
          </cell>
        </row>
        <row r="60">
          <cell r="A60" t="str">
            <v>Deferred income taxes - assets</v>
          </cell>
          <cell r="C60" t="str">
            <v/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85.408432443164898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85.408432443164898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-1.3000000000000002E-4</v>
          </cell>
          <cell r="BU60">
            <v>0</v>
          </cell>
          <cell r="BV60">
            <v>0</v>
          </cell>
          <cell r="BW60">
            <v>0</v>
          </cell>
          <cell r="BX60">
            <v>-85.408432443164898</v>
          </cell>
          <cell r="BY60">
            <v>0</v>
          </cell>
          <cell r="BZ60">
            <v>0</v>
          </cell>
          <cell r="CA60">
            <v>0</v>
          </cell>
          <cell r="CB60">
            <v>-3.5778814635705202E-6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-85.408566021046354</v>
          </cell>
          <cell r="CH60">
            <v>0</v>
          </cell>
          <cell r="CI60">
            <v>-1.335778814564037E-4</v>
          </cell>
          <cell r="CJ60">
            <v>0</v>
          </cell>
          <cell r="CK60">
            <v>0</v>
          </cell>
          <cell r="CL60">
            <v>0</v>
          </cell>
          <cell r="CM60">
            <v>-1.335778814564037E-4</v>
          </cell>
          <cell r="CN60">
            <v>-1.3357788146822714E-4</v>
          </cell>
          <cell r="CO60">
            <v>1.1823441531388923E-14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85.408432443164898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85.408432443164898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43015.957000000002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W60">
            <v>85.408432443164898</v>
          </cell>
          <cell r="GX60">
            <v>0</v>
          </cell>
          <cell r="GY60">
            <v>0</v>
          </cell>
          <cell r="GZ60">
            <v>-85.408566021046369</v>
          </cell>
          <cell r="HA60">
            <v>0</v>
          </cell>
          <cell r="HB60">
            <v>0</v>
          </cell>
          <cell r="HC60">
            <v>0</v>
          </cell>
          <cell r="HG60">
            <v>0</v>
          </cell>
          <cell r="HH60">
            <v>0</v>
          </cell>
        </row>
        <row r="61">
          <cell r="B61" t="str">
            <v>1250</v>
          </cell>
          <cell r="C61" t="str">
            <v>Pension Asset - Current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I61">
            <v>0</v>
          </cell>
          <cell r="CJ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G61">
            <v>0</v>
          </cell>
          <cell r="HH61">
            <v>0</v>
          </cell>
        </row>
        <row r="62">
          <cell r="A62" t="str">
            <v>Pension asset</v>
          </cell>
          <cell r="C62" t="str">
            <v/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G62">
            <v>0</v>
          </cell>
          <cell r="HH62">
            <v>0</v>
          </cell>
        </row>
        <row r="63">
          <cell r="B63" t="str">
            <v>1585</v>
          </cell>
          <cell r="C63" t="str">
            <v>Income Tax Receivable - Current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-503.7026974577916</v>
          </cell>
          <cell r="I63">
            <v>0</v>
          </cell>
          <cell r="J63">
            <v>1188.4980503872523</v>
          </cell>
          <cell r="K63">
            <v>0</v>
          </cell>
          <cell r="L63">
            <v>736.09878889509969</v>
          </cell>
          <cell r="M63">
            <v>86.351945716271231</v>
          </cell>
          <cell r="N63">
            <v>0</v>
          </cell>
          <cell r="O63">
            <v>314.17916410205504</v>
          </cell>
          <cell r="P63">
            <v>0</v>
          </cell>
          <cell r="Q63">
            <v>0</v>
          </cell>
          <cell r="R63">
            <v>2019.5526586454491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-61.503512516980393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3779.4743977713556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2.3690599127570535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2.3690599127570535</v>
          </cell>
          <cell r="BG63">
            <v>0</v>
          </cell>
          <cell r="BH63">
            <v>0</v>
          </cell>
          <cell r="BI63">
            <v>0</v>
          </cell>
          <cell r="BJ63">
            <v>-25.332815835435667</v>
          </cell>
          <cell r="BK63">
            <v>0</v>
          </cell>
          <cell r="BL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-25.332815835435667</v>
          </cell>
          <cell r="BT63">
            <v>3970.3866600000001</v>
          </cell>
          <cell r="BU63">
            <v>0</v>
          </cell>
          <cell r="BV63">
            <v>-1256.7844743167452</v>
          </cell>
          <cell r="BW63">
            <v>3712.8219871919273</v>
          </cell>
          <cell r="BX63">
            <v>-119.34011224064335</v>
          </cell>
          <cell r="BY63">
            <v>-99.082215390348452</v>
          </cell>
          <cell r="BZ63">
            <v>0</v>
          </cell>
          <cell r="CA63">
            <v>0</v>
          </cell>
          <cell r="CB63">
            <v>10079.557373293679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16287.55921853787</v>
          </cell>
          <cell r="CI63">
            <v>20044.069860386546</v>
          </cell>
          <cell r="CJ63">
            <v>0</v>
          </cell>
          <cell r="CL63">
            <v>0</v>
          </cell>
          <cell r="CM63">
            <v>20044.069860386546</v>
          </cell>
          <cell r="CN63">
            <v>20044.069860386546</v>
          </cell>
          <cell r="CO63">
            <v>0</v>
          </cell>
          <cell r="CP63">
            <v>6816.5127368516733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-25.332815835435667</v>
          </cell>
          <cell r="DP63">
            <v>0</v>
          </cell>
          <cell r="DQ63">
            <v>0</v>
          </cell>
          <cell r="DR63">
            <v>0</v>
          </cell>
          <cell r="DS63">
            <v>-25.332815835435667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-25.332815835435667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1188.4980503872523</v>
          </cell>
          <cell r="EW63">
            <v>0</v>
          </cell>
          <cell r="EX63">
            <v>736.09878889509969</v>
          </cell>
          <cell r="EY63">
            <v>86.351945716271231</v>
          </cell>
          <cell r="EZ63">
            <v>0</v>
          </cell>
          <cell r="FA63">
            <v>314.17916410205504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2325.1279491006785</v>
          </cell>
          <cell r="FG63">
            <v>0</v>
          </cell>
          <cell r="FH63">
            <v>2019.5526586454491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2019.5526586454491</v>
          </cell>
          <cell r="FN63">
            <v>0</v>
          </cell>
          <cell r="FO63">
            <v>0</v>
          </cell>
          <cell r="FP63">
            <v>0</v>
          </cell>
          <cell r="FQ63">
            <v>2019.5526586454491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2.3690599127570535</v>
          </cell>
          <cell r="FY63">
            <v>0</v>
          </cell>
          <cell r="GA63">
            <v>2081.35097</v>
          </cell>
          <cell r="GB63">
            <v>2670.0797200000011</v>
          </cell>
          <cell r="GC63">
            <v>-519.11599999999999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790.12843999999996</v>
          </cell>
          <cell r="GK63">
            <v>43491.157460000002</v>
          </cell>
          <cell r="GL63">
            <v>-63.38552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158236.33600000001</v>
          </cell>
          <cell r="GR63">
            <v>0</v>
          </cell>
          <cell r="GS63">
            <v>5.3223299999999965</v>
          </cell>
          <cell r="GT63">
            <v>0</v>
          </cell>
          <cell r="GU63">
            <v>0</v>
          </cell>
          <cell r="GW63">
            <v>3779.4743977713551</v>
          </cell>
          <cell r="GX63">
            <v>2.3690599127570535</v>
          </cell>
          <cell r="GY63">
            <v>-25.332815835435667</v>
          </cell>
          <cell r="GZ63">
            <v>16287.559218537868</v>
          </cell>
          <cell r="HA63">
            <v>4.5474735088646412E-13</v>
          </cell>
          <cell r="HB63">
            <v>0</v>
          </cell>
          <cell r="HC63">
            <v>0</v>
          </cell>
          <cell r="HG63">
            <v>2019.5526586454491</v>
          </cell>
          <cell r="HH63">
            <v>2019.5526586454491</v>
          </cell>
        </row>
        <row r="64">
          <cell r="B64" t="str">
            <v>1586</v>
          </cell>
          <cell r="C64" t="str">
            <v>Income Tax Current - True Up @ Y/E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I64">
            <v>0</v>
          </cell>
          <cell r="CJ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G64">
            <v>0</v>
          </cell>
          <cell r="HH64">
            <v>0</v>
          </cell>
        </row>
        <row r="65">
          <cell r="A65" t="str">
            <v>Income tax receivable - current</v>
          </cell>
          <cell r="C65" t="str">
            <v/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-503.7026974577916</v>
          </cell>
          <cell r="I65">
            <v>0</v>
          </cell>
          <cell r="J65">
            <v>1188.4980503872523</v>
          </cell>
          <cell r="K65">
            <v>0</v>
          </cell>
          <cell r="L65">
            <v>736.09878889509969</v>
          </cell>
          <cell r="M65">
            <v>86.351945716271231</v>
          </cell>
          <cell r="N65">
            <v>0</v>
          </cell>
          <cell r="O65">
            <v>314.17916410205504</v>
          </cell>
          <cell r="P65">
            <v>0</v>
          </cell>
          <cell r="Q65">
            <v>0</v>
          </cell>
          <cell r="R65">
            <v>2019.5526586454491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-61.503512516980393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3779.4743977713556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2.3690599127570535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2.3690599127570535</v>
          </cell>
          <cell r="BG65">
            <v>0</v>
          </cell>
          <cell r="BH65">
            <v>0</v>
          </cell>
          <cell r="BI65">
            <v>0</v>
          </cell>
          <cell r="BJ65">
            <v>-25.332815835435667</v>
          </cell>
          <cell r="BK65">
            <v>0</v>
          </cell>
          <cell r="BL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-25.332815835435667</v>
          </cell>
          <cell r="BT65">
            <v>3970.3866600000001</v>
          </cell>
          <cell r="BU65">
            <v>0</v>
          </cell>
          <cell r="BV65">
            <v>-1256.7844743167452</v>
          </cell>
          <cell r="BW65">
            <v>3712.8219871919273</v>
          </cell>
          <cell r="BX65">
            <v>-119.34011224064335</v>
          </cell>
          <cell r="BY65">
            <v>-99.082215390348452</v>
          </cell>
          <cell r="BZ65">
            <v>0</v>
          </cell>
          <cell r="CA65">
            <v>0</v>
          </cell>
          <cell r="CB65">
            <v>10079.557373293679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16287.55921853787</v>
          </cell>
          <cell r="CH65">
            <v>0</v>
          </cell>
          <cell r="CI65">
            <v>20044.069860386546</v>
          </cell>
          <cell r="CJ65">
            <v>0</v>
          </cell>
          <cell r="CK65">
            <v>0</v>
          </cell>
          <cell r="CL65">
            <v>0</v>
          </cell>
          <cell r="CM65">
            <v>20044.069860386546</v>
          </cell>
          <cell r="CN65">
            <v>20044.069860386546</v>
          </cell>
          <cell r="CO65">
            <v>0</v>
          </cell>
          <cell r="CP65">
            <v>6816.5127368516733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-25.332815835435667</v>
          </cell>
          <cell r="DP65">
            <v>0</v>
          </cell>
          <cell r="DQ65">
            <v>0</v>
          </cell>
          <cell r="DR65">
            <v>0</v>
          </cell>
          <cell r="DS65">
            <v>-25.332815835435667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-25.332815835435667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1188.4980503872523</v>
          </cell>
          <cell r="EW65">
            <v>0</v>
          </cell>
          <cell r="EX65">
            <v>736.09878889509969</v>
          </cell>
          <cell r="EY65">
            <v>86.351945716271231</v>
          </cell>
          <cell r="EZ65">
            <v>0</v>
          </cell>
          <cell r="FA65">
            <v>314.17916410205504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2325.1279491006785</v>
          </cell>
          <cell r="FG65">
            <v>0</v>
          </cell>
          <cell r="FH65">
            <v>2019.5526586454491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2019.5526586454491</v>
          </cell>
          <cell r="FN65">
            <v>0</v>
          </cell>
          <cell r="FO65">
            <v>0</v>
          </cell>
          <cell r="FP65">
            <v>0</v>
          </cell>
          <cell r="FQ65">
            <v>2019.5526586454491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2.3690599127570535</v>
          </cell>
          <cell r="FY65">
            <v>0</v>
          </cell>
          <cell r="GA65">
            <v>2081.35097</v>
          </cell>
          <cell r="GB65">
            <v>2670.0797200000011</v>
          </cell>
          <cell r="GC65">
            <v>-519.11599999999999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790.12843999999996</v>
          </cell>
          <cell r="GK65">
            <v>43491.157460000002</v>
          </cell>
          <cell r="GL65">
            <v>-63.38552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158236.33600000001</v>
          </cell>
          <cell r="GR65">
            <v>0</v>
          </cell>
          <cell r="GS65">
            <v>5.3223299999999965</v>
          </cell>
          <cell r="GT65">
            <v>0</v>
          </cell>
          <cell r="GU65">
            <v>0</v>
          </cell>
          <cell r="GW65">
            <v>3779.4743977713551</v>
          </cell>
          <cell r="GX65">
            <v>2.3690599127570535</v>
          </cell>
          <cell r="GY65">
            <v>-25.332815835435667</v>
          </cell>
          <cell r="GZ65">
            <v>16287.559218537868</v>
          </cell>
          <cell r="HA65">
            <v>4.5474735088646412E-13</v>
          </cell>
          <cell r="HB65">
            <v>0</v>
          </cell>
          <cell r="HC65">
            <v>0</v>
          </cell>
          <cell r="HG65">
            <v>2019.5526586454491</v>
          </cell>
          <cell r="HH65">
            <v>2019.5526586454491</v>
          </cell>
        </row>
        <row r="66">
          <cell r="A66" t="str">
            <v>TOTAL CURRENT ASSETS</v>
          </cell>
          <cell r="C66" t="str">
            <v/>
          </cell>
          <cell r="D66">
            <v>55151.430110000008</v>
          </cell>
          <cell r="E66">
            <v>29572.513080000008</v>
          </cell>
          <cell r="F66">
            <v>11092.529689999999</v>
          </cell>
          <cell r="G66">
            <v>132032.05781107658</v>
          </cell>
          <cell r="H66">
            <v>43852.199175237729</v>
          </cell>
          <cell r="I66">
            <v>22557.571026586455</v>
          </cell>
          <cell r="J66">
            <v>10442.746380838158</v>
          </cell>
          <cell r="K66">
            <v>-45484.175325053366</v>
          </cell>
          <cell r="L66">
            <v>1712.0215856158004</v>
          </cell>
          <cell r="M66">
            <v>-257.73970868658785</v>
          </cell>
          <cell r="N66">
            <v>-57.301929999999885</v>
          </cell>
          <cell r="O66">
            <v>4192.4226138747154</v>
          </cell>
          <cell r="P66">
            <v>55926.759979999973</v>
          </cell>
          <cell r="Q66">
            <v>5066.6361095584134</v>
          </cell>
          <cell r="R66">
            <v>94552.984122270544</v>
          </cell>
          <cell r="S66">
            <v>121602.86156607796</v>
          </cell>
          <cell r="T66">
            <v>0</v>
          </cell>
          <cell r="U66">
            <v>61883.378499999984</v>
          </cell>
          <cell r="V66">
            <v>9655.2332600000027</v>
          </cell>
          <cell r="W66">
            <v>12397.712449999997</v>
          </cell>
          <cell r="X66">
            <v>14815.011199999999</v>
          </cell>
          <cell r="Y66">
            <v>58007.486170000011</v>
          </cell>
          <cell r="Z66">
            <v>-2672.1511200000004</v>
          </cell>
          <cell r="AA66">
            <v>211.75096060547259</v>
          </cell>
          <cell r="AB66">
            <v>1867.2308099999518</v>
          </cell>
          <cell r="AC66">
            <v>-105611.87876000001</v>
          </cell>
          <cell r="AD66">
            <v>0</v>
          </cell>
          <cell r="AE66">
            <v>-336.98602000000005</v>
          </cell>
          <cell r="AF66">
            <v>1.1635137298071641E-13</v>
          </cell>
          <cell r="AG66">
            <v>1781.0888400000001</v>
          </cell>
          <cell r="AH66">
            <v>-1777.736541820299</v>
          </cell>
          <cell r="AI66">
            <v>0</v>
          </cell>
          <cell r="AJ66">
            <v>-146.68173999999999</v>
          </cell>
          <cell r="AK66">
            <v>-2501.9527682170974</v>
          </cell>
          <cell r="AL66">
            <v>294208.30562014127</v>
          </cell>
          <cell r="AM66">
            <v>883735.3271481056</v>
          </cell>
          <cell r="AN66">
            <v>79124.921389999989</v>
          </cell>
          <cell r="AO66">
            <v>38070.300573275774</v>
          </cell>
          <cell r="AP66">
            <v>37748.709799999997</v>
          </cell>
          <cell r="AQ66">
            <v>110334.81109999998</v>
          </cell>
          <cell r="AR66">
            <v>36036.336280000003</v>
          </cell>
          <cell r="AS66">
            <v>117005.01045651965</v>
          </cell>
          <cell r="AT66">
            <v>24196.350922144502</v>
          </cell>
          <cell r="AU66">
            <v>43114.238119999995</v>
          </cell>
          <cell r="AV66">
            <v>36090.571339999988</v>
          </cell>
          <cell r="AW66">
            <v>104871.80457000002</v>
          </cell>
          <cell r="AX66">
            <v>20741.964329999995</v>
          </cell>
          <cell r="AY66">
            <v>18852.911650000002</v>
          </cell>
          <cell r="AZ66">
            <v>1169.649217845096</v>
          </cell>
          <cell r="BA66">
            <v>-27.793000000000006</v>
          </cell>
          <cell r="BB66">
            <v>-4.6566128730773927E-13</v>
          </cell>
          <cell r="BC66">
            <v>-3450.1836398867135</v>
          </cell>
          <cell r="BD66">
            <v>3242.3066401119481</v>
          </cell>
          <cell r="BE66">
            <v>667121.90975001035</v>
          </cell>
          <cell r="BG66">
            <v>24060.628100000005</v>
          </cell>
          <cell r="BH66">
            <v>31981.527799340191</v>
          </cell>
          <cell r="BI66">
            <v>7140.5375399999966</v>
          </cell>
          <cell r="BJ66">
            <v>55610.413324713751</v>
          </cell>
          <cell r="BK66">
            <v>178764.13028351238</v>
          </cell>
          <cell r="BL66">
            <v>-2483.368210000001</v>
          </cell>
          <cell r="BN66">
            <v>19446.724730000002</v>
          </cell>
          <cell r="BO66">
            <v>-1391.4725700000001</v>
          </cell>
          <cell r="BP66">
            <v>2.7000000000007274E-3</v>
          </cell>
          <cell r="BQ66">
            <v>0</v>
          </cell>
          <cell r="BR66">
            <v>70329.826169027743</v>
          </cell>
          <cell r="BS66">
            <v>383458.94986659405</v>
          </cell>
          <cell r="BT66">
            <v>-717508.46610000264</v>
          </cell>
          <cell r="BU66">
            <v>-0.12808072967203571</v>
          </cell>
          <cell r="BV66">
            <v>439.70651651384378</v>
          </cell>
          <cell r="BW66">
            <v>11831.926169221806</v>
          </cell>
          <cell r="BX66">
            <v>-204.74854468380823</v>
          </cell>
          <cell r="BY66">
            <v>648.61533445127623</v>
          </cell>
          <cell r="BZ66">
            <v>0</v>
          </cell>
          <cell r="CA66">
            <v>0</v>
          </cell>
          <cell r="CB66">
            <v>-353651.61637176567</v>
          </cell>
          <cell r="CC66">
            <v>-4495.138317601336</v>
          </cell>
          <cell r="CD66">
            <v>0</v>
          </cell>
          <cell r="CE66">
            <v>-1.0123035125161551E-5</v>
          </cell>
          <cell r="CF66">
            <v>266.62980685271259</v>
          </cell>
          <cell r="CG66">
            <v>-1062673.2195978668</v>
          </cell>
          <cell r="CH66">
            <v>0</v>
          </cell>
          <cell r="CI66">
            <v>871642.96716684336</v>
          </cell>
          <cell r="CJ66">
            <v>0</v>
          </cell>
          <cell r="CK66">
            <v>0</v>
          </cell>
          <cell r="CL66">
            <v>0</v>
          </cell>
          <cell r="CM66">
            <v>871642.96716684336</v>
          </cell>
          <cell r="CN66">
            <v>871642.96717696975</v>
          </cell>
          <cell r="CO66">
            <v>-1.0126386769115925E-5</v>
          </cell>
          <cell r="CP66">
            <v>839102.29628373531</v>
          </cell>
          <cell r="CR66">
            <v>130660.16599999988</v>
          </cell>
          <cell r="CS66">
            <v>9.8522899999993712</v>
          </cell>
          <cell r="CT66">
            <v>1362.0395210767449</v>
          </cell>
          <cell r="CU66">
            <v>0</v>
          </cell>
          <cell r="CV66">
            <v>0</v>
          </cell>
          <cell r="CW66">
            <v>0</v>
          </cell>
          <cell r="CX66">
            <v>110307.45196999999</v>
          </cell>
          <cell r="CY66">
            <v>27.359129999999979</v>
          </cell>
          <cell r="CZ66">
            <v>0</v>
          </cell>
          <cell r="DA66">
            <v>21039.402794488647</v>
          </cell>
          <cell r="DB66">
            <v>1518.168232097807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178764.13028351238</v>
          </cell>
          <cell r="DN66">
            <v>55610.413324713751</v>
          </cell>
          <cell r="DP66">
            <v>-2483.368210000001</v>
          </cell>
          <cell r="DQ66">
            <v>-1391.4725700000001</v>
          </cell>
          <cell r="DR66">
            <v>2.7000000000007274E-3</v>
          </cell>
          <cell r="DS66">
            <v>230499.70552822613</v>
          </cell>
          <cell r="DT66">
            <v>0</v>
          </cell>
          <cell r="DU66">
            <v>-214.20453035665727</v>
          </cell>
          <cell r="DV66">
            <v>-320.44944253649953</v>
          </cell>
          <cell r="DW66">
            <v>6570.4110600000004</v>
          </cell>
          <cell r="DX66">
            <v>18248.650660755222</v>
          </cell>
          <cell r="DY66">
            <v>-88.056825717559008</v>
          </cell>
          <cell r="DZ66">
            <v>0</v>
          </cell>
          <cell r="EA66">
            <v>-5.0015547259363302E-14</v>
          </cell>
          <cell r="EB66">
            <v>0</v>
          </cell>
          <cell r="EC66">
            <v>529.47062000000005</v>
          </cell>
          <cell r="ED66">
            <v>54971.662629999999</v>
          </cell>
          <cell r="EE66">
            <v>109.28007471375901</v>
          </cell>
          <cell r="EF66">
            <v>0</v>
          </cell>
          <cell r="EG66">
            <v>0</v>
          </cell>
          <cell r="EH66">
            <v>179051.6813299999</v>
          </cell>
          <cell r="EI66">
            <v>20.012303512516951</v>
          </cell>
          <cell r="EJ66">
            <v>-1948.1311100000339</v>
          </cell>
          <cell r="EK66">
            <v>1924.28523</v>
          </cell>
          <cell r="EL66">
            <v>0</v>
          </cell>
          <cell r="EM66">
            <v>-2.7000000036059642E-3</v>
          </cell>
          <cell r="EN66">
            <v>-283.71477000000004</v>
          </cell>
          <cell r="EO66">
            <v>0</v>
          </cell>
          <cell r="EP66">
            <v>37406.633120000006</v>
          </cell>
          <cell r="EQ66">
            <v>555.90046000000007</v>
          </cell>
          <cell r="ER66">
            <v>107.95904327576169</v>
          </cell>
          <cell r="ES66">
            <v>-0.19205000000000005</v>
          </cell>
          <cell r="ET66">
            <v>0</v>
          </cell>
          <cell r="EU66">
            <v>0</v>
          </cell>
          <cell r="EV66">
            <v>10442.746380838158</v>
          </cell>
          <cell r="EW66">
            <v>-45484.175325053366</v>
          </cell>
          <cell r="EX66">
            <v>1712.0215856158004</v>
          </cell>
          <cell r="EY66">
            <v>-257.73970868658785</v>
          </cell>
          <cell r="EZ66">
            <v>-57.301929999999885</v>
          </cell>
          <cell r="FA66">
            <v>4192.4226138747154</v>
          </cell>
          <cell r="FB66">
            <v>55926.759979999973</v>
          </cell>
          <cell r="FC66">
            <v>5066.6361095584134</v>
          </cell>
          <cell r="FD66">
            <v>-336.98602000000005</v>
          </cell>
          <cell r="FE66">
            <v>1.1635137298071641E-13</v>
          </cell>
          <cell r="FF66">
            <v>31204.383686147125</v>
          </cell>
          <cell r="FG66">
            <v>0</v>
          </cell>
          <cell r="FH66">
            <v>60014.805994071437</v>
          </cell>
          <cell r="FI66">
            <v>3032.7021100000002</v>
          </cell>
          <cell r="FJ66">
            <v>31510.130273627012</v>
          </cell>
          <cell r="FK66">
            <v>-4.6542554279060733</v>
          </cell>
          <cell r="FL66">
            <v>0</v>
          </cell>
          <cell r="FM66">
            <v>94552.984122270544</v>
          </cell>
          <cell r="FN66">
            <v>121602.86156607796</v>
          </cell>
          <cell r="FO66">
            <v>1781.0888400000001</v>
          </cell>
          <cell r="FP66">
            <v>-1777.736541820299</v>
          </cell>
          <cell r="FQ66">
            <v>216159.19798652822</v>
          </cell>
          <cell r="FR66">
            <v>0</v>
          </cell>
          <cell r="FS66">
            <v>-2078.3739899999996</v>
          </cell>
          <cell r="FT66">
            <v>-593.7771300000004</v>
          </cell>
          <cell r="FU66">
            <v>0</v>
          </cell>
          <cell r="FV66">
            <v>116198.12220000003</v>
          </cell>
          <cell r="FW66">
            <v>25.58492</v>
          </cell>
          <cell r="FX66">
            <v>781.30333651962951</v>
          </cell>
          <cell r="FY66">
            <v>0</v>
          </cell>
          <cell r="GA66">
            <v>61851.259057490024</v>
          </cell>
          <cell r="GB66">
            <v>24410.970137923003</v>
          </cell>
          <cell r="GC66">
            <v>45194.076470000007</v>
          </cell>
          <cell r="GD66">
            <v>21683.20852</v>
          </cell>
          <cell r="GE66">
            <v>1564.6241799999996</v>
          </cell>
          <cell r="GF66">
            <v>3243.1692514870142</v>
          </cell>
          <cell r="GG66">
            <v>0</v>
          </cell>
          <cell r="GH66">
            <v>-46875.991089999996</v>
          </cell>
          <cell r="GI66">
            <v>125323.90912999994</v>
          </cell>
          <cell r="GJ66">
            <v>1837.6839699999998</v>
          </cell>
          <cell r="GK66">
            <v>-129810.60427999999</v>
          </cell>
          <cell r="GL66">
            <v>218.23053999999996</v>
          </cell>
          <cell r="GM66">
            <v>-786.77324000000272</v>
          </cell>
          <cell r="GN66">
            <v>-1968.8093299999994</v>
          </cell>
          <cell r="GO66">
            <v>-5534.5476100000251</v>
          </cell>
          <cell r="GP66">
            <v>73514.79264</v>
          </cell>
          <cell r="GQ66">
            <v>2204065.92472</v>
          </cell>
          <cell r="GR66">
            <v>5438.5272000000004</v>
          </cell>
          <cell r="GS66">
            <v>1755.2760758249992</v>
          </cell>
          <cell r="GT66">
            <v>32960.162550000001</v>
          </cell>
          <cell r="GU66">
            <v>0</v>
          </cell>
          <cell r="GW66">
            <v>883735.3271481063</v>
          </cell>
          <cell r="GX66">
            <v>667121.90975001012</v>
          </cell>
          <cell r="GY66">
            <v>383458.94986659416</v>
          </cell>
          <cell r="GZ66">
            <v>-1058444.7110769928</v>
          </cell>
          <cell r="HA66">
            <v>6.9849193096160889E-10</v>
          </cell>
          <cell r="HB66">
            <v>2.3283064365386963E-10</v>
          </cell>
          <cell r="HC66">
            <v>1.1641532182693481E-10</v>
          </cell>
          <cell r="HG66">
            <v>94552.984122270544</v>
          </cell>
          <cell r="HH66">
            <v>94552.984122270544</v>
          </cell>
        </row>
        <row r="67">
          <cell r="CW67">
            <v>0</v>
          </cell>
          <cell r="CZ67">
            <v>0</v>
          </cell>
          <cell r="DL67">
            <v>0</v>
          </cell>
          <cell r="DT67">
            <v>0</v>
          </cell>
          <cell r="EG67">
            <v>0</v>
          </cell>
          <cell r="EO67">
            <v>0</v>
          </cell>
          <cell r="EU67">
            <v>0</v>
          </cell>
          <cell r="FG67">
            <v>0</v>
          </cell>
          <cell r="FL67">
            <v>0</v>
          </cell>
          <cell r="FR67">
            <v>0</v>
          </cell>
          <cell r="FU67">
            <v>0</v>
          </cell>
          <cell r="FY67">
            <v>0</v>
          </cell>
          <cell r="HA67">
            <v>0</v>
          </cell>
          <cell r="HB67">
            <v>0</v>
          </cell>
          <cell r="HC67">
            <v>0</v>
          </cell>
        </row>
        <row r="68">
          <cell r="A68" t="str">
            <v>PROPERTY AND EQUIPMENT</v>
          </cell>
          <cell r="C68" t="str">
            <v/>
          </cell>
          <cell r="CO68">
            <v>0</v>
          </cell>
          <cell r="CW68">
            <v>0</v>
          </cell>
          <cell r="CZ68">
            <v>0</v>
          </cell>
          <cell r="DL68">
            <v>0</v>
          </cell>
          <cell r="DT68">
            <v>0</v>
          </cell>
          <cell r="EG68">
            <v>0</v>
          </cell>
          <cell r="EO68">
            <v>0</v>
          </cell>
          <cell r="EU68">
            <v>0</v>
          </cell>
          <cell r="FG68">
            <v>0</v>
          </cell>
          <cell r="FL68">
            <v>0</v>
          </cell>
          <cell r="FR68">
            <v>0</v>
          </cell>
          <cell r="FU68">
            <v>0</v>
          </cell>
          <cell r="FY68">
            <v>0</v>
          </cell>
          <cell r="HA68">
            <v>0</v>
          </cell>
          <cell r="HB68">
            <v>0</v>
          </cell>
          <cell r="HC68">
            <v>0</v>
          </cell>
        </row>
        <row r="69">
          <cell r="A69" t="str">
            <v>BLDG</v>
          </cell>
          <cell r="B69" t="str">
            <v>1600.Bldg</v>
          </cell>
          <cell r="C69" t="str">
            <v>1600 - Building</v>
          </cell>
          <cell r="D69">
            <v>98.92052000000001</v>
          </cell>
          <cell r="E69">
            <v>0</v>
          </cell>
          <cell r="F69">
            <v>0</v>
          </cell>
          <cell r="G69">
            <v>3.8451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208.41824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1400</v>
          </cell>
          <cell r="V69">
            <v>0</v>
          </cell>
          <cell r="W69">
            <v>0</v>
          </cell>
          <cell r="X69">
            <v>9.1206899999999997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1720.3045500000001</v>
          </cell>
          <cell r="AN69">
            <v>0</v>
          </cell>
          <cell r="AO69">
            <v>0</v>
          </cell>
          <cell r="AP69">
            <v>0</v>
          </cell>
          <cell r="AQ69">
            <v>5.09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5.09</v>
          </cell>
          <cell r="BG69">
            <v>0</v>
          </cell>
          <cell r="BH69">
            <v>0</v>
          </cell>
          <cell r="BI69">
            <v>0</v>
          </cell>
          <cell r="BJ69">
            <v>30.274999999999999</v>
          </cell>
          <cell r="BK69">
            <v>1364.76486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1395.0398600000001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I69">
            <v>3120.4344099999998</v>
          </cell>
          <cell r="CJ69">
            <v>0</v>
          </cell>
          <cell r="CL69">
            <v>0</v>
          </cell>
          <cell r="CM69">
            <v>3120.4344099999998</v>
          </cell>
          <cell r="CN69">
            <v>3120.4344100000003</v>
          </cell>
          <cell r="CO69">
            <v>0</v>
          </cell>
          <cell r="CP69">
            <v>8269.8526600000005</v>
          </cell>
          <cell r="CR69">
            <v>3.8451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5.09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1364.76486</v>
          </cell>
          <cell r="DN69">
            <v>30.274999999999999</v>
          </cell>
          <cell r="DP69">
            <v>0</v>
          </cell>
          <cell r="DQ69">
            <v>0</v>
          </cell>
          <cell r="DR69">
            <v>0</v>
          </cell>
          <cell r="DS69">
            <v>1395.0398600000001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30.274999999999999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1364.76486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208.41824</v>
          </cell>
          <cell r="FC69">
            <v>0</v>
          </cell>
          <cell r="FD69">
            <v>0</v>
          </cell>
          <cell r="FE69">
            <v>0</v>
          </cell>
          <cell r="FF69">
            <v>208.41824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W69">
            <v>1720.3045500000001</v>
          </cell>
          <cell r="GX69">
            <v>5.09</v>
          </cell>
          <cell r="GY69">
            <v>1395.0398600000001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G69">
            <v>0</v>
          </cell>
          <cell r="HH69">
            <v>0</v>
          </cell>
        </row>
        <row r="70">
          <cell r="B70" t="str">
            <v>1600.Comp</v>
          </cell>
          <cell r="C70" t="str">
            <v>1600 - Computers</v>
          </cell>
          <cell r="D70">
            <v>859.98203999999998</v>
          </cell>
          <cell r="E70">
            <v>153.84798000000001</v>
          </cell>
          <cell r="F70">
            <v>216.52663000000001</v>
          </cell>
          <cell r="G70">
            <v>564.1560738867621</v>
          </cell>
          <cell r="H70">
            <v>1380.6490976130408</v>
          </cell>
          <cell r="I70">
            <v>802.69303318455263</v>
          </cell>
          <cell r="J70">
            <v>91.361920235021813</v>
          </cell>
          <cell r="K70">
            <v>865.59266446730066</v>
          </cell>
          <cell r="L70">
            <v>61.8097261039687</v>
          </cell>
          <cell r="M70">
            <v>194.8210126079619</v>
          </cell>
          <cell r="N70">
            <v>2.0327199999999999</v>
          </cell>
          <cell r="O70">
            <v>0</v>
          </cell>
          <cell r="P70">
            <v>351.29998999999998</v>
          </cell>
          <cell r="Q70">
            <v>337.62615986584683</v>
          </cell>
          <cell r="R70">
            <v>2883.1988018008919</v>
          </cell>
          <cell r="S70">
            <v>1893.5612070638463</v>
          </cell>
          <cell r="T70">
            <v>0</v>
          </cell>
          <cell r="U70">
            <v>3063.84609</v>
          </cell>
          <cell r="V70">
            <v>83.447980000000001</v>
          </cell>
          <cell r="W70">
            <v>2473.31007</v>
          </cell>
          <cell r="X70">
            <v>657.09278000000006</v>
          </cell>
          <cell r="Y70">
            <v>191.09133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17127.947306829192</v>
          </cell>
          <cell r="AN70">
            <v>256.71373</v>
          </cell>
          <cell r="AO70">
            <v>329.16763000000003</v>
          </cell>
          <cell r="AP70">
            <v>257.71517</v>
          </cell>
          <cell r="AQ70">
            <v>117.60482</v>
          </cell>
          <cell r="AR70">
            <v>101.76003999999999</v>
          </cell>
          <cell r="AS70">
            <v>341.24702822665358</v>
          </cell>
          <cell r="AT70">
            <v>10.329654233596514</v>
          </cell>
          <cell r="AU70">
            <v>253.35472000000001</v>
          </cell>
          <cell r="AV70">
            <v>230.26833999999999</v>
          </cell>
          <cell r="AW70">
            <v>30.434150000000002</v>
          </cell>
          <cell r="AX70">
            <v>46.904209999999999</v>
          </cell>
          <cell r="AY70">
            <v>280.62714</v>
          </cell>
          <cell r="AZ70">
            <v>98.8289726659454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2354.9556051261957</v>
          </cell>
          <cell r="BG70">
            <v>227.66262000000006</v>
          </cell>
          <cell r="BH70">
            <v>9.0849796235202795</v>
          </cell>
          <cell r="BI70">
            <v>0</v>
          </cell>
          <cell r="BJ70">
            <v>208.08842999999999</v>
          </cell>
          <cell r="BK70">
            <v>7415.1268600000003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7859.9628896235208</v>
          </cell>
          <cell r="BT70">
            <v>5561.1218399999998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5561.1218399999998</v>
          </cell>
          <cell r="CI70">
            <v>32903.987641578904</v>
          </cell>
          <cell r="CJ70">
            <v>0</v>
          </cell>
          <cell r="CL70">
            <v>0</v>
          </cell>
          <cell r="CM70">
            <v>32903.987641578904</v>
          </cell>
          <cell r="CN70">
            <v>32903.987641578904</v>
          </cell>
          <cell r="CO70">
            <v>0</v>
          </cell>
          <cell r="CP70">
            <v>34498.367222957269</v>
          </cell>
          <cell r="CR70">
            <v>525.79908999999998</v>
          </cell>
          <cell r="CS70">
            <v>0</v>
          </cell>
          <cell r="CT70">
            <v>38.356983886762215</v>
          </cell>
          <cell r="CU70">
            <v>0</v>
          </cell>
          <cell r="CV70">
            <v>0</v>
          </cell>
          <cell r="CW70">
            <v>0</v>
          </cell>
          <cell r="CX70">
            <v>117.60482</v>
          </cell>
          <cell r="CY70">
            <v>0</v>
          </cell>
          <cell r="CZ70">
            <v>0</v>
          </cell>
          <cell r="DA70">
            <v>741.87940034931103</v>
          </cell>
          <cell r="DB70">
            <v>60.813632835241613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7415.1268600000003</v>
          </cell>
          <cell r="DN70">
            <v>208.08842999999999</v>
          </cell>
          <cell r="DP70">
            <v>0</v>
          </cell>
          <cell r="DQ70">
            <v>0</v>
          </cell>
          <cell r="DR70">
            <v>0</v>
          </cell>
          <cell r="DS70">
            <v>7623.2152900000001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10.329654233596514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0.51</v>
          </cell>
          <cell r="ED70">
            <v>207.57843</v>
          </cell>
          <cell r="EE70">
            <v>0</v>
          </cell>
          <cell r="EF70">
            <v>0</v>
          </cell>
          <cell r="EG70">
            <v>0</v>
          </cell>
          <cell r="EH70">
            <v>7326.7884800000002</v>
          </cell>
          <cell r="EI70">
            <v>0</v>
          </cell>
          <cell r="EJ70">
            <v>10.715590000000001</v>
          </cell>
          <cell r="EK70">
            <v>77.622789999999995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293.14375999999999</v>
          </cell>
          <cell r="EQ70">
            <v>36.023870000000002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91.361920235021813</v>
          </cell>
          <cell r="EW70">
            <v>865.59266446730066</v>
          </cell>
          <cell r="EX70">
            <v>61.8097261039687</v>
          </cell>
          <cell r="EY70">
            <v>194.8210126079619</v>
          </cell>
          <cell r="EZ70">
            <v>2.0327199999999999</v>
          </cell>
          <cell r="FA70">
            <v>0</v>
          </cell>
          <cell r="FB70">
            <v>351.29998999999998</v>
          </cell>
          <cell r="FC70">
            <v>337.62615986584683</v>
          </cell>
          <cell r="FD70">
            <v>0</v>
          </cell>
          <cell r="FE70">
            <v>0</v>
          </cell>
          <cell r="FF70">
            <v>1904.5441932801</v>
          </cell>
          <cell r="FG70">
            <v>0</v>
          </cell>
          <cell r="FH70">
            <v>1867.5272137104591</v>
          </cell>
          <cell r="FI70">
            <v>80.282309999999995</v>
          </cell>
          <cell r="FJ70">
            <v>935.38927809043275</v>
          </cell>
          <cell r="FK70">
            <v>0</v>
          </cell>
          <cell r="FL70">
            <v>0</v>
          </cell>
          <cell r="FM70">
            <v>2883.1988018008919</v>
          </cell>
          <cell r="FN70">
            <v>1893.5612070638463</v>
          </cell>
          <cell r="FO70">
            <v>0</v>
          </cell>
          <cell r="FP70">
            <v>0</v>
          </cell>
          <cell r="FQ70">
            <v>4776.7600088647378</v>
          </cell>
          <cell r="FR70">
            <v>0</v>
          </cell>
          <cell r="FS70">
            <v>38.05659</v>
          </cell>
          <cell r="FT70">
            <v>-38.05659</v>
          </cell>
          <cell r="FU70">
            <v>0</v>
          </cell>
          <cell r="FV70">
            <v>303.66879</v>
          </cell>
          <cell r="FW70">
            <v>0</v>
          </cell>
          <cell r="FX70">
            <v>37.578238226653625</v>
          </cell>
          <cell r="FY70">
            <v>0</v>
          </cell>
          <cell r="GA70">
            <v>1924.6735464499993</v>
          </cell>
          <cell r="GB70">
            <v>205.25369000000001</v>
          </cell>
          <cell r="GC70">
            <v>1422.89696</v>
          </cell>
          <cell r="GD70">
            <v>764.58091000000002</v>
          </cell>
          <cell r="GE70">
            <v>62.674529999999997</v>
          </cell>
          <cell r="GF70">
            <v>86.172799999999995</v>
          </cell>
          <cell r="GG70">
            <v>0</v>
          </cell>
          <cell r="GH70">
            <v>892.07980000000009</v>
          </cell>
          <cell r="GI70">
            <v>1951.5041799999999</v>
          </cell>
          <cell r="GJ70">
            <v>66.346559999999997</v>
          </cell>
          <cell r="GK70">
            <v>98121.603000000003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6211.5985899999996</v>
          </cell>
          <cell r="GQ70">
            <v>0</v>
          </cell>
          <cell r="GR70">
            <v>362.40791999999999</v>
          </cell>
          <cell r="GS70">
            <v>84.423270000000016</v>
          </cell>
          <cell r="GT70">
            <v>9.3629800000000003</v>
          </cell>
          <cell r="GU70">
            <v>0</v>
          </cell>
          <cell r="GW70">
            <v>17127.947306829192</v>
          </cell>
          <cell r="GX70">
            <v>2354.9556051261957</v>
          </cell>
          <cell r="GY70">
            <v>7859.9628896235199</v>
          </cell>
          <cell r="GZ70">
            <v>5561.1218399999998</v>
          </cell>
          <cell r="HA70">
            <v>0</v>
          </cell>
          <cell r="HB70">
            <v>0</v>
          </cell>
          <cell r="HC70">
            <v>9.0949470177292824E-13</v>
          </cell>
          <cell r="HG70">
            <v>2883.1988018008919</v>
          </cell>
          <cell r="HH70">
            <v>2883.1988018008919</v>
          </cell>
        </row>
        <row r="71">
          <cell r="B71" t="str">
            <v>1600.Furnfixt</v>
          </cell>
          <cell r="C71" t="str">
            <v>1600 - Furniture &amp; Fixtures</v>
          </cell>
          <cell r="D71">
            <v>130.47929999999999</v>
          </cell>
          <cell r="E71">
            <v>110.73884</v>
          </cell>
          <cell r="F71">
            <v>51.705019999999998</v>
          </cell>
          <cell r="G71">
            <v>939.34151062850526</v>
          </cell>
          <cell r="H71">
            <v>1207.8343974383854</v>
          </cell>
          <cell r="I71">
            <v>881.24492528624103</v>
          </cell>
          <cell r="J71">
            <v>67.354446719487228</v>
          </cell>
          <cell r="K71">
            <v>214.25326993984089</v>
          </cell>
          <cell r="L71">
            <v>0</v>
          </cell>
          <cell r="M71">
            <v>59.969075747046567</v>
          </cell>
          <cell r="N71">
            <v>3.10948</v>
          </cell>
          <cell r="O71">
            <v>22.11006452893875</v>
          </cell>
          <cell r="P71">
            <v>710.11797000000001</v>
          </cell>
          <cell r="Q71">
            <v>57.469396310788149</v>
          </cell>
          <cell r="R71">
            <v>3240.518282431593</v>
          </cell>
          <cell r="S71">
            <v>1966.1704249951486</v>
          </cell>
          <cell r="T71">
            <v>0</v>
          </cell>
          <cell r="U71">
            <v>1701.10193</v>
          </cell>
          <cell r="V71">
            <v>329.47098</v>
          </cell>
          <cell r="W71">
            <v>582.85609999999997</v>
          </cell>
          <cell r="X71">
            <v>318.76065</v>
          </cell>
          <cell r="Y71">
            <v>444.25015000000002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13038.856214025978</v>
          </cell>
          <cell r="AN71">
            <v>291.42950000000002</v>
          </cell>
          <cell r="AO71">
            <v>688.32808999999997</v>
          </cell>
          <cell r="AP71">
            <v>1729.48531</v>
          </cell>
          <cell r="AQ71">
            <v>642.63869</v>
          </cell>
          <cell r="AR71">
            <v>115.50367</v>
          </cell>
          <cell r="AS71">
            <v>2729.9803327374702</v>
          </cell>
          <cell r="AT71">
            <v>260.43007270078954</v>
          </cell>
          <cell r="AU71">
            <v>186.54035999999999</v>
          </cell>
          <cell r="AV71">
            <v>-478.38560999999999</v>
          </cell>
          <cell r="AW71">
            <v>424.88974000000002</v>
          </cell>
          <cell r="AX71">
            <v>102.58522000000001</v>
          </cell>
          <cell r="AY71">
            <v>83.86439</v>
          </cell>
          <cell r="AZ71">
            <v>76.977870712149169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6854.2676361504082</v>
          </cell>
          <cell r="BG71">
            <v>10.732309999999998</v>
          </cell>
          <cell r="BH71">
            <v>29.076732000776246</v>
          </cell>
          <cell r="BI71">
            <v>336.39632</v>
          </cell>
          <cell r="BJ71">
            <v>248.11982</v>
          </cell>
          <cell r="BK71">
            <v>347.41717</v>
          </cell>
          <cell r="BL71">
            <v>3.5722499999999999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975.31460200077629</v>
          </cell>
          <cell r="BT71">
            <v>1744.8410900000001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1744.8410900000001</v>
          </cell>
          <cell r="CI71">
            <v>22613.279542177163</v>
          </cell>
          <cell r="CJ71">
            <v>0</v>
          </cell>
          <cell r="CL71">
            <v>0</v>
          </cell>
          <cell r="CM71">
            <v>22613.279542177163</v>
          </cell>
          <cell r="CN71">
            <v>22613.279542177159</v>
          </cell>
          <cell r="CO71">
            <v>0</v>
          </cell>
          <cell r="CP71">
            <v>20075.905783499158</v>
          </cell>
          <cell r="CR71">
            <v>901.60433</v>
          </cell>
          <cell r="CS71">
            <v>0</v>
          </cell>
          <cell r="CT71">
            <v>37.7371806285053</v>
          </cell>
          <cell r="CU71">
            <v>0</v>
          </cell>
          <cell r="CV71">
            <v>0</v>
          </cell>
          <cell r="CW71">
            <v>0</v>
          </cell>
          <cell r="CX71">
            <v>642.63869</v>
          </cell>
          <cell r="CY71">
            <v>0</v>
          </cell>
          <cell r="CZ71">
            <v>0</v>
          </cell>
          <cell r="DA71">
            <v>751.34712788666798</v>
          </cell>
          <cell r="DB71">
            <v>129.89779739957308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347.41717</v>
          </cell>
          <cell r="DN71">
            <v>248.11982</v>
          </cell>
          <cell r="DP71">
            <v>3.5722499999999999</v>
          </cell>
          <cell r="DQ71">
            <v>0</v>
          </cell>
          <cell r="DR71">
            <v>0</v>
          </cell>
          <cell r="DS71">
            <v>599.10924</v>
          </cell>
          <cell r="DT71">
            <v>0</v>
          </cell>
          <cell r="DU71">
            <v>0</v>
          </cell>
          <cell r="DV71">
            <v>0</v>
          </cell>
          <cell r="DW71">
            <v>63.080150000000003</v>
          </cell>
          <cell r="DX71">
            <v>197.34992270078953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0.45300000000000001</v>
          </cell>
          <cell r="ED71">
            <v>247.66682</v>
          </cell>
          <cell r="EE71">
            <v>0</v>
          </cell>
          <cell r="EF71">
            <v>0</v>
          </cell>
          <cell r="EG71">
            <v>0</v>
          </cell>
          <cell r="EH71">
            <v>174.09129999999999</v>
          </cell>
          <cell r="EI71">
            <v>0</v>
          </cell>
          <cell r="EJ71">
            <v>169.79213000000001</v>
          </cell>
          <cell r="EK71">
            <v>3.5337399999999999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688.32808999999997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67.354446719487228</v>
          </cell>
          <cell r="EW71">
            <v>214.25326993984089</v>
          </cell>
          <cell r="EX71">
            <v>0</v>
          </cell>
          <cell r="EY71">
            <v>59.969075747046567</v>
          </cell>
          <cell r="EZ71">
            <v>3.10948</v>
          </cell>
          <cell r="FA71">
            <v>22.11006452893875</v>
          </cell>
          <cell r="FB71">
            <v>710.11797000000001</v>
          </cell>
          <cell r="FC71">
            <v>57.469396310788149</v>
          </cell>
          <cell r="FD71">
            <v>0</v>
          </cell>
          <cell r="FE71">
            <v>0</v>
          </cell>
          <cell r="FF71">
            <v>1134.3837032461015</v>
          </cell>
          <cell r="FG71">
            <v>0</v>
          </cell>
          <cell r="FH71">
            <v>2827.7410828643506</v>
          </cell>
          <cell r="FI71">
            <v>60.755290000000002</v>
          </cell>
          <cell r="FJ71">
            <v>352.0219095672424</v>
          </cell>
          <cell r="FK71">
            <v>0</v>
          </cell>
          <cell r="FL71">
            <v>0</v>
          </cell>
          <cell r="FM71">
            <v>3240.518282431593</v>
          </cell>
          <cell r="FN71">
            <v>1966.1704249951486</v>
          </cell>
          <cell r="FO71">
            <v>0</v>
          </cell>
          <cell r="FP71">
            <v>0</v>
          </cell>
          <cell r="FQ71">
            <v>5206.6887074267415</v>
          </cell>
          <cell r="FR71">
            <v>0</v>
          </cell>
          <cell r="FS71">
            <v>3.10948</v>
          </cell>
          <cell r="FT71">
            <v>-3.10948</v>
          </cell>
          <cell r="FU71">
            <v>0</v>
          </cell>
          <cell r="FV71">
            <v>2621.0630799999999</v>
          </cell>
          <cell r="FW71">
            <v>0</v>
          </cell>
          <cell r="FX71">
            <v>108.91725273746995</v>
          </cell>
          <cell r="FY71">
            <v>0</v>
          </cell>
          <cell r="GA71">
            <v>2914.2699600000001</v>
          </cell>
          <cell r="GB71">
            <v>151.3185</v>
          </cell>
          <cell r="GC71">
            <v>1244.79413</v>
          </cell>
          <cell r="GD71">
            <v>774.33834999999999</v>
          </cell>
          <cell r="GE71">
            <v>133.87267</v>
          </cell>
          <cell r="GF71">
            <v>84.780350000000013</v>
          </cell>
          <cell r="GG71">
            <v>0</v>
          </cell>
          <cell r="GH71">
            <v>220.80942000000002</v>
          </cell>
          <cell r="GI71">
            <v>2026.3352399999999</v>
          </cell>
          <cell r="GJ71">
            <v>0</v>
          </cell>
          <cell r="GK71">
            <v>30203.424999999999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4838.2131300000001</v>
          </cell>
          <cell r="GQ71">
            <v>11135.734</v>
          </cell>
          <cell r="GR71">
            <v>61.687650000000005</v>
          </cell>
          <cell r="GS71">
            <v>244.6935</v>
          </cell>
          <cell r="GT71">
            <v>29.966480000000001</v>
          </cell>
          <cell r="GU71">
            <v>0</v>
          </cell>
          <cell r="GW71">
            <v>13038.856214025975</v>
          </cell>
          <cell r="GX71">
            <v>6854.2676361504091</v>
          </cell>
          <cell r="GY71">
            <v>975.31460200077618</v>
          </cell>
          <cell r="GZ71">
            <v>1744.8410900000001</v>
          </cell>
          <cell r="HA71">
            <v>3.637978807091713E-12</v>
          </cell>
          <cell r="HB71">
            <v>9.0949470177292824E-13</v>
          </cell>
          <cell r="HC71">
            <v>1.1368683772161603E-13</v>
          </cell>
          <cell r="HG71">
            <v>3240.518282431593</v>
          </cell>
          <cell r="HH71">
            <v>3240.518282431593</v>
          </cell>
        </row>
        <row r="72">
          <cell r="A72" t="str">
            <v>LAND</v>
          </cell>
          <cell r="B72" t="str">
            <v>1600.Land</v>
          </cell>
          <cell r="C72" t="str">
            <v>1600 - Land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183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1975</v>
          </cell>
          <cell r="BK72">
            <v>286.10833000000002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2261.10833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I72">
            <v>2444.10833</v>
          </cell>
          <cell r="CJ72">
            <v>0</v>
          </cell>
          <cell r="CL72">
            <v>0</v>
          </cell>
          <cell r="CM72">
            <v>2444.10833</v>
          </cell>
          <cell r="CN72">
            <v>2444.10833</v>
          </cell>
          <cell r="CO72">
            <v>0</v>
          </cell>
          <cell r="CP72">
            <v>3458.83833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286.10833000000002</v>
          </cell>
          <cell r="DN72">
            <v>1975</v>
          </cell>
          <cell r="DP72">
            <v>0</v>
          </cell>
          <cell r="DQ72">
            <v>0</v>
          </cell>
          <cell r="DR72">
            <v>0</v>
          </cell>
          <cell r="DS72">
            <v>2261.10833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1550</v>
          </cell>
          <cell r="ED72">
            <v>425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286.10833000000002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W72">
            <v>183</v>
          </cell>
          <cell r="GX72">
            <v>0</v>
          </cell>
          <cell r="GY72">
            <v>2261.10833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G72">
            <v>0</v>
          </cell>
          <cell r="HH72">
            <v>0</v>
          </cell>
        </row>
        <row r="73">
          <cell r="B73" t="str">
            <v>1600.Machequip</v>
          </cell>
          <cell r="C73" t="str">
            <v>1600 - Machinery &amp; Equipment</v>
          </cell>
          <cell r="D73">
            <v>4395.3120799999997</v>
          </cell>
          <cell r="E73">
            <v>0</v>
          </cell>
          <cell r="F73">
            <v>1132.4406299999998</v>
          </cell>
          <cell r="G73">
            <v>1049.8633787002582</v>
          </cell>
          <cell r="H73">
            <v>3836.7585193091404</v>
          </cell>
          <cell r="I73">
            <v>0</v>
          </cell>
          <cell r="J73">
            <v>4.4765423306329568</v>
          </cell>
          <cell r="K73">
            <v>52.653793906462255</v>
          </cell>
          <cell r="L73">
            <v>3.881963853176821</v>
          </cell>
          <cell r="M73">
            <v>0</v>
          </cell>
          <cell r="N73">
            <v>0</v>
          </cell>
          <cell r="O73">
            <v>116.68626625632882</v>
          </cell>
          <cell r="P73">
            <v>818.57034999999996</v>
          </cell>
          <cell r="Q73">
            <v>0</v>
          </cell>
          <cell r="R73">
            <v>302.72240442460708</v>
          </cell>
          <cell r="S73">
            <v>252.73364059771009</v>
          </cell>
          <cell r="T73">
            <v>0</v>
          </cell>
          <cell r="U73">
            <v>851.21070999999995</v>
          </cell>
          <cell r="V73">
            <v>189.10605999999999</v>
          </cell>
          <cell r="W73">
            <v>162.05928</v>
          </cell>
          <cell r="X73">
            <v>371.24153000000001</v>
          </cell>
          <cell r="Y73">
            <v>16.26802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13555.985169378313</v>
          </cell>
          <cell r="AN73">
            <v>0</v>
          </cell>
          <cell r="AO73">
            <v>39.59854</v>
          </cell>
          <cell r="AP73">
            <v>3458.6265400000002</v>
          </cell>
          <cell r="AQ73">
            <v>196.17635999999999</v>
          </cell>
          <cell r="AR73">
            <v>0</v>
          </cell>
          <cell r="AS73">
            <v>796.38436811003294</v>
          </cell>
          <cell r="AT73">
            <v>0</v>
          </cell>
          <cell r="AU73">
            <v>75.757589999999993</v>
          </cell>
          <cell r="AV73">
            <v>4.9109999999999996</v>
          </cell>
          <cell r="AW73">
            <v>876.45887000000005</v>
          </cell>
          <cell r="AX73">
            <v>32.284489999999998</v>
          </cell>
          <cell r="AY73">
            <v>0.67065999999999992</v>
          </cell>
          <cell r="AZ73">
            <v>2.0136670273022341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5482.8820851373357</v>
          </cell>
          <cell r="BG73">
            <v>1663.7169799999999</v>
          </cell>
          <cell r="BH73">
            <v>19582.461274985446</v>
          </cell>
          <cell r="BI73">
            <v>11257.605750000001</v>
          </cell>
          <cell r="BJ73">
            <v>20779.612590000001</v>
          </cell>
          <cell r="BK73">
            <v>4894.2393099999999</v>
          </cell>
          <cell r="BL73">
            <v>1123.93824</v>
          </cell>
          <cell r="BN73">
            <v>8434.2868899999994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67735.861034985443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I73">
            <v>86774.728289501087</v>
          </cell>
          <cell r="CJ73">
            <v>0</v>
          </cell>
          <cell r="CL73">
            <v>0</v>
          </cell>
          <cell r="CM73">
            <v>86774.728289501087</v>
          </cell>
          <cell r="CN73">
            <v>86774.728289501101</v>
          </cell>
          <cell r="CO73">
            <v>0</v>
          </cell>
          <cell r="CP73">
            <v>49562.616362435663</v>
          </cell>
          <cell r="CR73">
            <v>1016.3671800000001</v>
          </cell>
          <cell r="CS73">
            <v>0</v>
          </cell>
          <cell r="CT73">
            <v>33.496198700258169</v>
          </cell>
          <cell r="CU73">
            <v>0</v>
          </cell>
          <cell r="CV73">
            <v>0</v>
          </cell>
          <cell r="CW73">
            <v>0</v>
          </cell>
          <cell r="CX73">
            <v>196.17635999999999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4894.2393099999999</v>
          </cell>
          <cell r="DN73">
            <v>20779.612590000001</v>
          </cell>
          <cell r="DP73">
            <v>1123.93824</v>
          </cell>
          <cell r="DQ73">
            <v>0</v>
          </cell>
          <cell r="DR73">
            <v>0</v>
          </cell>
          <cell r="DS73">
            <v>26797.790140000001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2046.36988</v>
          </cell>
          <cell r="ED73">
            <v>18733.242710000002</v>
          </cell>
          <cell r="EE73">
            <v>0</v>
          </cell>
          <cell r="EF73">
            <v>0</v>
          </cell>
          <cell r="EG73">
            <v>0</v>
          </cell>
          <cell r="EH73">
            <v>4872.3762100000004</v>
          </cell>
          <cell r="EI73">
            <v>0</v>
          </cell>
          <cell r="EJ73">
            <v>0</v>
          </cell>
          <cell r="EK73">
            <v>21.863099999999999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39.59854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4.4765423306329568</v>
          </cell>
          <cell r="EW73">
            <v>52.653793906462255</v>
          </cell>
          <cell r="EX73">
            <v>3.881963853176821</v>
          </cell>
          <cell r="EY73">
            <v>0</v>
          </cell>
          <cell r="EZ73">
            <v>0</v>
          </cell>
          <cell r="FA73">
            <v>116.68626625632882</v>
          </cell>
          <cell r="FB73">
            <v>818.57034999999996</v>
          </cell>
          <cell r="FC73">
            <v>0</v>
          </cell>
          <cell r="FD73">
            <v>0</v>
          </cell>
          <cell r="FE73">
            <v>0</v>
          </cell>
          <cell r="FF73">
            <v>996.26891634660092</v>
          </cell>
          <cell r="FG73">
            <v>0</v>
          </cell>
          <cell r="FH73">
            <v>268.97920628759954</v>
          </cell>
          <cell r="FI73">
            <v>0</v>
          </cell>
          <cell r="FJ73">
            <v>33.743198137007568</v>
          </cell>
          <cell r="FK73">
            <v>0</v>
          </cell>
          <cell r="FL73">
            <v>0</v>
          </cell>
          <cell r="FM73">
            <v>302.72240442460708</v>
          </cell>
          <cell r="FN73">
            <v>252.73364059771009</v>
          </cell>
          <cell r="FO73">
            <v>0</v>
          </cell>
          <cell r="FP73">
            <v>0</v>
          </cell>
          <cell r="FQ73">
            <v>555.4560450223172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764.00106000000005</v>
          </cell>
          <cell r="FW73">
            <v>0</v>
          </cell>
          <cell r="FX73">
            <v>32.383308110032942</v>
          </cell>
          <cell r="FY73">
            <v>0</v>
          </cell>
          <cell r="GA73">
            <v>277.20997000000006</v>
          </cell>
          <cell r="GB73">
            <v>10.057</v>
          </cell>
          <cell r="GC73">
            <v>3954.1633299999999</v>
          </cell>
          <cell r="GD73">
            <v>0</v>
          </cell>
          <cell r="GE73">
            <v>0</v>
          </cell>
          <cell r="GF73">
            <v>75.252560000000003</v>
          </cell>
          <cell r="GG73">
            <v>0</v>
          </cell>
          <cell r="GH73">
            <v>54.265000000000001</v>
          </cell>
          <cell r="GI73">
            <v>260.46728999999999</v>
          </cell>
          <cell r="GJ73">
            <v>4.1669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126.563</v>
          </cell>
          <cell r="GQ73">
            <v>58769.038</v>
          </cell>
          <cell r="GR73">
            <v>0</v>
          </cell>
          <cell r="GS73">
            <v>72.75233999999999</v>
          </cell>
          <cell r="GT73">
            <v>20181.684590000004</v>
          </cell>
          <cell r="GU73">
            <v>0</v>
          </cell>
          <cell r="GW73">
            <v>13555.985169378315</v>
          </cell>
          <cell r="GX73">
            <v>5482.8820851373348</v>
          </cell>
          <cell r="GY73">
            <v>67735.861034985457</v>
          </cell>
          <cell r="GZ73">
            <v>0</v>
          </cell>
          <cell r="HA73">
            <v>1.8189894035458565E-12</v>
          </cell>
          <cell r="HB73">
            <v>9.0949470177292824E-13</v>
          </cell>
          <cell r="HC73">
            <v>1.4551915228366852E-11</v>
          </cell>
          <cell r="HG73">
            <v>302.72240442460708</v>
          </cell>
          <cell r="HH73">
            <v>302.72240442460708</v>
          </cell>
        </row>
        <row r="74">
          <cell r="B74" t="str">
            <v>1600.Office</v>
          </cell>
          <cell r="C74" t="str">
            <v>1600 - Office Equipment</v>
          </cell>
          <cell r="D74">
            <v>206.96605</v>
          </cell>
          <cell r="E74">
            <v>4.9748999999999999</v>
          </cell>
          <cell r="F74">
            <v>33.407519999999998</v>
          </cell>
          <cell r="G74">
            <v>300.43013000000002</v>
          </cell>
          <cell r="H74">
            <v>123.40380360954785</v>
          </cell>
          <cell r="I74">
            <v>49.04255773335921</v>
          </cell>
          <cell r="J74">
            <v>0</v>
          </cell>
          <cell r="K74">
            <v>0</v>
          </cell>
          <cell r="L74">
            <v>15.267682131544627</v>
          </cell>
          <cell r="M74">
            <v>0</v>
          </cell>
          <cell r="N74">
            <v>2.1960100000000002</v>
          </cell>
          <cell r="O74">
            <v>8.1378774942916721</v>
          </cell>
          <cell r="P74">
            <v>167.61327</v>
          </cell>
          <cell r="Q74">
            <v>89.526113284889149</v>
          </cell>
          <cell r="R74">
            <v>307.02495040170766</v>
          </cell>
          <cell r="S74">
            <v>165.15490976130408</v>
          </cell>
          <cell r="T74">
            <v>0</v>
          </cell>
          <cell r="U74">
            <v>587.29358999999999</v>
          </cell>
          <cell r="V74">
            <v>85.311839999999989</v>
          </cell>
          <cell r="W74">
            <v>458.19684000000001</v>
          </cell>
          <cell r="X74">
            <v>120.50782000000001</v>
          </cell>
          <cell r="Y74">
            <v>48.727640000000001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2773.1835044166437</v>
          </cell>
          <cell r="AN74">
            <v>79.043039999999991</v>
          </cell>
          <cell r="AO74">
            <v>263.64285999999998</v>
          </cell>
          <cell r="AP74">
            <v>738.43520000000001</v>
          </cell>
          <cell r="AQ74">
            <v>138.14248000000001</v>
          </cell>
          <cell r="AR74">
            <v>66.634299999999996</v>
          </cell>
          <cell r="AS74">
            <v>508.91778000000005</v>
          </cell>
          <cell r="AT74">
            <v>62.372870000000006</v>
          </cell>
          <cell r="AU74">
            <v>44.905329999999999</v>
          </cell>
          <cell r="AV74">
            <v>72.298119999999997</v>
          </cell>
          <cell r="AW74">
            <v>88.783529999999999</v>
          </cell>
          <cell r="AX74">
            <v>0</v>
          </cell>
          <cell r="AY74">
            <v>81.642229999999998</v>
          </cell>
          <cell r="AZ74">
            <v>43.912110990899258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2188.7298509908987</v>
          </cell>
          <cell r="BG74">
            <v>0</v>
          </cell>
          <cell r="BH74">
            <v>8.239084028721134</v>
          </cell>
          <cell r="BI74">
            <v>0</v>
          </cell>
          <cell r="BJ74">
            <v>105.88021999999999</v>
          </cell>
          <cell r="BK74">
            <v>253.73676</v>
          </cell>
          <cell r="BL74">
            <v>0</v>
          </cell>
          <cell r="BN74">
            <v>653.47604999999999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1021.3321140287211</v>
          </cell>
          <cell r="BT74">
            <v>261.44429000000002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261.44429000000002</v>
          </cell>
          <cell r="CI74">
            <v>6244.6897594362636</v>
          </cell>
          <cell r="CJ74">
            <v>0</v>
          </cell>
          <cell r="CL74">
            <v>0</v>
          </cell>
          <cell r="CM74">
            <v>6244.6897594362636</v>
          </cell>
          <cell r="CN74">
            <v>6244.6897594362645</v>
          </cell>
          <cell r="CO74">
            <v>0</v>
          </cell>
          <cell r="CP74">
            <v>7075.8780487652566</v>
          </cell>
          <cell r="CR74">
            <v>300.43013000000002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138.14248000000001</v>
          </cell>
          <cell r="CY74">
            <v>0</v>
          </cell>
          <cell r="CZ74">
            <v>0</v>
          </cell>
          <cell r="DA74">
            <v>49.04255773335921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253.73676</v>
          </cell>
          <cell r="DN74">
            <v>105.88021999999999</v>
          </cell>
          <cell r="DP74">
            <v>0</v>
          </cell>
          <cell r="DQ74">
            <v>0</v>
          </cell>
          <cell r="DR74">
            <v>0</v>
          </cell>
          <cell r="DS74">
            <v>359.61697999999996</v>
          </cell>
          <cell r="DT74">
            <v>0</v>
          </cell>
          <cell r="DU74">
            <v>0</v>
          </cell>
          <cell r="DV74">
            <v>0</v>
          </cell>
          <cell r="DW74">
            <v>12.69204</v>
          </cell>
          <cell r="DX74">
            <v>49.68083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3.1619999999999999</v>
          </cell>
          <cell r="ED74">
            <v>102.71822</v>
          </cell>
          <cell r="EE74">
            <v>0</v>
          </cell>
          <cell r="EF74">
            <v>0</v>
          </cell>
          <cell r="EG74">
            <v>0</v>
          </cell>
          <cell r="EH74">
            <v>109.33878</v>
          </cell>
          <cell r="EI74">
            <v>0</v>
          </cell>
          <cell r="EJ74">
            <v>139.68833999999998</v>
          </cell>
          <cell r="EK74">
            <v>4.7096400000000003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263.64285999999998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15.267682131544627</v>
          </cell>
          <cell r="EY74">
            <v>0</v>
          </cell>
          <cell r="EZ74">
            <v>2.1960100000000002</v>
          </cell>
          <cell r="FA74">
            <v>8.1378774942916721</v>
          </cell>
          <cell r="FB74">
            <v>167.61327</v>
          </cell>
          <cell r="FC74">
            <v>89.526113284889149</v>
          </cell>
          <cell r="FD74">
            <v>0</v>
          </cell>
          <cell r="FE74">
            <v>0</v>
          </cell>
          <cell r="FF74">
            <v>282.74095291072541</v>
          </cell>
          <cell r="FG74">
            <v>0</v>
          </cell>
          <cell r="FH74">
            <v>294.95817970114484</v>
          </cell>
          <cell r="FI74">
            <v>5.9161400000000004</v>
          </cell>
          <cell r="FJ74">
            <v>6.1506307005627798</v>
          </cell>
          <cell r="FK74">
            <v>0</v>
          </cell>
          <cell r="FL74">
            <v>0</v>
          </cell>
          <cell r="FM74">
            <v>307.02495040170766</v>
          </cell>
          <cell r="FN74">
            <v>165.15490976130408</v>
          </cell>
          <cell r="FO74">
            <v>0</v>
          </cell>
          <cell r="FP74">
            <v>0</v>
          </cell>
          <cell r="FQ74">
            <v>472.17986016301177</v>
          </cell>
          <cell r="FR74">
            <v>0</v>
          </cell>
          <cell r="FS74">
            <v>2.1960100000000002</v>
          </cell>
          <cell r="FT74">
            <v>-2.1960100000000002</v>
          </cell>
          <cell r="FU74">
            <v>0</v>
          </cell>
          <cell r="FV74">
            <v>508.91778000000005</v>
          </cell>
          <cell r="FW74">
            <v>0</v>
          </cell>
          <cell r="FX74">
            <v>0</v>
          </cell>
          <cell r="FY74">
            <v>0</v>
          </cell>
          <cell r="GA74">
            <v>303.98389999999989</v>
          </cell>
          <cell r="GB74">
            <v>0</v>
          </cell>
          <cell r="GC74">
            <v>127.17996000000001</v>
          </cell>
          <cell r="GD74">
            <v>50.543260000000004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170.20865000000001</v>
          </cell>
          <cell r="GJ74">
            <v>16.388330000000003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2759.9639999999999</v>
          </cell>
          <cell r="GQ74">
            <v>4098.6419999999998</v>
          </cell>
          <cell r="GR74">
            <v>96.097329999999999</v>
          </cell>
          <cell r="GS74">
            <v>0</v>
          </cell>
          <cell r="GT74">
            <v>8.491200000000001</v>
          </cell>
          <cell r="GU74">
            <v>0</v>
          </cell>
          <cell r="GW74">
            <v>2773.1835044166446</v>
          </cell>
          <cell r="GX74">
            <v>2188.7298509908992</v>
          </cell>
          <cell r="GY74">
            <v>1021.3321140287211</v>
          </cell>
          <cell r="GZ74">
            <v>261.44429000000002</v>
          </cell>
          <cell r="HA74">
            <v>9.0949470177292824E-13</v>
          </cell>
          <cell r="HB74">
            <v>4.5474735088646412E-13</v>
          </cell>
          <cell r="HC74">
            <v>0</v>
          </cell>
          <cell r="HG74">
            <v>307.02495040170766</v>
          </cell>
          <cell r="HH74">
            <v>307.02495040170766</v>
          </cell>
        </row>
        <row r="75">
          <cell r="B75" t="str">
            <v>1600.Software</v>
          </cell>
          <cell r="C75" t="str">
            <v>1600 - Software</v>
          </cell>
          <cell r="D75">
            <v>308.88004999999998</v>
          </cell>
          <cell r="E75">
            <v>150</v>
          </cell>
          <cell r="F75">
            <v>154.58059</v>
          </cell>
          <cell r="G75">
            <v>451.01395209115992</v>
          </cell>
          <cell r="H75">
            <v>732.61930914030654</v>
          </cell>
          <cell r="I75">
            <v>426.25323112749857</v>
          </cell>
          <cell r="J75">
            <v>109.31404789459629</v>
          </cell>
          <cell r="K75">
            <v>777.72263729866097</v>
          </cell>
          <cell r="L75">
            <v>10.481348984535122</v>
          </cell>
          <cell r="M75">
            <v>13.520403057678944</v>
          </cell>
          <cell r="N75">
            <v>0</v>
          </cell>
          <cell r="O75">
            <v>0.6077176610741587</v>
          </cell>
          <cell r="P75">
            <v>1115.7241200000001</v>
          </cell>
          <cell r="Q75">
            <v>152.42122228433018</v>
          </cell>
          <cell r="R75">
            <v>1194.5633370133903</v>
          </cell>
          <cell r="S75">
            <v>555.80345429846693</v>
          </cell>
          <cell r="T75">
            <v>0</v>
          </cell>
          <cell r="U75">
            <v>925.47756000000004</v>
          </cell>
          <cell r="V75">
            <v>192.04582000000002</v>
          </cell>
          <cell r="W75">
            <v>467.80705999999998</v>
          </cell>
          <cell r="X75">
            <v>283.69283000000001</v>
          </cell>
          <cell r="Y75">
            <v>95.764020000000002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8118.2927108516978</v>
          </cell>
          <cell r="AN75">
            <v>37.182160000000003</v>
          </cell>
          <cell r="AO75">
            <v>882.18399999999997</v>
          </cell>
          <cell r="AP75">
            <v>436.99790000000002</v>
          </cell>
          <cell r="AQ75">
            <v>38.92577</v>
          </cell>
          <cell r="AR75">
            <v>85.318899999999999</v>
          </cell>
          <cell r="AS75">
            <v>1511.1332594035432</v>
          </cell>
          <cell r="AT75">
            <v>333.81709999999998</v>
          </cell>
          <cell r="AU75">
            <v>16.123000000000001</v>
          </cell>
          <cell r="AV75">
            <v>282.36571000000004</v>
          </cell>
          <cell r="AW75">
            <v>88.242329999999995</v>
          </cell>
          <cell r="AX75">
            <v>56.570839999999997</v>
          </cell>
          <cell r="AY75">
            <v>351.55752000000001</v>
          </cell>
          <cell r="AZ75">
            <v>17.196530738878639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4137.6150201424216</v>
          </cell>
          <cell r="BG75">
            <v>0</v>
          </cell>
          <cell r="BH75">
            <v>0</v>
          </cell>
          <cell r="BI75">
            <v>623.29855000000009</v>
          </cell>
          <cell r="BJ75">
            <v>24.574999999999999</v>
          </cell>
          <cell r="BK75">
            <v>2051.0038800000002</v>
          </cell>
          <cell r="BL75">
            <v>5.2880099999999999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2704.1654400000007</v>
          </cell>
          <cell r="BT75">
            <v>17145.494739999998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17145.494739999998</v>
          </cell>
          <cell r="CI75">
            <v>32105.567910994119</v>
          </cell>
          <cell r="CJ75">
            <v>0</v>
          </cell>
          <cell r="CL75">
            <v>0</v>
          </cell>
          <cell r="CM75">
            <v>32105.567910994119</v>
          </cell>
          <cell r="CN75">
            <v>32105.567910994119</v>
          </cell>
          <cell r="CO75">
            <v>0</v>
          </cell>
          <cell r="CP75">
            <v>30497.472878017819</v>
          </cell>
          <cell r="CR75">
            <v>411.45447999999999</v>
          </cell>
          <cell r="CS75">
            <v>0</v>
          </cell>
          <cell r="CT75">
            <v>39.559472091159975</v>
          </cell>
          <cell r="CU75">
            <v>0</v>
          </cell>
          <cell r="CV75">
            <v>0</v>
          </cell>
          <cell r="CW75">
            <v>0</v>
          </cell>
          <cell r="CX75">
            <v>38.92577</v>
          </cell>
          <cell r="CY75">
            <v>0</v>
          </cell>
          <cell r="CZ75">
            <v>0</v>
          </cell>
          <cell r="DA75">
            <v>426.25323112749857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2051.0038800000002</v>
          </cell>
          <cell r="DN75">
            <v>24.574999999999999</v>
          </cell>
          <cell r="DP75">
            <v>5.2880099999999999</v>
          </cell>
          <cell r="DQ75">
            <v>0</v>
          </cell>
          <cell r="DR75">
            <v>0</v>
          </cell>
          <cell r="DS75">
            <v>2080.8668900000002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333.81709999999998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24.574999999999999</v>
          </cell>
          <cell r="EE75">
            <v>0</v>
          </cell>
          <cell r="EF75">
            <v>0</v>
          </cell>
          <cell r="EG75">
            <v>0</v>
          </cell>
          <cell r="EH75">
            <v>1934.2539999999999</v>
          </cell>
          <cell r="EI75">
            <v>0</v>
          </cell>
          <cell r="EJ75">
            <v>82.637539999999987</v>
          </cell>
          <cell r="EK75">
            <v>34.112339999999996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874.62755000000004</v>
          </cell>
          <cell r="EQ75">
            <v>7.5564499999999999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109.31404789459629</v>
          </cell>
          <cell r="EW75">
            <v>777.72263729866097</v>
          </cell>
          <cell r="EX75">
            <v>10.481348984535122</v>
          </cell>
          <cell r="EY75">
            <v>13.520403057678944</v>
          </cell>
          <cell r="EZ75">
            <v>0</v>
          </cell>
          <cell r="FA75">
            <v>0.6077176610741587</v>
          </cell>
          <cell r="FB75">
            <v>1115.7241200000001</v>
          </cell>
          <cell r="FC75">
            <v>152.42122228433018</v>
          </cell>
          <cell r="FD75">
            <v>0</v>
          </cell>
          <cell r="FE75">
            <v>0</v>
          </cell>
          <cell r="FF75">
            <v>2179.7914971808755</v>
          </cell>
          <cell r="FG75">
            <v>0</v>
          </cell>
          <cell r="FH75">
            <v>872.88259923345629</v>
          </cell>
          <cell r="FI75">
            <v>8.2342600000000008</v>
          </cell>
          <cell r="FJ75">
            <v>313.44647777993401</v>
          </cell>
          <cell r="FK75">
            <v>0</v>
          </cell>
          <cell r="FL75">
            <v>0</v>
          </cell>
          <cell r="FM75">
            <v>1194.5633370133903</v>
          </cell>
          <cell r="FN75">
            <v>555.80345429846693</v>
          </cell>
          <cell r="FO75">
            <v>0</v>
          </cell>
          <cell r="FP75">
            <v>0</v>
          </cell>
          <cell r="FQ75">
            <v>1750.3667913118572</v>
          </cell>
          <cell r="FR75">
            <v>0</v>
          </cell>
          <cell r="FS75">
            <v>7.5564499999999999</v>
          </cell>
          <cell r="FT75">
            <v>-7.5564499999999999</v>
          </cell>
          <cell r="FU75">
            <v>0</v>
          </cell>
          <cell r="FV75">
            <v>1476.92336</v>
          </cell>
          <cell r="FW75">
            <v>0</v>
          </cell>
          <cell r="FX75">
            <v>34.20989940354314</v>
          </cell>
          <cell r="FY75">
            <v>0</v>
          </cell>
          <cell r="GA75">
            <v>899.59280677000004</v>
          </cell>
          <cell r="GB75">
            <v>245.58493999999999</v>
          </cell>
          <cell r="GC75">
            <v>755.03746000000001</v>
          </cell>
          <cell r="GD75">
            <v>439.29658000000001</v>
          </cell>
          <cell r="GE75">
            <v>0</v>
          </cell>
          <cell r="GF75">
            <v>88.874309999999994</v>
          </cell>
          <cell r="GG75">
            <v>0</v>
          </cell>
          <cell r="GH75">
            <v>801.52094999999997</v>
          </cell>
          <cell r="GI75">
            <v>572.81104000000005</v>
          </cell>
          <cell r="GJ75">
            <v>11.250680000000001</v>
          </cell>
          <cell r="GK75">
            <v>6809.5510000000004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1080.83635</v>
          </cell>
          <cell r="GQ75">
            <v>306.077</v>
          </cell>
          <cell r="GR75">
            <v>163.60893999999999</v>
          </cell>
          <cell r="GS75">
            <v>76.85596000000001</v>
          </cell>
          <cell r="GT75">
            <v>0</v>
          </cell>
          <cell r="GU75">
            <v>0</v>
          </cell>
          <cell r="GW75">
            <v>8118.2927108516969</v>
          </cell>
          <cell r="GX75">
            <v>4137.6150201424225</v>
          </cell>
          <cell r="GY75">
            <v>2704.1654400000002</v>
          </cell>
          <cell r="GZ75">
            <v>17145.494739999998</v>
          </cell>
          <cell r="HA75">
            <v>9.0949470177292824E-13</v>
          </cell>
          <cell r="HB75">
            <v>9.0949470177292824E-13</v>
          </cell>
          <cell r="HC75">
            <v>4.5474735088646412E-13</v>
          </cell>
          <cell r="HG75">
            <v>1194.5633370133903</v>
          </cell>
          <cell r="HH75">
            <v>1194.5633370133903</v>
          </cell>
        </row>
        <row r="76">
          <cell r="B76" t="str">
            <v>1600.Vehicles</v>
          </cell>
          <cell r="C76" t="str">
            <v>1600 - Vehicles</v>
          </cell>
          <cell r="D76">
            <v>1731.87698</v>
          </cell>
          <cell r="E76">
            <v>0</v>
          </cell>
          <cell r="F76">
            <v>572.58683999999994</v>
          </cell>
          <cell r="G76">
            <v>320.8843583210184</v>
          </cell>
          <cell r="H76">
            <v>711.86485542402488</v>
          </cell>
          <cell r="I76">
            <v>0</v>
          </cell>
          <cell r="J76">
            <v>121.85079675954776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71.451800000000006</v>
          </cell>
          <cell r="Q76">
            <v>10.658058505682877</v>
          </cell>
          <cell r="R76">
            <v>6.3644575975160107</v>
          </cell>
          <cell r="S76">
            <v>7.1802833300989715</v>
          </cell>
          <cell r="T76">
            <v>0</v>
          </cell>
          <cell r="U76">
            <v>36.158699999999996</v>
          </cell>
          <cell r="V76">
            <v>-105.41805000000001</v>
          </cell>
          <cell r="W76">
            <v>60.604999999999997</v>
          </cell>
          <cell r="X76">
            <v>100.90039999999999</v>
          </cell>
          <cell r="Y76">
            <v>196.75917000000001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3843.7236499378878</v>
          </cell>
          <cell r="AN76">
            <v>0</v>
          </cell>
          <cell r="AO76">
            <v>0</v>
          </cell>
          <cell r="AP76">
            <v>2265.5053399999997</v>
          </cell>
          <cell r="AQ76">
            <v>95.142390000000006</v>
          </cell>
          <cell r="AR76">
            <v>0</v>
          </cell>
          <cell r="AS76">
            <v>94.872152147244719</v>
          </cell>
          <cell r="AT76">
            <v>0</v>
          </cell>
          <cell r="AU76">
            <v>291.02231</v>
          </cell>
          <cell r="AV76">
            <v>168.27603999999999</v>
          </cell>
          <cell r="AW76">
            <v>151.35072</v>
          </cell>
          <cell r="AX76">
            <v>59.489539999999998</v>
          </cell>
          <cell r="AY76">
            <v>5.6306499999999993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3131.2891421472445</v>
          </cell>
          <cell r="BG76">
            <v>3589.6695</v>
          </cell>
          <cell r="BH76">
            <v>4040.4938094313993</v>
          </cell>
          <cell r="BI76">
            <v>698.93915000000004</v>
          </cell>
          <cell r="BJ76">
            <v>4809.8678300000001</v>
          </cell>
          <cell r="BK76">
            <v>887.46714000000009</v>
          </cell>
          <cell r="BL76">
            <v>121.06219999999999</v>
          </cell>
          <cell r="BN76">
            <v>5976.5906799999993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20124.090309431398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I76">
            <v>27099.103101516532</v>
          </cell>
          <cell r="CJ76">
            <v>0</v>
          </cell>
          <cell r="CL76">
            <v>0</v>
          </cell>
          <cell r="CM76">
            <v>27099.103101516532</v>
          </cell>
          <cell r="CN76">
            <v>27099.103101516535</v>
          </cell>
          <cell r="CO76">
            <v>0</v>
          </cell>
          <cell r="CP76">
            <v>17103.713398518281</v>
          </cell>
          <cell r="CR76">
            <v>295.38693999999998</v>
          </cell>
          <cell r="CS76">
            <v>0</v>
          </cell>
          <cell r="CT76">
            <v>25.497418321018426</v>
          </cell>
          <cell r="CU76">
            <v>0</v>
          </cell>
          <cell r="CV76">
            <v>0</v>
          </cell>
          <cell r="CW76">
            <v>0</v>
          </cell>
          <cell r="CX76">
            <v>95.142390000000006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887.46714000000009</v>
          </cell>
          <cell r="DN76">
            <v>4809.8678300000001</v>
          </cell>
          <cell r="DP76">
            <v>121.06219999999999</v>
          </cell>
          <cell r="DQ76">
            <v>0</v>
          </cell>
          <cell r="DR76">
            <v>0</v>
          </cell>
          <cell r="DS76">
            <v>5818.3971700000002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750.86161000000004</v>
          </cell>
          <cell r="ED76">
            <v>4059.0062200000002</v>
          </cell>
          <cell r="EE76">
            <v>0</v>
          </cell>
          <cell r="EF76">
            <v>0</v>
          </cell>
          <cell r="EG76">
            <v>0</v>
          </cell>
          <cell r="EH76">
            <v>314.04196000000002</v>
          </cell>
          <cell r="EI76">
            <v>0</v>
          </cell>
          <cell r="EJ76">
            <v>0</v>
          </cell>
          <cell r="EK76">
            <v>573.42518000000007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121.85079675954776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71.451800000000006</v>
          </cell>
          <cell r="FC76">
            <v>10.658058505682877</v>
          </cell>
          <cell r="FD76">
            <v>0</v>
          </cell>
          <cell r="FE76">
            <v>0</v>
          </cell>
          <cell r="FF76">
            <v>203.96065526523066</v>
          </cell>
          <cell r="FG76">
            <v>0</v>
          </cell>
          <cell r="FH76">
            <v>6.3644575975160107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6.3644575975160107</v>
          </cell>
          <cell r="FN76">
            <v>7.1802833300989715</v>
          </cell>
          <cell r="FO76">
            <v>0</v>
          </cell>
          <cell r="FP76">
            <v>0</v>
          </cell>
          <cell r="FQ76">
            <v>13.544740927614981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73.267789999999991</v>
          </cell>
          <cell r="FW76">
            <v>0</v>
          </cell>
          <cell r="FX76">
            <v>21.604362147244725</v>
          </cell>
          <cell r="FY76">
            <v>0</v>
          </cell>
          <cell r="GA76">
            <v>6.5592100000000002</v>
          </cell>
          <cell r="GB76">
            <v>273.75</v>
          </cell>
          <cell r="GC76">
            <v>733.64792</v>
          </cell>
          <cell r="GD76">
            <v>0</v>
          </cell>
          <cell r="GE76">
            <v>0</v>
          </cell>
          <cell r="GF76">
            <v>57.282499999999999</v>
          </cell>
          <cell r="GG76">
            <v>0</v>
          </cell>
          <cell r="GH76">
            <v>0</v>
          </cell>
          <cell r="GI76">
            <v>7.4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11.44036</v>
          </cell>
          <cell r="GS76">
            <v>48.536360000000002</v>
          </cell>
          <cell r="GT76">
            <v>4164.13292</v>
          </cell>
          <cell r="GU76">
            <v>0</v>
          </cell>
          <cell r="GW76">
            <v>3843.7236499378891</v>
          </cell>
          <cell r="GX76">
            <v>3131.289142147245</v>
          </cell>
          <cell r="GY76">
            <v>20124.090309431402</v>
          </cell>
          <cell r="GZ76">
            <v>0</v>
          </cell>
          <cell r="HA76">
            <v>1.3642420526593924E-12</v>
          </cell>
          <cell r="HB76">
            <v>4.5474735088646412E-13</v>
          </cell>
          <cell r="HC76">
            <v>3.637978807091713E-12</v>
          </cell>
          <cell r="HG76">
            <v>6.3644575975160107</v>
          </cell>
          <cell r="HH76">
            <v>6.3644575975160107</v>
          </cell>
        </row>
        <row r="77">
          <cell r="B77" t="str">
            <v>1960</v>
          </cell>
          <cell r="C77" t="str">
            <v>Fixed Assets Suspense</v>
          </cell>
          <cell r="D77">
            <v>0</v>
          </cell>
          <cell r="E77">
            <v>7.6091800000000003</v>
          </cell>
          <cell r="F77">
            <v>37.77599</v>
          </cell>
          <cell r="G77">
            <v>65.069860000000006</v>
          </cell>
          <cell r="H77">
            <v>238.29563361148851</v>
          </cell>
          <cell r="I77">
            <v>0</v>
          </cell>
          <cell r="J77">
            <v>0</v>
          </cell>
          <cell r="K77">
            <v>0</v>
          </cell>
          <cell r="L77">
            <v>4.913443264393516</v>
          </cell>
          <cell r="M77">
            <v>0</v>
          </cell>
          <cell r="N77">
            <v>0</v>
          </cell>
          <cell r="O77">
            <v>0</v>
          </cell>
          <cell r="P77">
            <v>2.4539400000000002</v>
          </cell>
          <cell r="Q77">
            <v>0</v>
          </cell>
          <cell r="R77">
            <v>2.4196545041723265</v>
          </cell>
          <cell r="S77">
            <v>38.625286241024639</v>
          </cell>
          <cell r="T77">
            <v>0</v>
          </cell>
          <cell r="U77">
            <v>9.5200899999999997</v>
          </cell>
          <cell r="V77">
            <v>0</v>
          </cell>
          <cell r="W77">
            <v>0.53673999999999999</v>
          </cell>
          <cell r="X77">
            <v>0</v>
          </cell>
          <cell r="Y77">
            <v>8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415.21981762107896</v>
          </cell>
          <cell r="AN77">
            <v>2.9919499999999997</v>
          </cell>
          <cell r="AO77">
            <v>0.5</v>
          </cell>
          <cell r="AP77">
            <v>16.92287</v>
          </cell>
          <cell r="AQ77">
            <v>43.174390000000002</v>
          </cell>
          <cell r="AR77">
            <v>3.5904199999999999</v>
          </cell>
          <cell r="AS77">
            <v>26.590070000000001</v>
          </cell>
          <cell r="AT77">
            <v>0</v>
          </cell>
          <cell r="AU77">
            <v>8.2152999999999992</v>
          </cell>
          <cell r="AV77">
            <v>0</v>
          </cell>
          <cell r="AW77">
            <v>118.96836999999999</v>
          </cell>
          <cell r="AX77">
            <v>0</v>
          </cell>
          <cell r="AY77">
            <v>0</v>
          </cell>
          <cell r="AZ77">
            <v>-47.731178005473176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173.22219199452684</v>
          </cell>
          <cell r="BG77">
            <v>0</v>
          </cell>
          <cell r="BH77">
            <v>0</v>
          </cell>
          <cell r="BI77">
            <v>0</v>
          </cell>
          <cell r="BJ77">
            <v>15.583320000000001</v>
          </cell>
          <cell r="BK77">
            <v>27.82734</v>
          </cell>
          <cell r="BL77">
            <v>15.02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58.430660000000003</v>
          </cell>
          <cell r="BT77">
            <v>1783.97543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1783.97543</v>
          </cell>
          <cell r="CI77">
            <v>2430.8480996156059</v>
          </cell>
          <cell r="CJ77">
            <v>0</v>
          </cell>
          <cell r="CL77">
            <v>0</v>
          </cell>
          <cell r="CM77">
            <v>2430.8480996156059</v>
          </cell>
          <cell r="CN77">
            <v>2430.8480996156054</v>
          </cell>
          <cell r="CO77">
            <v>0</v>
          </cell>
          <cell r="CP77">
            <v>1830.804691579639</v>
          </cell>
          <cell r="CR77">
            <v>65.069860000000006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43.174390000000002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27.82734</v>
          </cell>
          <cell r="DN77">
            <v>15.583320000000001</v>
          </cell>
          <cell r="DP77">
            <v>15.02</v>
          </cell>
          <cell r="DQ77">
            <v>0</v>
          </cell>
          <cell r="DR77">
            <v>0</v>
          </cell>
          <cell r="DS77">
            <v>58.430659999999996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15.583320000000001</v>
          </cell>
          <cell r="EE77">
            <v>0</v>
          </cell>
          <cell r="EF77">
            <v>0</v>
          </cell>
          <cell r="EG77">
            <v>0</v>
          </cell>
          <cell r="EH77">
            <v>27.82734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0.5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4.913443264393516</v>
          </cell>
          <cell r="EY77">
            <v>0</v>
          </cell>
          <cell r="EZ77">
            <v>0</v>
          </cell>
          <cell r="FA77">
            <v>0</v>
          </cell>
          <cell r="FB77">
            <v>2.4539400000000002</v>
          </cell>
          <cell r="FC77">
            <v>0</v>
          </cell>
          <cell r="FD77">
            <v>0</v>
          </cell>
          <cell r="FE77">
            <v>0</v>
          </cell>
          <cell r="FF77">
            <v>7.3673832643935162</v>
          </cell>
          <cell r="FG77">
            <v>0</v>
          </cell>
          <cell r="FH77">
            <v>0</v>
          </cell>
          <cell r="FI77">
            <v>1.68222</v>
          </cell>
          <cell r="FJ77">
            <v>0.73743450417232681</v>
          </cell>
          <cell r="FK77">
            <v>0</v>
          </cell>
          <cell r="FL77">
            <v>0</v>
          </cell>
          <cell r="FM77">
            <v>2.4196545041723265</v>
          </cell>
          <cell r="FN77">
            <v>38.625286241024639</v>
          </cell>
          <cell r="FO77">
            <v>0</v>
          </cell>
          <cell r="FP77">
            <v>0</v>
          </cell>
          <cell r="FQ77">
            <v>41.044940745196968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26.590070000000001</v>
          </cell>
          <cell r="FW77">
            <v>0</v>
          </cell>
          <cell r="FX77">
            <v>0</v>
          </cell>
          <cell r="FY77">
            <v>0</v>
          </cell>
          <cell r="GA77">
            <v>0</v>
          </cell>
          <cell r="GB77">
            <v>0</v>
          </cell>
          <cell r="GC77">
            <v>245.58748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39.807220000000001</v>
          </cell>
          <cell r="GJ77">
            <v>5.2740900000000002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-3000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W77">
            <v>415.21981762107896</v>
          </cell>
          <cell r="GX77">
            <v>173.22219199452684</v>
          </cell>
          <cell r="GY77">
            <v>58.430659999999996</v>
          </cell>
          <cell r="GZ77">
            <v>1783.97543</v>
          </cell>
          <cell r="HA77">
            <v>0</v>
          </cell>
          <cell r="HB77">
            <v>0</v>
          </cell>
          <cell r="HC77">
            <v>7.1054273576010019E-15</v>
          </cell>
          <cell r="HG77">
            <v>2.4196545041723265</v>
          </cell>
          <cell r="HH77">
            <v>2.4196545041723265</v>
          </cell>
        </row>
        <row r="78">
          <cell r="A78" t="str">
            <v>Equipment, furniture, and fixtures</v>
          </cell>
          <cell r="C78" t="str">
            <v/>
          </cell>
          <cell r="D78">
            <v>7732.417019999999</v>
          </cell>
          <cell r="E78">
            <v>427.17089999999996</v>
          </cell>
          <cell r="F78">
            <v>2199.02322</v>
          </cell>
          <cell r="G78">
            <v>3694.6043636277036</v>
          </cell>
          <cell r="H78">
            <v>8231.4256161459361</v>
          </cell>
          <cell r="I78">
            <v>2159.2337473316511</v>
          </cell>
          <cell r="J78">
            <v>394.357753939286</v>
          </cell>
          <cell r="K78">
            <v>1910.2223656122646</v>
          </cell>
          <cell r="L78">
            <v>96.354164337618798</v>
          </cell>
          <cell r="M78">
            <v>268.31049141268738</v>
          </cell>
          <cell r="N78">
            <v>7.3382100000000001</v>
          </cell>
          <cell r="O78">
            <v>147.5419259406334</v>
          </cell>
          <cell r="P78">
            <v>3445.6496799999991</v>
          </cell>
          <cell r="Q78">
            <v>647.70095025153728</v>
          </cell>
          <cell r="R78">
            <v>7936.8118881738774</v>
          </cell>
          <cell r="S78">
            <v>4879.2292062875995</v>
          </cell>
          <cell r="T78">
            <v>0</v>
          </cell>
          <cell r="U78">
            <v>8757.6086699999996</v>
          </cell>
          <cell r="V78">
            <v>773.96462999999994</v>
          </cell>
          <cell r="W78">
            <v>4205.3710899999987</v>
          </cell>
          <cell r="X78">
            <v>1861.3167000000001</v>
          </cell>
          <cell r="Y78">
            <v>1000.86033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60776.512923060793</v>
          </cell>
          <cell r="AN78">
            <v>667.36037999999996</v>
          </cell>
          <cell r="AO78">
            <v>2203.42112</v>
          </cell>
          <cell r="AP78">
            <v>8903.6883300000009</v>
          </cell>
          <cell r="AQ78">
            <v>1276.8949</v>
          </cell>
          <cell r="AR78">
            <v>372.80732999999998</v>
          </cell>
          <cell r="AS78">
            <v>6009.1249906249441</v>
          </cell>
          <cell r="AT78">
            <v>666.949696934386</v>
          </cell>
          <cell r="AU78">
            <v>875.91861000000006</v>
          </cell>
          <cell r="AV78">
            <v>279.73360000000002</v>
          </cell>
          <cell r="AW78">
            <v>1779.12771</v>
          </cell>
          <cell r="AX78">
            <v>297.83429999999998</v>
          </cell>
          <cell r="AY78">
            <v>803.99258999999995</v>
          </cell>
          <cell r="AZ78">
            <v>191.19797412970155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24328.051531689031</v>
          </cell>
          <cell r="BG78">
            <v>5491.7814099999996</v>
          </cell>
          <cell r="BH78">
            <v>23669.355880069863</v>
          </cell>
          <cell r="BI78">
            <v>12916.23977</v>
          </cell>
          <cell r="BJ78">
            <v>28197.002210000002</v>
          </cell>
          <cell r="BK78">
            <v>17527.691650000001</v>
          </cell>
          <cell r="BL78">
            <v>1268.8806999999999</v>
          </cell>
          <cell r="BN78">
            <v>15064.353619999998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104135.30524006985</v>
          </cell>
          <cell r="BT78">
            <v>26496.877389999998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26496.877389999998</v>
          </cell>
          <cell r="CH78">
            <v>0</v>
          </cell>
          <cell r="CI78">
            <v>215736.74708481965</v>
          </cell>
          <cell r="CJ78">
            <v>0</v>
          </cell>
          <cell r="CK78">
            <v>0</v>
          </cell>
          <cell r="CL78">
            <v>0</v>
          </cell>
          <cell r="CM78">
            <v>215736.74708481965</v>
          </cell>
          <cell r="CN78">
            <v>215736.74708481965</v>
          </cell>
          <cell r="CO78">
            <v>0</v>
          </cell>
          <cell r="CP78">
            <v>172373.44937577308</v>
          </cell>
          <cell r="CR78">
            <v>3519.9571100000003</v>
          </cell>
          <cell r="CS78">
            <v>0</v>
          </cell>
          <cell r="CT78">
            <v>174.64725362770406</v>
          </cell>
          <cell r="CU78">
            <v>0</v>
          </cell>
          <cell r="CV78">
            <v>0</v>
          </cell>
          <cell r="CW78">
            <v>0</v>
          </cell>
          <cell r="CX78">
            <v>1276.8949</v>
          </cell>
          <cell r="CY78">
            <v>0</v>
          </cell>
          <cell r="CZ78">
            <v>0</v>
          </cell>
          <cell r="DA78">
            <v>1968.5223170968368</v>
          </cell>
          <cell r="DB78">
            <v>190.71143023481469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17527.691650000001</v>
          </cell>
          <cell r="DN78">
            <v>28197.002210000002</v>
          </cell>
          <cell r="DP78">
            <v>1268.8806999999999</v>
          </cell>
          <cell r="DQ78">
            <v>0</v>
          </cell>
          <cell r="DR78">
            <v>0</v>
          </cell>
          <cell r="DS78">
            <v>46993.574559999994</v>
          </cell>
          <cell r="DT78">
            <v>0</v>
          </cell>
          <cell r="DU78">
            <v>0</v>
          </cell>
          <cell r="DV78">
            <v>0</v>
          </cell>
          <cell r="DW78">
            <v>75.772190000000009</v>
          </cell>
          <cell r="DX78">
            <v>591.17750693438597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4381.6314899999998</v>
          </cell>
          <cell r="ED78">
            <v>23815.370720000003</v>
          </cell>
          <cell r="EE78">
            <v>0</v>
          </cell>
          <cell r="EF78">
            <v>0</v>
          </cell>
          <cell r="EG78">
            <v>0</v>
          </cell>
          <cell r="EH78">
            <v>14758.718070000001</v>
          </cell>
          <cell r="EI78">
            <v>0</v>
          </cell>
          <cell r="EJ78">
            <v>402.83359999999999</v>
          </cell>
          <cell r="EK78">
            <v>2366.1399799999999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2159.8407999999999</v>
          </cell>
          <cell r="EQ78">
            <v>43.58032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394.357753939286</v>
          </cell>
          <cell r="EW78">
            <v>1910.2223656122646</v>
          </cell>
          <cell r="EX78">
            <v>96.354164337618798</v>
          </cell>
          <cell r="EY78">
            <v>268.31049141268738</v>
          </cell>
          <cell r="EZ78">
            <v>7.3382100000000001</v>
          </cell>
          <cell r="FA78">
            <v>147.5419259406334</v>
          </cell>
          <cell r="FB78">
            <v>3445.6496799999991</v>
          </cell>
          <cell r="FC78">
            <v>647.70095025153728</v>
          </cell>
          <cell r="FD78">
            <v>0</v>
          </cell>
          <cell r="FE78">
            <v>0</v>
          </cell>
          <cell r="FF78">
            <v>6917.4755414940264</v>
          </cell>
          <cell r="FG78">
            <v>0</v>
          </cell>
          <cell r="FH78">
            <v>6138.4527393945264</v>
          </cell>
          <cell r="FI78">
            <v>156.87022000000002</v>
          </cell>
          <cell r="FJ78">
            <v>1641.4889287793517</v>
          </cell>
          <cell r="FK78">
            <v>0</v>
          </cell>
          <cell r="FL78">
            <v>0</v>
          </cell>
          <cell r="FM78">
            <v>7936.8118881738774</v>
          </cell>
          <cell r="FN78">
            <v>4879.2292062875995</v>
          </cell>
          <cell r="FO78">
            <v>0</v>
          </cell>
          <cell r="FP78">
            <v>0</v>
          </cell>
          <cell r="FQ78">
            <v>12816.041094461478</v>
          </cell>
          <cell r="FR78">
            <v>0</v>
          </cell>
          <cell r="FS78">
            <v>50.918529999999997</v>
          </cell>
          <cell r="FT78">
            <v>-50.918529999999997</v>
          </cell>
          <cell r="FU78">
            <v>0</v>
          </cell>
          <cell r="FV78">
            <v>5774.4319299999997</v>
          </cell>
          <cell r="FW78">
            <v>0</v>
          </cell>
          <cell r="FX78">
            <v>234.69306062494439</v>
          </cell>
          <cell r="FY78">
            <v>0</v>
          </cell>
          <cell r="GA78">
            <v>6326.2893932199995</v>
          </cell>
          <cell r="GB78">
            <v>885.96412999999995</v>
          </cell>
          <cell r="GC78">
            <v>8483.3072400000001</v>
          </cell>
          <cell r="GD78">
            <v>2028.7591</v>
          </cell>
          <cell r="GE78">
            <v>196.5472</v>
          </cell>
          <cell r="GF78">
            <v>392.36252000000002</v>
          </cell>
          <cell r="GG78">
            <v>0</v>
          </cell>
          <cell r="GH78">
            <v>1968.67517</v>
          </cell>
          <cell r="GI78">
            <v>5028.5336199999992</v>
          </cell>
          <cell r="GJ78">
            <v>103.42656000000001</v>
          </cell>
          <cell r="GK78">
            <v>135134.579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12017.175069999999</v>
          </cell>
          <cell r="GQ78">
            <v>74309.490999999995</v>
          </cell>
          <cell r="GR78">
            <v>695.24220000000003</v>
          </cell>
          <cell r="GS78">
            <v>527.26143000000002</v>
          </cell>
          <cell r="GT78">
            <v>24393.638170000006</v>
          </cell>
          <cell r="GU78">
            <v>0</v>
          </cell>
          <cell r="GW78">
            <v>60776.512923060793</v>
          </cell>
          <cell r="GX78">
            <v>24328.051531689034</v>
          </cell>
          <cell r="GY78">
            <v>104135.30524006987</v>
          </cell>
          <cell r="GZ78">
            <v>26496.877389999998</v>
          </cell>
          <cell r="HA78">
            <v>0</v>
          </cell>
          <cell r="HB78">
            <v>3.637978807091713E-12</v>
          </cell>
          <cell r="HC78">
            <v>1.4551915228366852E-11</v>
          </cell>
          <cell r="HG78">
            <v>7936.8118881738774</v>
          </cell>
          <cell r="HH78">
            <v>7936.8118881738774</v>
          </cell>
        </row>
        <row r="79">
          <cell r="B79" t="str">
            <v>1600.Lsehold</v>
          </cell>
          <cell r="C79" t="str">
            <v>1600 - Leasehold</v>
          </cell>
          <cell r="D79">
            <v>869.32226000000003</v>
          </cell>
          <cell r="E79">
            <v>166.7045</v>
          </cell>
          <cell r="F79">
            <v>90.799929999999989</v>
          </cell>
          <cell r="G79">
            <v>722.23757054304281</v>
          </cell>
          <cell r="H79">
            <v>6012.1870075684064</v>
          </cell>
          <cell r="I79">
            <v>758.26503007956524</v>
          </cell>
          <cell r="J79">
            <v>13.979595833704265</v>
          </cell>
          <cell r="K79">
            <v>156.37730448282556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749.74046999999996</v>
          </cell>
          <cell r="Q79">
            <v>0</v>
          </cell>
          <cell r="R79">
            <v>1925.6051220163017</v>
          </cell>
          <cell r="S79">
            <v>4381.4396856200274</v>
          </cell>
          <cell r="T79">
            <v>0</v>
          </cell>
          <cell r="U79">
            <v>1047.04757</v>
          </cell>
          <cell r="V79">
            <v>100.73078</v>
          </cell>
          <cell r="W79">
            <v>1226.0013799999999</v>
          </cell>
          <cell r="X79">
            <v>156.20698000000002</v>
          </cell>
          <cell r="Y79">
            <v>84.58205000000001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18461.227236143877</v>
          </cell>
          <cell r="AN79">
            <v>236.00224</v>
          </cell>
          <cell r="AO79">
            <v>2159.34717</v>
          </cell>
          <cell r="AP79">
            <v>1029.3294100000001</v>
          </cell>
          <cell r="AQ79">
            <v>172.62782999999999</v>
          </cell>
          <cell r="AR79">
            <v>53.203000000000003</v>
          </cell>
          <cell r="AS79">
            <v>507.70664839668831</v>
          </cell>
          <cell r="AT79">
            <v>594.49007999999992</v>
          </cell>
          <cell r="AU79">
            <v>54.760150000000003</v>
          </cell>
          <cell r="AV79">
            <v>485.50621999999998</v>
          </cell>
          <cell r="AW79">
            <v>229.78403</v>
          </cell>
          <cell r="AX79">
            <v>5.0885699999999998</v>
          </cell>
          <cell r="AY79">
            <v>459.43078000000003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5987.2761283966875</v>
          </cell>
          <cell r="BG79">
            <v>10.054790000000001</v>
          </cell>
          <cell r="BH79">
            <v>30.4983989908791</v>
          </cell>
          <cell r="BI79">
            <v>0</v>
          </cell>
          <cell r="BJ79">
            <v>43.545000000000002</v>
          </cell>
          <cell r="BK79">
            <v>101.16956999999999</v>
          </cell>
          <cell r="BL79">
            <v>0</v>
          </cell>
          <cell r="BN79">
            <v>639.90386000000001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825.1716189908791</v>
          </cell>
          <cell r="BT79">
            <v>1155.4267399999999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1155.4267399999999</v>
          </cell>
          <cell r="CI79">
            <v>26429.101723531443</v>
          </cell>
          <cell r="CJ79">
            <v>0</v>
          </cell>
          <cell r="CL79">
            <v>0</v>
          </cell>
          <cell r="CM79">
            <v>26429.101723531443</v>
          </cell>
          <cell r="CN79">
            <v>26429.101723531443</v>
          </cell>
          <cell r="CO79">
            <v>0</v>
          </cell>
          <cell r="CP79">
            <v>23304.035296899634</v>
          </cell>
          <cell r="CR79">
            <v>663.05926999999997</v>
          </cell>
          <cell r="CS79">
            <v>0</v>
          </cell>
          <cell r="CT79">
            <v>59.178300543042823</v>
          </cell>
          <cell r="CU79">
            <v>0</v>
          </cell>
          <cell r="CV79">
            <v>0</v>
          </cell>
          <cell r="CW79">
            <v>0</v>
          </cell>
          <cell r="CX79">
            <v>172.62782999999999</v>
          </cell>
          <cell r="CY79">
            <v>0</v>
          </cell>
          <cell r="CZ79">
            <v>0</v>
          </cell>
          <cell r="DA79">
            <v>719.00492916747521</v>
          </cell>
          <cell r="DB79">
            <v>39.260100912090039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101.16956999999999</v>
          </cell>
          <cell r="DN79">
            <v>43.545000000000002</v>
          </cell>
          <cell r="DP79">
            <v>0</v>
          </cell>
          <cell r="DQ79">
            <v>0</v>
          </cell>
          <cell r="DR79">
            <v>0</v>
          </cell>
          <cell r="DS79">
            <v>144.71457000000001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594.49007999999992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43.545000000000002</v>
          </cell>
          <cell r="EE79">
            <v>0</v>
          </cell>
          <cell r="EF79">
            <v>0</v>
          </cell>
          <cell r="EG79">
            <v>0</v>
          </cell>
          <cell r="EH79">
            <v>94.39479</v>
          </cell>
          <cell r="EI79">
            <v>0</v>
          </cell>
          <cell r="EJ79">
            <v>0</v>
          </cell>
          <cell r="EK79">
            <v>6.7747799999999998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2108.0676200000003</v>
          </cell>
          <cell r="EQ79">
            <v>51.27955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13.979595833704265</v>
          </cell>
          <cell r="EW79">
            <v>156.37730448282556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749.74046999999996</v>
          </cell>
          <cell r="FC79">
            <v>0</v>
          </cell>
          <cell r="FD79">
            <v>0</v>
          </cell>
          <cell r="FE79">
            <v>0</v>
          </cell>
          <cell r="FF79">
            <v>920.0973703165298</v>
          </cell>
          <cell r="FG79">
            <v>0</v>
          </cell>
          <cell r="FH79">
            <v>1514.7109741897928</v>
          </cell>
          <cell r="FI79">
            <v>9.7437500000000004</v>
          </cell>
          <cell r="FJ79">
            <v>401.15039782650877</v>
          </cell>
          <cell r="FK79">
            <v>0</v>
          </cell>
          <cell r="FL79">
            <v>0</v>
          </cell>
          <cell r="FM79">
            <v>1925.6051220163017</v>
          </cell>
          <cell r="FN79">
            <v>4381.4396856200274</v>
          </cell>
          <cell r="FO79">
            <v>0</v>
          </cell>
          <cell r="FP79">
            <v>0</v>
          </cell>
          <cell r="FQ79">
            <v>6307.0448076363291</v>
          </cell>
          <cell r="FR79">
            <v>0</v>
          </cell>
          <cell r="FS79">
            <v>51.27955</v>
          </cell>
          <cell r="FT79">
            <v>-51.27955</v>
          </cell>
          <cell r="FU79">
            <v>0</v>
          </cell>
          <cell r="FV79">
            <v>357.82168000000001</v>
          </cell>
          <cell r="FW79">
            <v>0</v>
          </cell>
          <cell r="FX79">
            <v>149.88496839668832</v>
          </cell>
          <cell r="FY79">
            <v>0</v>
          </cell>
          <cell r="GA79">
            <v>1561.0611300000003</v>
          </cell>
          <cell r="GB79">
            <v>31.406560000000002</v>
          </cell>
          <cell r="GC79">
            <v>6196.1599299999998</v>
          </cell>
          <cell r="GD79">
            <v>741.00648000000001</v>
          </cell>
          <cell r="GE79">
            <v>40.461460000000002</v>
          </cell>
          <cell r="GF79">
            <v>132.94997000000001</v>
          </cell>
          <cell r="GG79">
            <v>0</v>
          </cell>
          <cell r="GH79">
            <v>161.16245000000001</v>
          </cell>
          <cell r="GI79">
            <v>4515.5117399999999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336.73156999999998</v>
          </cell>
          <cell r="GT79">
            <v>31.431650000000001</v>
          </cell>
          <cell r="GU79">
            <v>0</v>
          </cell>
          <cell r="GW79">
            <v>18461.227236143877</v>
          </cell>
          <cell r="GX79">
            <v>5987.2761283966893</v>
          </cell>
          <cell r="GY79">
            <v>825.1716189908791</v>
          </cell>
          <cell r="GZ79">
            <v>1155.4267399999999</v>
          </cell>
          <cell r="HA79">
            <v>0</v>
          </cell>
          <cell r="HB79">
            <v>1.8189894035458565E-12</v>
          </cell>
          <cell r="HC79">
            <v>0</v>
          </cell>
          <cell r="HG79">
            <v>1925.6051220163017</v>
          </cell>
          <cell r="HH79">
            <v>1925.6051220163017</v>
          </cell>
        </row>
        <row r="80">
          <cell r="A80" t="str">
            <v>Leasehold improvements</v>
          </cell>
          <cell r="C80" t="str">
            <v/>
          </cell>
          <cell r="D80">
            <v>869.32226000000003</v>
          </cell>
          <cell r="E80">
            <v>166.7045</v>
          </cell>
          <cell r="F80">
            <v>90.799929999999989</v>
          </cell>
          <cell r="G80">
            <v>722.23757054304281</v>
          </cell>
          <cell r="H80">
            <v>6012.1870075684064</v>
          </cell>
          <cell r="I80">
            <v>758.26503007956524</v>
          </cell>
          <cell r="J80">
            <v>13.979595833704265</v>
          </cell>
          <cell r="K80">
            <v>156.37730448282556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749.74046999999996</v>
          </cell>
          <cell r="Q80">
            <v>0</v>
          </cell>
          <cell r="R80">
            <v>1925.6051220163017</v>
          </cell>
          <cell r="S80">
            <v>4381.4396856200274</v>
          </cell>
          <cell r="T80">
            <v>0</v>
          </cell>
          <cell r="U80">
            <v>1047.04757</v>
          </cell>
          <cell r="V80">
            <v>100.73078</v>
          </cell>
          <cell r="W80">
            <v>1226.0013799999999</v>
          </cell>
          <cell r="X80">
            <v>156.20698000000002</v>
          </cell>
          <cell r="Y80">
            <v>84.58205000000001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18461.227236143877</v>
          </cell>
          <cell r="AN80">
            <v>236.00224</v>
          </cell>
          <cell r="AO80">
            <v>2159.34717</v>
          </cell>
          <cell r="AP80">
            <v>1029.3294100000001</v>
          </cell>
          <cell r="AQ80">
            <v>172.62782999999999</v>
          </cell>
          <cell r="AR80">
            <v>53.203000000000003</v>
          </cell>
          <cell r="AS80">
            <v>507.70664839668831</v>
          </cell>
          <cell r="AT80">
            <v>594.49007999999992</v>
          </cell>
          <cell r="AU80">
            <v>54.760150000000003</v>
          </cell>
          <cell r="AV80">
            <v>485.50621999999998</v>
          </cell>
          <cell r="AW80">
            <v>229.78403</v>
          </cell>
          <cell r="AX80">
            <v>5.0885699999999998</v>
          </cell>
          <cell r="AY80">
            <v>459.43078000000003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5987.2761283966875</v>
          </cell>
          <cell r="BG80">
            <v>10.054790000000001</v>
          </cell>
          <cell r="BH80">
            <v>30.4983989908791</v>
          </cell>
          <cell r="BI80">
            <v>0</v>
          </cell>
          <cell r="BJ80">
            <v>43.545000000000002</v>
          </cell>
          <cell r="BK80">
            <v>101.16956999999999</v>
          </cell>
          <cell r="BL80">
            <v>0</v>
          </cell>
          <cell r="BN80">
            <v>639.90386000000001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825.1716189908791</v>
          </cell>
          <cell r="BT80">
            <v>1155.4267399999999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1155.4267399999999</v>
          </cell>
          <cell r="CH80">
            <v>0</v>
          </cell>
          <cell r="CI80">
            <v>26429.101723531443</v>
          </cell>
          <cell r="CJ80">
            <v>0</v>
          </cell>
          <cell r="CK80">
            <v>0</v>
          </cell>
          <cell r="CL80">
            <v>0</v>
          </cell>
          <cell r="CM80">
            <v>26429.101723531443</v>
          </cell>
          <cell r="CN80">
            <v>26429.101723531443</v>
          </cell>
          <cell r="CO80">
            <v>0</v>
          </cell>
          <cell r="CP80">
            <v>23304.035296899634</v>
          </cell>
          <cell r="CR80">
            <v>663.05926999999997</v>
          </cell>
          <cell r="CS80">
            <v>0</v>
          </cell>
          <cell r="CT80">
            <v>59.178300543042823</v>
          </cell>
          <cell r="CU80">
            <v>0</v>
          </cell>
          <cell r="CV80">
            <v>0</v>
          </cell>
          <cell r="CW80">
            <v>0</v>
          </cell>
          <cell r="CX80">
            <v>172.62782999999999</v>
          </cell>
          <cell r="CY80">
            <v>0</v>
          </cell>
          <cell r="CZ80">
            <v>0</v>
          </cell>
          <cell r="DA80">
            <v>719.00492916747521</v>
          </cell>
          <cell r="DB80">
            <v>39.260100912090039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101.16956999999999</v>
          </cell>
          <cell r="DN80">
            <v>43.545000000000002</v>
          </cell>
          <cell r="DP80">
            <v>0</v>
          </cell>
          <cell r="DQ80">
            <v>0</v>
          </cell>
          <cell r="DR80">
            <v>0</v>
          </cell>
          <cell r="DS80">
            <v>144.71457000000001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594.49007999999992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43.545000000000002</v>
          </cell>
          <cell r="EE80">
            <v>0</v>
          </cell>
          <cell r="EF80">
            <v>0</v>
          </cell>
          <cell r="EG80">
            <v>0</v>
          </cell>
          <cell r="EH80">
            <v>94.39479</v>
          </cell>
          <cell r="EI80">
            <v>0</v>
          </cell>
          <cell r="EJ80">
            <v>0</v>
          </cell>
          <cell r="EK80">
            <v>6.7747799999999998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2108.0676200000003</v>
          </cell>
          <cell r="EQ80">
            <v>51.27955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13.979595833704265</v>
          </cell>
          <cell r="EW80">
            <v>156.37730448282556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749.74046999999996</v>
          </cell>
          <cell r="FC80">
            <v>0</v>
          </cell>
          <cell r="FD80">
            <v>0</v>
          </cell>
          <cell r="FE80">
            <v>0</v>
          </cell>
          <cell r="FF80">
            <v>920.0973703165298</v>
          </cell>
          <cell r="FG80">
            <v>0</v>
          </cell>
          <cell r="FH80">
            <v>1514.7109741897928</v>
          </cell>
          <cell r="FI80">
            <v>9.7437500000000004</v>
          </cell>
          <cell r="FJ80">
            <v>401.15039782650877</v>
          </cell>
          <cell r="FK80">
            <v>0</v>
          </cell>
          <cell r="FL80">
            <v>0</v>
          </cell>
          <cell r="FM80">
            <v>1925.6051220163017</v>
          </cell>
          <cell r="FN80">
            <v>4381.4396856200274</v>
          </cell>
          <cell r="FO80">
            <v>0</v>
          </cell>
          <cell r="FP80">
            <v>0</v>
          </cell>
          <cell r="FQ80">
            <v>6307.0448076363291</v>
          </cell>
          <cell r="FR80">
            <v>0</v>
          </cell>
          <cell r="FS80">
            <v>51.27955</v>
          </cell>
          <cell r="FT80">
            <v>-51.27955</v>
          </cell>
          <cell r="FU80">
            <v>0</v>
          </cell>
          <cell r="FV80">
            <v>357.82168000000001</v>
          </cell>
          <cell r="FW80">
            <v>0</v>
          </cell>
          <cell r="FX80">
            <v>149.88496839668832</v>
          </cell>
          <cell r="FY80">
            <v>0</v>
          </cell>
          <cell r="GA80">
            <v>1561.0611300000003</v>
          </cell>
          <cell r="GB80">
            <v>31.406560000000002</v>
          </cell>
          <cell r="GC80">
            <v>6196.1599299999998</v>
          </cell>
          <cell r="GD80">
            <v>741.00648000000001</v>
          </cell>
          <cell r="GE80">
            <v>40.461460000000002</v>
          </cell>
          <cell r="GF80">
            <v>132.94997000000001</v>
          </cell>
          <cell r="GG80">
            <v>0</v>
          </cell>
          <cell r="GH80">
            <v>161.16245000000001</v>
          </cell>
          <cell r="GI80">
            <v>4515.5117399999999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336.73156999999998</v>
          </cell>
          <cell r="GT80">
            <v>31.431650000000001</v>
          </cell>
          <cell r="GU80">
            <v>0</v>
          </cell>
          <cell r="GW80">
            <v>18461.227236143877</v>
          </cell>
          <cell r="GX80">
            <v>5987.2761283966893</v>
          </cell>
          <cell r="GY80">
            <v>825.1716189908791</v>
          </cell>
          <cell r="GZ80">
            <v>1155.4267399999999</v>
          </cell>
          <cell r="HA80">
            <v>0</v>
          </cell>
          <cell r="HB80">
            <v>1.8189894035458565E-12</v>
          </cell>
          <cell r="HC80">
            <v>0</v>
          </cell>
          <cell r="HG80">
            <v>1925.6051220163017</v>
          </cell>
          <cell r="HH80">
            <v>1925.6051220163017</v>
          </cell>
        </row>
        <row r="81">
          <cell r="A81" t="str">
            <v>Total property and equipment</v>
          </cell>
          <cell r="C81" t="str">
            <v/>
          </cell>
          <cell r="D81">
            <v>8601.7392799999998</v>
          </cell>
          <cell r="E81">
            <v>593.8753999999999</v>
          </cell>
          <cell r="F81">
            <v>2289.8231500000002</v>
          </cell>
          <cell r="G81">
            <v>4416.8419341707468</v>
          </cell>
          <cell r="H81">
            <v>14243.612623714343</v>
          </cell>
          <cell r="I81">
            <v>2917.4987774112165</v>
          </cell>
          <cell r="J81">
            <v>408.33734977299025</v>
          </cell>
          <cell r="K81">
            <v>2066.59967009509</v>
          </cell>
          <cell r="L81">
            <v>96.354164337618798</v>
          </cell>
          <cell r="M81">
            <v>268.31049141268738</v>
          </cell>
          <cell r="N81">
            <v>7.3382100000000001</v>
          </cell>
          <cell r="O81">
            <v>147.5419259406334</v>
          </cell>
          <cell r="P81">
            <v>4195.3901499999993</v>
          </cell>
          <cell r="Q81">
            <v>647.70095025153728</v>
          </cell>
          <cell r="R81">
            <v>9862.41701019018</v>
          </cell>
          <cell r="S81">
            <v>9260.6688919076259</v>
          </cell>
          <cell r="T81">
            <v>0</v>
          </cell>
          <cell r="U81">
            <v>9804.6562400000003</v>
          </cell>
          <cell r="V81">
            <v>874.69540999999992</v>
          </cell>
          <cell r="W81">
            <v>5431.3724699999984</v>
          </cell>
          <cell r="X81">
            <v>2017.52368</v>
          </cell>
          <cell r="Y81">
            <v>1085.44238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79237.740159204666</v>
          </cell>
          <cell r="AN81">
            <v>903.36261999999999</v>
          </cell>
          <cell r="AO81">
            <v>4362.76829</v>
          </cell>
          <cell r="AP81">
            <v>9933.0177400000011</v>
          </cell>
          <cell r="AQ81">
            <v>1449.5227299999999</v>
          </cell>
          <cell r="AR81">
            <v>426.01032999999995</v>
          </cell>
          <cell r="AS81">
            <v>6516.8316390216323</v>
          </cell>
          <cell r="AT81">
            <v>1261.4397769343859</v>
          </cell>
          <cell r="AU81">
            <v>930.67876000000001</v>
          </cell>
          <cell r="AV81">
            <v>765.23982000000001</v>
          </cell>
          <cell r="AW81">
            <v>2008.91174</v>
          </cell>
          <cell r="AX81">
            <v>302.92286999999999</v>
          </cell>
          <cell r="AY81">
            <v>1263.42337</v>
          </cell>
          <cell r="AZ81">
            <v>191.19797412970155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30315.327660085717</v>
          </cell>
          <cell r="BG81">
            <v>5501.8361999999997</v>
          </cell>
          <cell r="BH81">
            <v>23699.854279060743</v>
          </cell>
          <cell r="BI81">
            <v>12916.23977</v>
          </cell>
          <cell r="BJ81">
            <v>28240.547210000001</v>
          </cell>
          <cell r="BK81">
            <v>17628.861219999999</v>
          </cell>
          <cell r="BL81">
            <v>1268.8806999999999</v>
          </cell>
          <cell r="BN81">
            <v>15704.257479999998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104960.47685906073</v>
          </cell>
          <cell r="BT81">
            <v>27652.304129999997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27652.304129999997</v>
          </cell>
          <cell r="CH81">
            <v>0</v>
          </cell>
          <cell r="CI81">
            <v>242165.84880835109</v>
          </cell>
          <cell r="CJ81">
            <v>0</v>
          </cell>
          <cell r="CK81">
            <v>0</v>
          </cell>
          <cell r="CL81">
            <v>0</v>
          </cell>
          <cell r="CM81">
            <v>242165.84880835109</v>
          </cell>
          <cell r="CN81">
            <v>242165.84880835109</v>
          </cell>
          <cell r="CO81">
            <v>0</v>
          </cell>
          <cell r="CP81">
            <v>195677.48467267273</v>
          </cell>
          <cell r="CR81">
            <v>4183.01638</v>
          </cell>
          <cell r="CS81">
            <v>0</v>
          </cell>
          <cell r="CT81">
            <v>233.8255541707469</v>
          </cell>
          <cell r="CU81">
            <v>0</v>
          </cell>
          <cell r="CV81">
            <v>0</v>
          </cell>
          <cell r="CW81">
            <v>0</v>
          </cell>
          <cell r="CX81">
            <v>1449.5227299999999</v>
          </cell>
          <cell r="CY81">
            <v>0</v>
          </cell>
          <cell r="CZ81">
            <v>0</v>
          </cell>
          <cell r="DA81">
            <v>2687.527246264312</v>
          </cell>
          <cell r="DB81">
            <v>229.97153114690474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17628.861219999999</v>
          </cell>
          <cell r="DN81">
            <v>28240.547210000001</v>
          </cell>
          <cell r="DP81">
            <v>1268.8806999999999</v>
          </cell>
          <cell r="DQ81">
            <v>0</v>
          </cell>
          <cell r="DR81">
            <v>0</v>
          </cell>
          <cell r="DS81">
            <v>47138.28912999999</v>
          </cell>
          <cell r="DT81">
            <v>0</v>
          </cell>
          <cell r="DU81">
            <v>0</v>
          </cell>
          <cell r="DV81">
            <v>0</v>
          </cell>
          <cell r="DW81">
            <v>75.772190000000009</v>
          </cell>
          <cell r="DX81">
            <v>1185.6675869343858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4381.6314899999998</v>
          </cell>
          <cell r="ED81">
            <v>23858.915720000001</v>
          </cell>
          <cell r="EE81">
            <v>0</v>
          </cell>
          <cell r="EF81">
            <v>0</v>
          </cell>
          <cell r="EG81">
            <v>0</v>
          </cell>
          <cell r="EH81">
            <v>14853.112860000001</v>
          </cell>
          <cell r="EI81">
            <v>0</v>
          </cell>
          <cell r="EJ81">
            <v>402.83359999999999</v>
          </cell>
          <cell r="EK81">
            <v>2372.9147600000001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4267.9084199999998</v>
          </cell>
          <cell r="EQ81">
            <v>94.859870000000001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408.33734977299025</v>
          </cell>
          <cell r="EW81">
            <v>2066.59967009509</v>
          </cell>
          <cell r="EX81">
            <v>96.354164337618798</v>
          </cell>
          <cell r="EY81">
            <v>268.31049141268738</v>
          </cell>
          <cell r="EZ81">
            <v>7.3382100000000001</v>
          </cell>
          <cell r="FA81">
            <v>147.5419259406334</v>
          </cell>
          <cell r="FB81">
            <v>4195.3901499999993</v>
          </cell>
          <cell r="FC81">
            <v>647.70095025153728</v>
          </cell>
          <cell r="FD81">
            <v>0</v>
          </cell>
          <cell r="FE81">
            <v>0</v>
          </cell>
          <cell r="FF81">
            <v>7837.5729118105564</v>
          </cell>
          <cell r="FG81">
            <v>0</v>
          </cell>
          <cell r="FH81">
            <v>7653.1637135843193</v>
          </cell>
          <cell r="FI81">
            <v>166.61397000000002</v>
          </cell>
          <cell r="FJ81">
            <v>2042.6393266058603</v>
          </cell>
          <cell r="FK81">
            <v>0</v>
          </cell>
          <cell r="FL81">
            <v>0</v>
          </cell>
          <cell r="FM81">
            <v>9862.41701019018</v>
          </cell>
          <cell r="FN81">
            <v>9260.6688919076259</v>
          </cell>
          <cell r="FO81">
            <v>0</v>
          </cell>
          <cell r="FP81">
            <v>0</v>
          </cell>
          <cell r="FQ81">
            <v>19123.085902097806</v>
          </cell>
          <cell r="FR81">
            <v>0</v>
          </cell>
          <cell r="FS81">
            <v>102.19808</v>
          </cell>
          <cell r="FT81">
            <v>-102.19808</v>
          </cell>
          <cell r="FU81">
            <v>0</v>
          </cell>
          <cell r="FV81">
            <v>6132.2536099999998</v>
          </cell>
          <cell r="FW81">
            <v>0</v>
          </cell>
          <cell r="FX81">
            <v>384.57802902163269</v>
          </cell>
          <cell r="FY81">
            <v>0</v>
          </cell>
          <cell r="GA81">
            <v>7887.3505232199996</v>
          </cell>
          <cell r="GB81">
            <v>917.37068999999997</v>
          </cell>
          <cell r="GC81">
            <v>14679.46717</v>
          </cell>
          <cell r="GD81">
            <v>2769.7655800000002</v>
          </cell>
          <cell r="GE81">
            <v>237.00866000000002</v>
          </cell>
          <cell r="GF81">
            <v>525.31249000000003</v>
          </cell>
          <cell r="GG81">
            <v>0</v>
          </cell>
          <cell r="GH81">
            <v>2129.8376199999998</v>
          </cell>
          <cell r="GI81">
            <v>9544.0453600000001</v>
          </cell>
          <cell r="GJ81">
            <v>103.42656000000001</v>
          </cell>
          <cell r="GK81">
            <v>135134.579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12017.175069999999</v>
          </cell>
          <cell r="GQ81">
            <v>74309.490999999995</v>
          </cell>
          <cell r="GR81">
            <v>695.24220000000003</v>
          </cell>
          <cell r="GS81">
            <v>863.99299999999994</v>
          </cell>
          <cell r="GT81">
            <v>24425.069820000004</v>
          </cell>
          <cell r="GU81">
            <v>0</v>
          </cell>
          <cell r="GW81">
            <v>79237.740159204666</v>
          </cell>
          <cell r="GX81">
            <v>30315.327660085724</v>
          </cell>
          <cell r="GY81">
            <v>104960.47685906074</v>
          </cell>
          <cell r="GZ81">
            <v>27652.304129999997</v>
          </cell>
          <cell r="HA81">
            <v>0</v>
          </cell>
          <cell r="HB81">
            <v>7.2759576141834259E-12</v>
          </cell>
          <cell r="HC81">
            <v>1.4551915228366852E-11</v>
          </cell>
          <cell r="HG81">
            <v>9862.41701019018</v>
          </cell>
          <cell r="HH81">
            <v>9862.41701019018</v>
          </cell>
        </row>
        <row r="82">
          <cell r="B82" t="str">
            <v>1700.Land</v>
          </cell>
          <cell r="C82" t="str">
            <v>1700 - Land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-103.79030999999999</v>
          </cell>
          <cell r="BK82">
            <v>0</v>
          </cell>
          <cell r="BL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-103.79030999999999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I82">
            <v>-103.79030999999999</v>
          </cell>
          <cell r="CJ82">
            <v>0</v>
          </cell>
          <cell r="CL82">
            <v>0</v>
          </cell>
          <cell r="CM82">
            <v>-103.79030999999999</v>
          </cell>
          <cell r="CN82">
            <v>-103.79030999999999</v>
          </cell>
          <cell r="CO82">
            <v>0</v>
          </cell>
          <cell r="CP82">
            <v>-76.627300000000005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-103.79030999999999</v>
          </cell>
          <cell r="DP82">
            <v>0</v>
          </cell>
          <cell r="DQ82">
            <v>0</v>
          </cell>
          <cell r="DR82">
            <v>0</v>
          </cell>
          <cell r="DS82">
            <v>-103.79030999999999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-103.79030999999999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W82">
            <v>0</v>
          </cell>
          <cell r="GX82">
            <v>0</v>
          </cell>
          <cell r="GY82">
            <v>-103.79030999999999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G82">
            <v>0</v>
          </cell>
          <cell r="HH82">
            <v>0</v>
          </cell>
        </row>
        <row r="83">
          <cell r="B83" t="str">
            <v>1700.Comp</v>
          </cell>
          <cell r="C83" t="str">
            <v>1700 - Computers</v>
          </cell>
          <cell r="D83">
            <v>-832.80304000000001</v>
          </cell>
          <cell r="E83">
            <v>-128.43776</v>
          </cell>
          <cell r="F83">
            <v>-216.64342000000002</v>
          </cell>
          <cell r="G83">
            <v>-494.4475814065699</v>
          </cell>
          <cell r="H83">
            <v>-1184.2740248398993</v>
          </cell>
          <cell r="I83">
            <v>-502.72836211915387</v>
          </cell>
          <cell r="J83">
            <v>-22.74363037478858</v>
          </cell>
          <cell r="K83">
            <v>-813.16098389287788</v>
          </cell>
          <cell r="L83">
            <v>-28.3217998882057</v>
          </cell>
          <cell r="M83">
            <v>-194.8210126079619</v>
          </cell>
          <cell r="N83">
            <v>-1.3140799999999999</v>
          </cell>
          <cell r="O83">
            <v>0</v>
          </cell>
          <cell r="P83">
            <v>-317.35664000000003</v>
          </cell>
          <cell r="Q83">
            <v>-162.65133221539034</v>
          </cell>
          <cell r="R83">
            <v>-2369.0709859402282</v>
          </cell>
          <cell r="S83">
            <v>-1592.7520861634</v>
          </cell>
          <cell r="T83">
            <v>0</v>
          </cell>
          <cell r="U83">
            <v>-2916.2942799999996</v>
          </cell>
          <cell r="V83">
            <v>-51.245350000000002</v>
          </cell>
          <cell r="W83">
            <v>-2441.3868900000002</v>
          </cell>
          <cell r="X83">
            <v>-650.12257</v>
          </cell>
          <cell r="Y83">
            <v>-171.63042000000002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-15092.206249448474</v>
          </cell>
          <cell r="AN83">
            <v>-220.35469000000001</v>
          </cell>
          <cell r="AO83">
            <v>-283.27027999999996</v>
          </cell>
          <cell r="AP83">
            <v>-213.58573000000001</v>
          </cell>
          <cell r="AQ83">
            <v>-91.35436</v>
          </cell>
          <cell r="AR83">
            <v>-97.629059999999996</v>
          </cell>
          <cell r="AS83">
            <v>-307.24016024659483</v>
          </cell>
          <cell r="AT83">
            <v>-2.2343316090389327</v>
          </cell>
          <cell r="AU83">
            <v>-206.99442000000002</v>
          </cell>
          <cell r="AV83">
            <v>-206.45203000000001</v>
          </cell>
          <cell r="AW83">
            <v>-26.81907</v>
          </cell>
          <cell r="AX83">
            <v>-30.761029999999998</v>
          </cell>
          <cell r="AY83">
            <v>-175.64184</v>
          </cell>
          <cell r="AZ83">
            <v>-80.864154999045397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-1943.2011568546791</v>
          </cell>
          <cell r="BG83">
            <v>-52.853999999999999</v>
          </cell>
          <cell r="BH83">
            <v>-0.65982922569377056</v>
          </cell>
          <cell r="BI83">
            <v>0</v>
          </cell>
          <cell r="BJ83">
            <v>-198.99921000000001</v>
          </cell>
          <cell r="BK83">
            <v>-7224.1519200000002</v>
          </cell>
          <cell r="BL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-7476.6649592256945</v>
          </cell>
          <cell r="BT83">
            <v>-3955.32404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-3955.32404</v>
          </cell>
          <cell r="CI83">
            <v>-28467.396405528845</v>
          </cell>
          <cell r="CJ83">
            <v>0</v>
          </cell>
          <cell r="CL83">
            <v>0</v>
          </cell>
          <cell r="CM83">
            <v>-28467.396405528845</v>
          </cell>
          <cell r="CN83">
            <v>-28467.396405528845</v>
          </cell>
          <cell r="CO83">
            <v>0</v>
          </cell>
          <cell r="CP83">
            <v>-25264.586141208969</v>
          </cell>
          <cell r="CR83">
            <v>-482.17018000000002</v>
          </cell>
          <cell r="CS83">
            <v>0</v>
          </cell>
          <cell r="CT83">
            <v>-12.277401406569929</v>
          </cell>
          <cell r="CU83">
            <v>0</v>
          </cell>
          <cell r="CV83">
            <v>0</v>
          </cell>
          <cell r="CW83">
            <v>0</v>
          </cell>
          <cell r="CX83">
            <v>-91.35436</v>
          </cell>
          <cell r="CY83">
            <v>0</v>
          </cell>
          <cell r="CZ83">
            <v>0</v>
          </cell>
          <cell r="DA83">
            <v>-484.99108286435086</v>
          </cell>
          <cell r="DB83">
            <v>-17.737279254803031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-7224.1519200000002</v>
          </cell>
          <cell r="DN83">
            <v>-198.99921000000001</v>
          </cell>
          <cell r="DP83">
            <v>0</v>
          </cell>
          <cell r="DQ83">
            <v>0</v>
          </cell>
          <cell r="DR83">
            <v>0</v>
          </cell>
          <cell r="DS83">
            <v>-7423.1511300000002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-2.2343316090389327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-0.51</v>
          </cell>
          <cell r="ED83">
            <v>-198.48920999999999</v>
          </cell>
          <cell r="EE83">
            <v>0</v>
          </cell>
          <cell r="EF83">
            <v>0</v>
          </cell>
          <cell r="EG83">
            <v>0</v>
          </cell>
          <cell r="EH83">
            <v>-7151.3933299999999</v>
          </cell>
          <cell r="EI83">
            <v>0</v>
          </cell>
          <cell r="EJ83">
            <v>-10.715590000000001</v>
          </cell>
          <cell r="EK83">
            <v>-62.042999999999999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-265.25142</v>
          </cell>
          <cell r="EQ83">
            <v>-18.01886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-22.74363037478858</v>
          </cell>
          <cell r="EW83">
            <v>-813.16098389287788</v>
          </cell>
          <cell r="EX83">
            <v>-28.3217998882057</v>
          </cell>
          <cell r="EY83">
            <v>-194.8210126079619</v>
          </cell>
          <cell r="EZ83">
            <v>-1.3140799999999999</v>
          </cell>
          <cell r="FA83">
            <v>0</v>
          </cell>
          <cell r="FB83">
            <v>-317.35664000000003</v>
          </cell>
          <cell r="FC83">
            <v>-162.65133221539034</v>
          </cell>
          <cell r="FD83">
            <v>0</v>
          </cell>
          <cell r="FE83">
            <v>0</v>
          </cell>
          <cell r="FF83">
            <v>-1540.3694789792244</v>
          </cell>
          <cell r="FG83">
            <v>0</v>
          </cell>
          <cell r="FH83">
            <v>-1695.1308005045594</v>
          </cell>
          <cell r="FI83">
            <v>-42.024349999999998</v>
          </cell>
          <cell r="FJ83">
            <v>-631.91583543566844</v>
          </cell>
          <cell r="FK83">
            <v>0</v>
          </cell>
          <cell r="FL83">
            <v>0</v>
          </cell>
          <cell r="FM83">
            <v>-2369.0709859402282</v>
          </cell>
          <cell r="FN83">
            <v>-1592.7520861634</v>
          </cell>
          <cell r="FO83">
            <v>0</v>
          </cell>
          <cell r="FP83">
            <v>0</v>
          </cell>
          <cell r="FQ83">
            <v>-3961.823072103628</v>
          </cell>
          <cell r="FR83">
            <v>0</v>
          </cell>
          <cell r="FS83">
            <v>-19.332939999999997</v>
          </cell>
          <cell r="FT83">
            <v>19.332939999999997</v>
          </cell>
          <cell r="FU83">
            <v>0</v>
          </cell>
          <cell r="FV83">
            <v>-303.58484999999996</v>
          </cell>
          <cell r="FW83">
            <v>0</v>
          </cell>
          <cell r="FX83">
            <v>-3.6553102465948366</v>
          </cell>
          <cell r="FY83">
            <v>0</v>
          </cell>
          <cell r="GA83">
            <v>-1747.001802999999</v>
          </cell>
          <cell r="GB83">
            <v>-51.095840000000017</v>
          </cell>
          <cell r="GC83">
            <v>-1220.5128099999999</v>
          </cell>
          <cell r="GD83">
            <v>-499.83181000000002</v>
          </cell>
          <cell r="GE83">
            <v>-18.28004</v>
          </cell>
          <cell r="GF83">
            <v>-27.582409999999999</v>
          </cell>
          <cell r="GG83">
            <v>0</v>
          </cell>
          <cell r="GH83">
            <v>-838.04370999999992</v>
          </cell>
          <cell r="GI83">
            <v>-1641.4902999999999</v>
          </cell>
          <cell r="GJ83">
            <v>-30.40062</v>
          </cell>
          <cell r="GK83">
            <v>-98121.603000000003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-5082.4738699999998</v>
          </cell>
          <cell r="GQ83">
            <v>0</v>
          </cell>
          <cell r="GR83">
            <v>-174.58994000000001</v>
          </cell>
          <cell r="GS83">
            <v>-8.2120199999999599</v>
          </cell>
          <cell r="GT83">
            <v>-0.68001999999999996</v>
          </cell>
          <cell r="GU83">
            <v>0</v>
          </cell>
          <cell r="GW83">
            <v>-15092.206249448474</v>
          </cell>
          <cell r="GX83">
            <v>-1943.2011568546793</v>
          </cell>
          <cell r="GY83">
            <v>-7476.6649592256936</v>
          </cell>
          <cell r="GZ83">
            <v>-3955.32404</v>
          </cell>
          <cell r="HA83">
            <v>0</v>
          </cell>
          <cell r="HB83">
            <v>2.2737367544323206E-13</v>
          </cell>
          <cell r="HC83">
            <v>9.0949470177292824E-13</v>
          </cell>
          <cell r="HG83">
            <v>-2369.0709859402282</v>
          </cell>
          <cell r="HH83">
            <v>-2369.0709859402282</v>
          </cell>
        </row>
        <row r="84">
          <cell r="B84" t="str">
            <v>1700.Furnfixt</v>
          </cell>
          <cell r="C84" t="str">
            <v>1700 - Furniture &amp; Fixtures</v>
          </cell>
          <cell r="D84">
            <v>-102.38592999999999</v>
          </cell>
          <cell r="E84">
            <v>-74.679410000000004</v>
          </cell>
          <cell r="F84">
            <v>-50.54616</v>
          </cell>
          <cell r="G84">
            <v>-558.35193067657792</v>
          </cell>
          <cell r="H84">
            <v>-656.24270327964302</v>
          </cell>
          <cell r="I84">
            <v>-221.16563167087133</v>
          </cell>
          <cell r="J84">
            <v>-7.7432609276239663</v>
          </cell>
          <cell r="K84">
            <v>-200.05458955947995</v>
          </cell>
          <cell r="L84">
            <v>0</v>
          </cell>
          <cell r="M84">
            <v>-59.969075747046567</v>
          </cell>
          <cell r="N84">
            <v>-1.72353</v>
          </cell>
          <cell r="O84">
            <v>-10.287818921870349</v>
          </cell>
          <cell r="P84">
            <v>-432.19067000000001</v>
          </cell>
          <cell r="Q84">
            <v>-13.950363331470095</v>
          </cell>
          <cell r="R84">
            <v>-1529.4508538870566</v>
          </cell>
          <cell r="S84">
            <v>-1648.63146710654</v>
          </cell>
          <cell r="T84">
            <v>0</v>
          </cell>
          <cell r="U84">
            <v>-1513.5840000000001</v>
          </cell>
          <cell r="V84">
            <v>-217.71516</v>
          </cell>
          <cell r="W84">
            <v>-436.85452000000004</v>
          </cell>
          <cell r="X84">
            <v>-241.1103</v>
          </cell>
          <cell r="Y84">
            <v>-274.97185999999999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-8251.6092351081807</v>
          </cell>
          <cell r="AN84">
            <v>-258.90726000000001</v>
          </cell>
          <cell r="AO84">
            <v>-607.92605000000003</v>
          </cell>
          <cell r="AP84">
            <v>-1381.3120200000001</v>
          </cell>
          <cell r="AQ84">
            <v>-419.24200000000002</v>
          </cell>
          <cell r="AR84">
            <v>-104.84044</v>
          </cell>
          <cell r="AS84">
            <v>-2506.1955224312292</v>
          </cell>
          <cell r="AT84">
            <v>-212.69733171521918</v>
          </cell>
          <cell r="AU84">
            <v>-119.12557000000001</v>
          </cell>
          <cell r="AV84">
            <v>603.58735000000001</v>
          </cell>
          <cell r="AW84">
            <v>-289.33359000000002</v>
          </cell>
          <cell r="AX84">
            <v>-36.391010000000001</v>
          </cell>
          <cell r="AY84">
            <v>-17.767939999999999</v>
          </cell>
          <cell r="AZ84">
            <v>-74.258618977916385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-5424.4100031243652</v>
          </cell>
          <cell r="BG84">
            <v>-3.0145699999999995</v>
          </cell>
          <cell r="BH84">
            <v>-6.4608577527653797</v>
          </cell>
          <cell r="BI84">
            <v>-231.38772</v>
          </cell>
          <cell r="BJ84">
            <v>-163.96783000000002</v>
          </cell>
          <cell r="BK84">
            <v>-256.18209000000002</v>
          </cell>
          <cell r="BL84">
            <v>-0.11907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-661.1321377527654</v>
          </cell>
          <cell r="BT84">
            <v>-1037.29153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-1037.29153</v>
          </cell>
          <cell r="CI84">
            <v>-15374.44290598531</v>
          </cell>
          <cell r="CJ84">
            <v>0</v>
          </cell>
          <cell r="CL84">
            <v>0</v>
          </cell>
          <cell r="CM84">
            <v>-15374.44290598531</v>
          </cell>
          <cell r="CN84">
            <v>-15374.44290598531</v>
          </cell>
          <cell r="CO84">
            <v>0</v>
          </cell>
          <cell r="CP84">
            <v>-10726.31199777129</v>
          </cell>
          <cell r="CR84">
            <v>-552.96912999999995</v>
          </cell>
          <cell r="CS84">
            <v>0</v>
          </cell>
          <cell r="CT84">
            <v>-5.3828006765779399</v>
          </cell>
          <cell r="CU84">
            <v>0</v>
          </cell>
          <cell r="CV84">
            <v>0</v>
          </cell>
          <cell r="CW84">
            <v>0</v>
          </cell>
          <cell r="CX84">
            <v>-419.24200000000002</v>
          </cell>
          <cell r="CY84">
            <v>0</v>
          </cell>
          <cell r="CZ84">
            <v>0</v>
          </cell>
          <cell r="DA84">
            <v>-198.96010091209004</v>
          </cell>
          <cell r="DB84">
            <v>-22.205530758781293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-256.18209000000002</v>
          </cell>
          <cell r="DN84">
            <v>-163.96783000000002</v>
          </cell>
          <cell r="DP84">
            <v>-0.11907</v>
          </cell>
          <cell r="DQ84">
            <v>0</v>
          </cell>
          <cell r="DR84">
            <v>0</v>
          </cell>
          <cell r="DS84">
            <v>-420.26899000000003</v>
          </cell>
          <cell r="DT84">
            <v>0</v>
          </cell>
          <cell r="DU84">
            <v>0</v>
          </cell>
          <cell r="DV84">
            <v>0</v>
          </cell>
          <cell r="DW84">
            <v>-23.088180000000001</v>
          </cell>
          <cell r="DX84">
            <v>-189.60915171521918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-0.38825999999999999</v>
          </cell>
          <cell r="ED84">
            <v>-163.57957000000002</v>
          </cell>
          <cell r="EE84">
            <v>0</v>
          </cell>
          <cell r="EF84">
            <v>0</v>
          </cell>
          <cell r="EG84">
            <v>0</v>
          </cell>
          <cell r="EH84">
            <v>-99.754960000000011</v>
          </cell>
          <cell r="EI84">
            <v>0</v>
          </cell>
          <cell r="EJ84">
            <v>-153.39913000000001</v>
          </cell>
          <cell r="EK84">
            <v>-3.028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-607.92605000000003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-7.7432609276239663</v>
          </cell>
          <cell r="EW84">
            <v>-200.05458955947995</v>
          </cell>
          <cell r="EX84">
            <v>0</v>
          </cell>
          <cell r="EY84">
            <v>-59.969075747046567</v>
          </cell>
          <cell r="EZ84">
            <v>-1.72353</v>
          </cell>
          <cell r="FA84">
            <v>-10.287818921870349</v>
          </cell>
          <cell r="FB84">
            <v>-432.19067000000001</v>
          </cell>
          <cell r="FC84">
            <v>-13.950363331470095</v>
          </cell>
          <cell r="FD84">
            <v>0</v>
          </cell>
          <cell r="FE84">
            <v>0</v>
          </cell>
          <cell r="FF84">
            <v>-725.91930848749098</v>
          </cell>
          <cell r="FG84">
            <v>0</v>
          </cell>
          <cell r="FH84">
            <v>-1366.2484960217355</v>
          </cell>
          <cell r="FI84">
            <v>-17.765360000000001</v>
          </cell>
          <cell r="FJ84">
            <v>-145.43699786532116</v>
          </cell>
          <cell r="FK84">
            <v>0</v>
          </cell>
          <cell r="FL84">
            <v>0</v>
          </cell>
          <cell r="FM84">
            <v>-1529.4508538870566</v>
          </cell>
          <cell r="FN84">
            <v>-1648.63146710654</v>
          </cell>
          <cell r="FO84">
            <v>0</v>
          </cell>
          <cell r="FP84">
            <v>0</v>
          </cell>
          <cell r="FQ84">
            <v>-3178.0823209935966</v>
          </cell>
          <cell r="FR84">
            <v>0</v>
          </cell>
          <cell r="FS84">
            <v>-1.72353</v>
          </cell>
          <cell r="FT84">
            <v>1.72353</v>
          </cell>
          <cell r="FU84">
            <v>0</v>
          </cell>
          <cell r="FV84">
            <v>-2503.4225899999997</v>
          </cell>
          <cell r="FW84">
            <v>0</v>
          </cell>
          <cell r="FX84">
            <v>-2.7729324312294059</v>
          </cell>
          <cell r="FY84">
            <v>0</v>
          </cell>
          <cell r="GA84">
            <v>-1408.0557000000006</v>
          </cell>
          <cell r="GB84">
            <v>-17.39601</v>
          </cell>
          <cell r="GC84">
            <v>-676.32372999999995</v>
          </cell>
          <cell r="GD84">
            <v>-205.04828000000001</v>
          </cell>
          <cell r="GE84">
            <v>-22.885020000000001</v>
          </cell>
          <cell r="GF84">
            <v>-12.093</v>
          </cell>
          <cell r="GG84">
            <v>0</v>
          </cell>
          <cell r="GH84">
            <v>-206.17626000000001</v>
          </cell>
          <cell r="GI84">
            <v>-1699.0795900000001</v>
          </cell>
          <cell r="GJ84">
            <v>0</v>
          </cell>
          <cell r="GK84">
            <v>-30203.424999999999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-4667.3027199999997</v>
          </cell>
          <cell r="GQ84">
            <v>-5181.46</v>
          </cell>
          <cell r="GR84">
            <v>-14.974320000000001</v>
          </cell>
          <cell r="GS84">
            <v>-6.2296699999999836</v>
          </cell>
          <cell r="GT84">
            <v>-6.6585600000000005</v>
          </cell>
          <cell r="GU84">
            <v>0</v>
          </cell>
          <cell r="GW84">
            <v>-8251.6092351081788</v>
          </cell>
          <cell r="GX84">
            <v>-5424.4100031243652</v>
          </cell>
          <cell r="GY84">
            <v>-661.1321377527654</v>
          </cell>
          <cell r="GZ84">
            <v>-1037.29153</v>
          </cell>
          <cell r="HA84">
            <v>1.8189894035458565E-12</v>
          </cell>
          <cell r="HB84">
            <v>0</v>
          </cell>
          <cell r="HC84">
            <v>0</v>
          </cell>
          <cell r="HG84">
            <v>-1529.4508538870566</v>
          </cell>
          <cell r="HH84">
            <v>-1529.4508538870566</v>
          </cell>
        </row>
        <row r="85">
          <cell r="B85" t="str">
            <v>1700.Bldg</v>
          </cell>
          <cell r="C85" t="str">
            <v>1700 - Building</v>
          </cell>
          <cell r="D85">
            <v>-91.368259999999992</v>
          </cell>
          <cell r="E85">
            <v>0</v>
          </cell>
          <cell r="F85">
            <v>0</v>
          </cell>
          <cell r="G85">
            <v>-3.8451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-196.45185000000001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-1314.91535</v>
          </cell>
          <cell r="V85">
            <v>0</v>
          </cell>
          <cell r="W85">
            <v>0</v>
          </cell>
          <cell r="X85">
            <v>-7.1635299999999997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-1613.7440899999999</v>
          </cell>
          <cell r="AN85">
            <v>0</v>
          </cell>
          <cell r="AO85">
            <v>0</v>
          </cell>
          <cell r="AP85">
            <v>0</v>
          </cell>
          <cell r="AQ85">
            <v>-5.09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-5.09</v>
          </cell>
          <cell r="BG85">
            <v>0</v>
          </cell>
          <cell r="BH85">
            <v>0</v>
          </cell>
          <cell r="BI85">
            <v>0</v>
          </cell>
          <cell r="BJ85">
            <v>-1.29125</v>
          </cell>
          <cell r="BK85">
            <v>-150.18299999999999</v>
          </cell>
          <cell r="BL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-151.47424999999998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I85">
            <v>-1770.3083399999998</v>
          </cell>
          <cell r="CJ85">
            <v>0</v>
          </cell>
          <cell r="CL85">
            <v>0</v>
          </cell>
          <cell r="CM85">
            <v>-1770.3083399999998</v>
          </cell>
          <cell r="CN85">
            <v>-1770.3083400000003</v>
          </cell>
          <cell r="CO85">
            <v>0</v>
          </cell>
          <cell r="CP85">
            <v>-2084.7480500000001</v>
          </cell>
          <cell r="CR85">
            <v>-3.8451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-5.09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-150.18299999999999</v>
          </cell>
          <cell r="DN85">
            <v>-1.29125</v>
          </cell>
          <cell r="DP85">
            <v>0</v>
          </cell>
          <cell r="DQ85">
            <v>0</v>
          </cell>
          <cell r="DR85">
            <v>0</v>
          </cell>
          <cell r="DS85">
            <v>-151.47425000000001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-1.29125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-150.18299999999999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-196.45185000000001</v>
          </cell>
          <cell r="FC85">
            <v>0</v>
          </cell>
          <cell r="FD85">
            <v>0</v>
          </cell>
          <cell r="FE85">
            <v>0</v>
          </cell>
          <cell r="FF85">
            <v>-196.45185000000001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W85">
            <v>-1613.7440900000004</v>
          </cell>
          <cell r="GX85">
            <v>-5.09</v>
          </cell>
          <cell r="GY85">
            <v>-151.47425000000001</v>
          </cell>
          <cell r="GZ85">
            <v>0</v>
          </cell>
          <cell r="HA85">
            <v>4.5474735088646412E-13</v>
          </cell>
          <cell r="HB85">
            <v>0</v>
          </cell>
          <cell r="HC85">
            <v>2.8421709430404007E-14</v>
          </cell>
          <cell r="HG85">
            <v>0</v>
          </cell>
          <cell r="HH85">
            <v>0</v>
          </cell>
        </row>
        <row r="86">
          <cell r="B86" t="str">
            <v>1700.Lsehold</v>
          </cell>
          <cell r="C86" t="str">
            <v>1700 - Leasehold</v>
          </cell>
          <cell r="D86">
            <v>-842.78075000000001</v>
          </cell>
          <cell r="E86">
            <v>-128.59172000000001</v>
          </cell>
          <cell r="F86">
            <v>-84.402210000000011</v>
          </cell>
          <cell r="G86">
            <v>-316.60917323422058</v>
          </cell>
          <cell r="H86">
            <v>-2144.0980011643701</v>
          </cell>
          <cell r="I86">
            <v>-242.21321560256163</v>
          </cell>
          <cell r="J86">
            <v>-8.8329030535030721</v>
          </cell>
          <cell r="K86">
            <v>-124.49444983504755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-280.67640999999998</v>
          </cell>
          <cell r="Q86">
            <v>0</v>
          </cell>
          <cell r="R86">
            <v>-1217.9990090723848</v>
          </cell>
          <cell r="S86">
            <v>-1817.6746264312051</v>
          </cell>
          <cell r="T86">
            <v>0</v>
          </cell>
          <cell r="U86">
            <v>-795.57628</v>
          </cell>
          <cell r="V86">
            <v>-51.213989999999995</v>
          </cell>
          <cell r="W86">
            <v>-1058.71434</v>
          </cell>
          <cell r="X86">
            <v>-116.73891</v>
          </cell>
          <cell r="Y86">
            <v>-36.08963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-9266.7056183932946</v>
          </cell>
          <cell r="AN86">
            <v>-231.33529999999999</v>
          </cell>
          <cell r="AO86">
            <v>-2026.34782</v>
          </cell>
          <cell r="AP86">
            <v>-844.94998999999996</v>
          </cell>
          <cell r="AQ86">
            <v>-121.34741</v>
          </cell>
          <cell r="AR86">
            <v>-47.606410000000004</v>
          </cell>
          <cell r="AS86">
            <v>-234.50272866731953</v>
          </cell>
          <cell r="AT86">
            <v>-590.97662000000003</v>
          </cell>
          <cell r="AU86">
            <v>-21.571339999999999</v>
          </cell>
          <cell r="AV86">
            <v>-417.93031999999999</v>
          </cell>
          <cell r="AW86">
            <v>-183.98417000000001</v>
          </cell>
          <cell r="AX86">
            <v>-3.26091</v>
          </cell>
          <cell r="AY86">
            <v>-71.150300000000001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-4794.96331866732</v>
          </cell>
          <cell r="BG86">
            <v>-1.5123799999999974</v>
          </cell>
          <cell r="BH86">
            <v>-6.7767320007762475</v>
          </cell>
          <cell r="BI86">
            <v>0</v>
          </cell>
          <cell r="BJ86">
            <v>-13.915889999999999</v>
          </cell>
          <cell r="BK86">
            <v>-16.223500000000001</v>
          </cell>
          <cell r="BL86">
            <v>0</v>
          </cell>
          <cell r="BN86">
            <v>-296.44707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-334.87557200077623</v>
          </cell>
          <cell r="BT86">
            <v>-728.92800999999997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-728.92800999999997</v>
          </cell>
          <cell r="CI86">
            <v>-15125.47251906139</v>
          </cell>
          <cell r="CJ86">
            <v>0</v>
          </cell>
          <cell r="CL86">
            <v>0</v>
          </cell>
          <cell r="CM86">
            <v>-15125.47251906139</v>
          </cell>
          <cell r="CN86">
            <v>-15125.472519061388</v>
          </cell>
          <cell r="CO86">
            <v>0</v>
          </cell>
          <cell r="CP86">
            <v>-11993.543410588443</v>
          </cell>
          <cell r="CR86">
            <v>-308.63718</v>
          </cell>
          <cell r="CS86">
            <v>0</v>
          </cell>
          <cell r="CT86">
            <v>-7.9719932342206015</v>
          </cell>
          <cell r="CU86">
            <v>0</v>
          </cell>
          <cell r="CV86">
            <v>0</v>
          </cell>
          <cell r="CW86">
            <v>0</v>
          </cell>
          <cell r="CX86">
            <v>-121.34741</v>
          </cell>
          <cell r="CY86">
            <v>0</v>
          </cell>
          <cell r="CZ86">
            <v>0</v>
          </cell>
          <cell r="DA86">
            <v>-236.64715699592472</v>
          </cell>
          <cell r="DB86">
            <v>-5.5660586066369104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-16.223500000000001</v>
          </cell>
          <cell r="DN86">
            <v>-13.915889999999999</v>
          </cell>
          <cell r="DP86">
            <v>0</v>
          </cell>
          <cell r="DQ86">
            <v>0</v>
          </cell>
          <cell r="DR86">
            <v>0</v>
          </cell>
          <cell r="DS86">
            <v>-30.139389999999999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-590.97662000000003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-13.915889999999999</v>
          </cell>
          <cell r="EE86">
            <v>0</v>
          </cell>
          <cell r="EF86">
            <v>0</v>
          </cell>
          <cell r="EG86">
            <v>0</v>
          </cell>
          <cell r="EH86">
            <v>-14.695499999999999</v>
          </cell>
          <cell r="EI86">
            <v>0</v>
          </cell>
          <cell r="EJ86">
            <v>0</v>
          </cell>
          <cell r="EK86">
            <v>-1.528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-1975.06827</v>
          </cell>
          <cell r="EQ86">
            <v>-51.27955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-8.8329030535030721</v>
          </cell>
          <cell r="EW86">
            <v>-124.49444983504755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-280.67640999999998</v>
          </cell>
          <cell r="FC86">
            <v>0</v>
          </cell>
          <cell r="FD86">
            <v>0</v>
          </cell>
          <cell r="FE86">
            <v>0</v>
          </cell>
          <cell r="FF86">
            <v>-414.00376288855057</v>
          </cell>
          <cell r="FG86">
            <v>0</v>
          </cell>
          <cell r="FH86">
            <v>-852.49008344653589</v>
          </cell>
          <cell r="FI86">
            <v>-9.7437500000000004</v>
          </cell>
          <cell r="FJ86">
            <v>-355.76517562584905</v>
          </cell>
          <cell r="FK86">
            <v>0</v>
          </cell>
          <cell r="FL86">
            <v>0</v>
          </cell>
          <cell r="FM86">
            <v>-1217.9990090723848</v>
          </cell>
          <cell r="FN86">
            <v>-1817.6746264312051</v>
          </cell>
          <cell r="FO86">
            <v>0</v>
          </cell>
          <cell r="FP86">
            <v>0</v>
          </cell>
          <cell r="FQ86">
            <v>-3035.67363550359</v>
          </cell>
          <cell r="FR86">
            <v>0</v>
          </cell>
          <cell r="FS86">
            <v>-51.27955</v>
          </cell>
          <cell r="FT86">
            <v>51.27955</v>
          </cell>
          <cell r="FU86">
            <v>0</v>
          </cell>
          <cell r="FV86">
            <v>-220.91464000000002</v>
          </cell>
          <cell r="FW86">
            <v>0</v>
          </cell>
          <cell r="FX86">
            <v>-13.588088667319505</v>
          </cell>
          <cell r="FY86">
            <v>0</v>
          </cell>
          <cell r="GA86">
            <v>-878.57627999999977</v>
          </cell>
          <cell r="GB86">
            <v>-19.844000000000001</v>
          </cell>
          <cell r="GC86">
            <v>-2209.7073999999998</v>
          </cell>
          <cell r="GD86">
            <v>-243.88855999999998</v>
          </cell>
          <cell r="GE86">
            <v>-5.7363800000000005</v>
          </cell>
          <cell r="GF86">
            <v>-17.909880000000001</v>
          </cell>
          <cell r="GG86">
            <v>0</v>
          </cell>
          <cell r="GH86">
            <v>-128.30398</v>
          </cell>
          <cell r="GI86">
            <v>-1873.29547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-30.527000000000001</v>
          </cell>
          <cell r="GT86">
            <v>-6.9841000000000006</v>
          </cell>
          <cell r="GU86">
            <v>0</v>
          </cell>
          <cell r="GW86">
            <v>-9266.7056183932946</v>
          </cell>
          <cell r="GX86">
            <v>-4794.96331866732</v>
          </cell>
          <cell r="GY86">
            <v>-334.87557200077623</v>
          </cell>
          <cell r="GZ86">
            <v>-728.92800999999997</v>
          </cell>
          <cell r="HA86">
            <v>0</v>
          </cell>
          <cell r="HB86">
            <v>0</v>
          </cell>
          <cell r="HC86">
            <v>0</v>
          </cell>
          <cell r="HG86">
            <v>-1217.9990090723848</v>
          </cell>
          <cell r="HH86">
            <v>-1217.9990090723848</v>
          </cell>
        </row>
        <row r="87">
          <cell r="B87" t="str">
            <v>1700.Machequip</v>
          </cell>
          <cell r="C87" t="str">
            <v>1700 - Machinery &amp; Equipment</v>
          </cell>
          <cell r="D87">
            <v>-3718.28307</v>
          </cell>
          <cell r="E87">
            <v>0</v>
          </cell>
          <cell r="F87">
            <v>-598.49032</v>
          </cell>
          <cell r="G87">
            <v>-651.05383264399529</v>
          </cell>
          <cell r="H87">
            <v>-2150.1978071026583</v>
          </cell>
          <cell r="I87">
            <v>0</v>
          </cell>
          <cell r="J87">
            <v>-0.15916050921392327</v>
          </cell>
          <cell r="K87">
            <v>-45.694566272074518</v>
          </cell>
          <cell r="L87">
            <v>-0.60735979131730955</v>
          </cell>
          <cell r="M87">
            <v>0</v>
          </cell>
          <cell r="N87">
            <v>0</v>
          </cell>
          <cell r="O87">
            <v>-68.123152983222482</v>
          </cell>
          <cell r="P87">
            <v>-665.09806999999989</v>
          </cell>
          <cell r="Q87">
            <v>0</v>
          </cell>
          <cell r="R87">
            <v>-131.95372598486318</v>
          </cell>
          <cell r="S87">
            <v>-239.92999223753156</v>
          </cell>
          <cell r="T87">
            <v>0</v>
          </cell>
          <cell r="U87">
            <v>-739.00677000000007</v>
          </cell>
          <cell r="V87">
            <v>-97.974310000000003</v>
          </cell>
          <cell r="W87">
            <v>-162.05928</v>
          </cell>
          <cell r="X87">
            <v>-363.57893999999999</v>
          </cell>
          <cell r="Y87">
            <v>-4.35968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-9636.5700375248744</v>
          </cell>
          <cell r="AN87">
            <v>0</v>
          </cell>
          <cell r="AO87">
            <v>-11.57761</v>
          </cell>
          <cell r="AP87">
            <v>-2715.3860600000003</v>
          </cell>
          <cell r="AQ87">
            <v>-179.69014999999999</v>
          </cell>
          <cell r="AR87">
            <v>0</v>
          </cell>
          <cell r="AS87">
            <v>-762.25366011929134</v>
          </cell>
          <cell r="AT87">
            <v>0</v>
          </cell>
          <cell r="AU87">
            <v>-69.999889999999994</v>
          </cell>
          <cell r="AV87">
            <v>-4.9109999999999996</v>
          </cell>
          <cell r="AW87">
            <v>-284.68844000000001</v>
          </cell>
          <cell r="AX87">
            <v>-14.998940000000001</v>
          </cell>
          <cell r="AY87">
            <v>-0.47610000000000002</v>
          </cell>
          <cell r="AZ87">
            <v>-0.31517501431935346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-4044.2970251336105</v>
          </cell>
          <cell r="BG87">
            <v>-331.97596999999979</v>
          </cell>
          <cell r="BH87">
            <v>-1817.7470502619831</v>
          </cell>
          <cell r="BI87">
            <v>-5949.5354400000006</v>
          </cell>
          <cell r="BJ87">
            <v>-15344.634769999999</v>
          </cell>
          <cell r="BK87">
            <v>-4716.6016100000006</v>
          </cell>
          <cell r="BL87">
            <v>-233.63054</v>
          </cell>
          <cell r="BN87">
            <v>-4253.73524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-32647.860620261985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I87">
            <v>-46328.727682920464</v>
          </cell>
          <cell r="CJ87">
            <v>0</v>
          </cell>
          <cell r="CL87">
            <v>0</v>
          </cell>
          <cell r="CM87">
            <v>-46328.727682920464</v>
          </cell>
          <cell r="CN87">
            <v>-46328.727682920471</v>
          </cell>
          <cell r="CO87">
            <v>0</v>
          </cell>
          <cell r="CP87">
            <v>-28616.562083647794</v>
          </cell>
          <cell r="CR87">
            <v>-646.94472999999994</v>
          </cell>
          <cell r="CS87">
            <v>0</v>
          </cell>
          <cell r="CT87">
            <v>-4.1091026439953708</v>
          </cell>
          <cell r="CU87">
            <v>0</v>
          </cell>
          <cell r="CV87">
            <v>0</v>
          </cell>
          <cell r="CW87">
            <v>0</v>
          </cell>
          <cell r="CX87">
            <v>-179.69014999999999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-4716.6016100000006</v>
          </cell>
          <cell r="DN87">
            <v>-15344.634769999999</v>
          </cell>
          <cell r="DP87">
            <v>-233.63054</v>
          </cell>
          <cell r="DQ87">
            <v>0</v>
          </cell>
          <cell r="DR87">
            <v>0</v>
          </cell>
          <cell r="DS87">
            <v>-20294.86692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-1316.11871</v>
          </cell>
          <cell r="ED87">
            <v>-14028.51606</v>
          </cell>
          <cell r="EE87">
            <v>0</v>
          </cell>
          <cell r="EF87">
            <v>0</v>
          </cell>
          <cell r="EG87">
            <v>0</v>
          </cell>
          <cell r="EH87">
            <v>-4697.8156100000006</v>
          </cell>
          <cell r="EI87">
            <v>0</v>
          </cell>
          <cell r="EJ87">
            <v>0</v>
          </cell>
          <cell r="EK87">
            <v>-18.786000000000001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-11.57761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-0.15916050921392327</v>
          </cell>
          <cell r="EW87">
            <v>-45.694566272074518</v>
          </cell>
          <cell r="EX87">
            <v>-0.60735979131730955</v>
          </cell>
          <cell r="EY87">
            <v>0</v>
          </cell>
          <cell r="EZ87">
            <v>0</v>
          </cell>
          <cell r="FA87">
            <v>-68.123152983222482</v>
          </cell>
          <cell r="FB87">
            <v>-665.09806999999989</v>
          </cell>
          <cell r="FC87">
            <v>0</v>
          </cell>
          <cell r="FD87">
            <v>0</v>
          </cell>
          <cell r="FE87">
            <v>0</v>
          </cell>
          <cell r="FF87">
            <v>-779.68230955582806</v>
          </cell>
          <cell r="FG87">
            <v>0</v>
          </cell>
          <cell r="FH87">
            <v>-112.84621579662333</v>
          </cell>
          <cell r="FI87">
            <v>0</v>
          </cell>
          <cell r="FJ87">
            <v>-19.107510188239864</v>
          </cell>
          <cell r="FK87">
            <v>0</v>
          </cell>
          <cell r="FL87">
            <v>0</v>
          </cell>
          <cell r="FM87">
            <v>-131.95372598486318</v>
          </cell>
          <cell r="FN87">
            <v>-239.92999223753156</v>
          </cell>
          <cell r="FO87">
            <v>0</v>
          </cell>
          <cell r="FP87">
            <v>0</v>
          </cell>
          <cell r="FQ87">
            <v>-371.88371822239469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-761.27564000000007</v>
          </cell>
          <cell r="FW87">
            <v>0</v>
          </cell>
          <cell r="FX87">
            <v>-0.97802011929137256</v>
          </cell>
          <cell r="FY87">
            <v>0</v>
          </cell>
          <cell r="GA87">
            <v>-116.29930999999999</v>
          </cell>
          <cell r="GB87">
            <v>-0.35757</v>
          </cell>
          <cell r="GC87">
            <v>-2215.99386</v>
          </cell>
          <cell r="GD87">
            <v>0</v>
          </cell>
          <cell r="GE87">
            <v>0</v>
          </cell>
          <cell r="GF87">
            <v>-9.2315100000000001</v>
          </cell>
          <cell r="GG87">
            <v>0</v>
          </cell>
          <cell r="GH87">
            <v>-47.092820000000003</v>
          </cell>
          <cell r="GI87">
            <v>-247.27185</v>
          </cell>
          <cell r="GJ87">
            <v>-0.65194000000000007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-19.809380000000001</v>
          </cell>
          <cell r="GQ87">
            <v>-34310.226000000002</v>
          </cell>
          <cell r="GR87">
            <v>0</v>
          </cell>
          <cell r="GS87">
            <v>-2.1972199999999975</v>
          </cell>
          <cell r="GT87">
            <v>-1873.3701099999998</v>
          </cell>
          <cell r="GU87">
            <v>0</v>
          </cell>
          <cell r="GW87">
            <v>-9636.5700375248744</v>
          </cell>
          <cell r="GX87">
            <v>-4044.2970251336105</v>
          </cell>
          <cell r="GY87">
            <v>-32647.860620261989</v>
          </cell>
          <cell r="GZ87">
            <v>0</v>
          </cell>
          <cell r="HA87">
            <v>0</v>
          </cell>
          <cell r="HB87">
            <v>0</v>
          </cell>
          <cell r="HC87">
            <v>3.637978807091713E-12</v>
          </cell>
          <cell r="HG87">
            <v>-131.95372598486318</v>
          </cell>
          <cell r="HH87">
            <v>-131.95372598486318</v>
          </cell>
        </row>
        <row r="88">
          <cell r="B88" t="str">
            <v>1700.Office</v>
          </cell>
          <cell r="C88" t="str">
            <v>1700 - Office Equipment</v>
          </cell>
          <cell r="D88">
            <v>-187.66548999999998</v>
          </cell>
          <cell r="E88">
            <v>-4.9748999999999999</v>
          </cell>
          <cell r="F88">
            <v>-23.962019999999999</v>
          </cell>
          <cell r="G88">
            <v>-295.51256000000001</v>
          </cell>
          <cell r="H88">
            <v>-44.143867649912671</v>
          </cell>
          <cell r="I88">
            <v>-11.749728313603725</v>
          </cell>
          <cell r="J88">
            <v>0</v>
          </cell>
          <cell r="K88">
            <v>0</v>
          </cell>
          <cell r="L88">
            <v>-3.7651667598285821</v>
          </cell>
          <cell r="M88">
            <v>0</v>
          </cell>
          <cell r="N88">
            <v>-0.26743</v>
          </cell>
          <cell r="O88">
            <v>0</v>
          </cell>
          <cell r="P88">
            <v>-140.03370000000001</v>
          </cell>
          <cell r="Q88">
            <v>-26.579774548164711</v>
          </cell>
          <cell r="R88">
            <v>-226.04001179118967</v>
          </cell>
          <cell r="S88">
            <v>-119.59103434892296</v>
          </cell>
          <cell r="T88">
            <v>0</v>
          </cell>
          <cell r="U88">
            <v>-580.30362000000002</v>
          </cell>
          <cell r="V88">
            <v>-77.907080000000008</v>
          </cell>
          <cell r="W88">
            <v>-458.19684000000001</v>
          </cell>
          <cell r="X88">
            <v>-115.39324999999999</v>
          </cell>
          <cell r="Y88">
            <v>-35.713879999999996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-2351.8003534116219</v>
          </cell>
          <cell r="AN88">
            <v>-71.572659999999999</v>
          </cell>
          <cell r="AO88">
            <v>-248.94145999999998</v>
          </cell>
          <cell r="AP88">
            <v>-737.78468000000009</v>
          </cell>
          <cell r="AQ88">
            <v>-111.38905</v>
          </cell>
          <cell r="AR88">
            <v>-60.886739999999996</v>
          </cell>
          <cell r="AS88">
            <v>-471.77284999999995</v>
          </cell>
          <cell r="AT88">
            <v>-35.611089999999983</v>
          </cell>
          <cell r="AU88">
            <v>-44.905329999999999</v>
          </cell>
          <cell r="AV88">
            <v>-61.288539999999998</v>
          </cell>
          <cell r="AW88">
            <v>-78.159360000000007</v>
          </cell>
          <cell r="AX88">
            <v>0</v>
          </cell>
          <cell r="AY88">
            <v>-26.267049999999998</v>
          </cell>
          <cell r="AZ88">
            <v>-9.4643794946859305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-1958.043189494686</v>
          </cell>
          <cell r="BG88">
            <v>0</v>
          </cell>
          <cell r="BH88">
            <v>-1.8307102658645449</v>
          </cell>
          <cell r="BI88">
            <v>0</v>
          </cell>
          <cell r="BJ88">
            <v>-105.21352</v>
          </cell>
          <cell r="BK88">
            <v>-252.79811999999998</v>
          </cell>
          <cell r="BL88">
            <v>0</v>
          </cell>
          <cell r="BN88">
            <v>-603.99351000000001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-963.83586026586454</v>
          </cell>
          <cell r="BT88">
            <v>-259.32429000000002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-259.32429000000002</v>
          </cell>
          <cell r="CI88">
            <v>-5533.0036931721725</v>
          </cell>
          <cell r="CJ88">
            <v>0</v>
          </cell>
          <cell r="CL88">
            <v>0</v>
          </cell>
          <cell r="CM88">
            <v>-5533.0036931721725</v>
          </cell>
          <cell r="CN88">
            <v>-5533.0036931721725</v>
          </cell>
          <cell r="CO88">
            <v>0</v>
          </cell>
          <cell r="CP88">
            <v>-5465.3765932079605</v>
          </cell>
          <cell r="CR88">
            <v>-295.51256000000001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-111.38905</v>
          </cell>
          <cell r="CY88">
            <v>0</v>
          </cell>
          <cell r="CZ88">
            <v>0</v>
          </cell>
          <cell r="DA88">
            <v>-11.749728313603725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-252.79811999999998</v>
          </cell>
          <cell r="DN88">
            <v>-105.21352</v>
          </cell>
          <cell r="DP88">
            <v>0</v>
          </cell>
          <cell r="DQ88">
            <v>0</v>
          </cell>
          <cell r="DR88">
            <v>0</v>
          </cell>
          <cell r="DS88">
            <v>-358.01164</v>
          </cell>
          <cell r="DT88">
            <v>0</v>
          </cell>
          <cell r="DU88">
            <v>0</v>
          </cell>
          <cell r="DV88">
            <v>0</v>
          </cell>
          <cell r="DW88">
            <v>-12.544930000000001</v>
          </cell>
          <cell r="DX88">
            <v>-23.066159999999986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-3.11313</v>
          </cell>
          <cell r="ED88">
            <v>-102.10039</v>
          </cell>
          <cell r="EE88">
            <v>0</v>
          </cell>
          <cell r="EF88">
            <v>0</v>
          </cell>
          <cell r="EG88">
            <v>0</v>
          </cell>
          <cell r="EH88">
            <v>-109.33878</v>
          </cell>
          <cell r="EI88">
            <v>0</v>
          </cell>
          <cell r="EJ88">
            <v>-139.68833999999998</v>
          </cell>
          <cell r="EK88">
            <v>-3.7709999999999999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-248.94145999999998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-3.7651667598285821</v>
          </cell>
          <cell r="EY88">
            <v>0</v>
          </cell>
          <cell r="EZ88">
            <v>-0.26743</v>
          </cell>
          <cell r="FA88">
            <v>0</v>
          </cell>
          <cell r="FB88">
            <v>-140.03370000000001</v>
          </cell>
          <cell r="FC88">
            <v>-26.579774548164711</v>
          </cell>
          <cell r="FD88">
            <v>0</v>
          </cell>
          <cell r="FE88">
            <v>0</v>
          </cell>
          <cell r="FF88">
            <v>-170.64607130799328</v>
          </cell>
          <cell r="FG88">
            <v>0</v>
          </cell>
          <cell r="FH88">
            <v>-218.66987191927038</v>
          </cell>
          <cell r="FI88">
            <v>-3.5309200000000001</v>
          </cell>
          <cell r="FJ88">
            <v>-3.8392198719192701</v>
          </cell>
          <cell r="FK88">
            <v>0</v>
          </cell>
          <cell r="FL88">
            <v>0</v>
          </cell>
          <cell r="FM88">
            <v>-226.04001179118967</v>
          </cell>
          <cell r="FN88">
            <v>-119.59103434892296</v>
          </cell>
          <cell r="FO88">
            <v>0</v>
          </cell>
          <cell r="FP88">
            <v>0</v>
          </cell>
          <cell r="FQ88">
            <v>-345.63104614011263</v>
          </cell>
          <cell r="FR88">
            <v>0</v>
          </cell>
          <cell r="FS88">
            <v>-0.26743</v>
          </cell>
          <cell r="FT88">
            <v>0.26743</v>
          </cell>
          <cell r="FU88">
            <v>0</v>
          </cell>
          <cell r="FV88">
            <v>-471.77284999999995</v>
          </cell>
          <cell r="FW88">
            <v>0</v>
          </cell>
          <cell r="FX88">
            <v>0</v>
          </cell>
          <cell r="FY88">
            <v>0</v>
          </cell>
          <cell r="GA88">
            <v>-225.36117000000004</v>
          </cell>
          <cell r="GB88">
            <v>0</v>
          </cell>
          <cell r="GC88">
            <v>-45.494669999999999</v>
          </cell>
          <cell r="GD88">
            <v>-12.10927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-123.25052000000001</v>
          </cell>
          <cell r="GJ88">
            <v>-4.0415299999999998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-594.85518000000002</v>
          </cell>
          <cell r="GQ88">
            <v>0</v>
          </cell>
          <cell r="GR88">
            <v>-28.530729999999998</v>
          </cell>
          <cell r="GS88">
            <v>0</v>
          </cell>
          <cell r="GT88">
            <v>-1.88673</v>
          </cell>
          <cell r="GU88">
            <v>0</v>
          </cell>
          <cell r="GW88">
            <v>-2351.8003534116219</v>
          </cell>
          <cell r="GX88">
            <v>-1958.043189494686</v>
          </cell>
          <cell r="GY88">
            <v>-963.83586026586454</v>
          </cell>
          <cell r="GZ88">
            <v>-259.32429000000002</v>
          </cell>
          <cell r="HA88">
            <v>0</v>
          </cell>
          <cell r="HB88">
            <v>0</v>
          </cell>
          <cell r="HC88">
            <v>0</v>
          </cell>
          <cell r="HG88">
            <v>-226.04001179118967</v>
          </cell>
          <cell r="HH88">
            <v>-226.04001179118967</v>
          </cell>
        </row>
        <row r="89">
          <cell r="B89" t="str">
            <v>1700.Software</v>
          </cell>
          <cell r="C89" t="str">
            <v>1700 - Software</v>
          </cell>
          <cell r="D89">
            <v>-281.48326000000003</v>
          </cell>
          <cell r="E89">
            <v>-150</v>
          </cell>
          <cell r="F89">
            <v>-83.080590000000001</v>
          </cell>
          <cell r="G89">
            <v>-387.18560793109589</v>
          </cell>
          <cell r="H89">
            <v>-309.83541626237144</v>
          </cell>
          <cell r="I89">
            <v>-296.64742868232099</v>
          </cell>
          <cell r="J89">
            <v>-107.51494257989852</v>
          </cell>
          <cell r="K89">
            <v>-690.58823015718997</v>
          </cell>
          <cell r="L89">
            <v>-1.7814514626420721</v>
          </cell>
          <cell r="M89">
            <v>-13.520403057678944</v>
          </cell>
          <cell r="N89">
            <v>0</v>
          </cell>
          <cell r="O89">
            <v>0</v>
          </cell>
          <cell r="P89">
            <v>-687.05796999999995</v>
          </cell>
          <cell r="Q89">
            <v>-72.753773057574051</v>
          </cell>
          <cell r="R89">
            <v>-882.92926849408138</v>
          </cell>
          <cell r="S89">
            <v>-524.56284688530957</v>
          </cell>
          <cell r="T89">
            <v>0</v>
          </cell>
          <cell r="U89">
            <v>-918.25437999999997</v>
          </cell>
          <cell r="V89">
            <v>-185.01407999999998</v>
          </cell>
          <cell r="W89">
            <v>-467.22196000000002</v>
          </cell>
          <cell r="X89">
            <v>-283.69283000000001</v>
          </cell>
          <cell r="Y89">
            <v>-90.875839999999997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-6434.0002785701627</v>
          </cell>
          <cell r="AN89">
            <v>-25.915479999999999</v>
          </cell>
          <cell r="AO89">
            <v>-881.1344600000001</v>
          </cell>
          <cell r="AP89">
            <v>-325.73045000000002</v>
          </cell>
          <cell r="AQ89">
            <v>-38.239830000000005</v>
          </cell>
          <cell r="AR89">
            <v>-85.318899999999999</v>
          </cell>
          <cell r="AS89">
            <v>-1474.859425179382</v>
          </cell>
          <cell r="AT89">
            <v>-327.81166999999999</v>
          </cell>
          <cell r="AU89">
            <v>-11.029959999999999</v>
          </cell>
          <cell r="AV89">
            <v>-279.95884000000001</v>
          </cell>
          <cell r="AW89">
            <v>-54.070730000000005</v>
          </cell>
          <cell r="AX89">
            <v>-45.347149999999999</v>
          </cell>
          <cell r="AY89">
            <v>-166.77404000000001</v>
          </cell>
          <cell r="AZ89">
            <v>-17.196530738878639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-3733.3874659182607</v>
          </cell>
          <cell r="BG89">
            <v>0</v>
          </cell>
          <cell r="BH89">
            <v>0</v>
          </cell>
          <cell r="BI89">
            <v>-61.8598</v>
          </cell>
          <cell r="BJ89">
            <v>-10.239570000000001</v>
          </cell>
          <cell r="BK89">
            <v>-2030.09773</v>
          </cell>
          <cell r="BL89">
            <v>-0.22033000000000003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-2102.41743</v>
          </cell>
          <cell r="BT89">
            <v>-13636.0836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-13636.0836</v>
          </cell>
          <cell r="CI89">
            <v>-25905.888774488423</v>
          </cell>
          <cell r="CJ89">
            <v>0</v>
          </cell>
          <cell r="CL89">
            <v>0</v>
          </cell>
          <cell r="CM89">
            <v>-25905.888774488423</v>
          </cell>
          <cell r="CN89">
            <v>-25905.88877448842</v>
          </cell>
          <cell r="CO89">
            <v>0</v>
          </cell>
          <cell r="CP89">
            <v>-22656.907241794102</v>
          </cell>
          <cell r="CR89">
            <v>-379.56933000000004</v>
          </cell>
          <cell r="CS89">
            <v>0</v>
          </cell>
          <cell r="CT89">
            <v>-7.6162779310958788</v>
          </cell>
          <cell r="CU89">
            <v>0</v>
          </cell>
          <cell r="CV89">
            <v>0</v>
          </cell>
          <cell r="CW89">
            <v>0</v>
          </cell>
          <cell r="CX89">
            <v>-38.239830000000005</v>
          </cell>
          <cell r="CY89">
            <v>0</v>
          </cell>
          <cell r="CZ89">
            <v>0</v>
          </cell>
          <cell r="DA89">
            <v>-296.64742868232099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-2030.09773</v>
          </cell>
          <cell r="DN89">
            <v>-10.239570000000001</v>
          </cell>
          <cell r="DP89">
            <v>-0.22033000000000003</v>
          </cell>
          <cell r="DQ89">
            <v>0</v>
          </cell>
          <cell r="DR89">
            <v>0</v>
          </cell>
          <cell r="DS89">
            <v>-2040.55763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-327.81166999999999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-10.239570000000001</v>
          </cell>
          <cell r="EE89">
            <v>0</v>
          </cell>
          <cell r="EF89">
            <v>0</v>
          </cell>
          <cell r="EG89">
            <v>0</v>
          </cell>
          <cell r="EH89">
            <v>-1915.50919</v>
          </cell>
          <cell r="EI89">
            <v>0</v>
          </cell>
          <cell r="EJ89">
            <v>-82.637539999999987</v>
          </cell>
          <cell r="EK89">
            <v>-31.951000000000001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-874.62755000000004</v>
          </cell>
          <cell r="EQ89">
            <v>-6.5069099999999995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-107.51494257989852</v>
          </cell>
          <cell r="EW89">
            <v>-690.58823015718997</v>
          </cell>
          <cell r="EX89">
            <v>-1.7814514626420721</v>
          </cell>
          <cell r="EY89">
            <v>-13.520403057678944</v>
          </cell>
          <cell r="EZ89">
            <v>0</v>
          </cell>
          <cell r="FA89">
            <v>0</v>
          </cell>
          <cell r="FB89">
            <v>-687.05796999999995</v>
          </cell>
          <cell r="FC89">
            <v>-72.753773057574051</v>
          </cell>
          <cell r="FD89">
            <v>0</v>
          </cell>
          <cell r="FE89">
            <v>0</v>
          </cell>
          <cell r="FF89">
            <v>-1573.2167703149835</v>
          </cell>
          <cell r="FG89">
            <v>0</v>
          </cell>
          <cell r="FH89">
            <v>-704.72216252668375</v>
          </cell>
          <cell r="FI89">
            <v>-6.5298500000000006</v>
          </cell>
          <cell r="FJ89">
            <v>-171.67725596739763</v>
          </cell>
          <cell r="FK89">
            <v>0</v>
          </cell>
          <cell r="FL89">
            <v>0</v>
          </cell>
          <cell r="FM89">
            <v>-882.92926849408138</v>
          </cell>
          <cell r="FN89">
            <v>-524.56284688530957</v>
          </cell>
          <cell r="FO89">
            <v>0</v>
          </cell>
          <cell r="FP89">
            <v>0</v>
          </cell>
          <cell r="FQ89">
            <v>-1407.4921153793907</v>
          </cell>
          <cell r="FR89">
            <v>0</v>
          </cell>
          <cell r="FS89">
            <v>-6.5069099999999995</v>
          </cell>
          <cell r="FT89">
            <v>6.5069099999999995</v>
          </cell>
          <cell r="FU89">
            <v>0</v>
          </cell>
          <cell r="FV89">
            <v>-1472.9868799999999</v>
          </cell>
          <cell r="FW89">
            <v>0</v>
          </cell>
          <cell r="FX89">
            <v>-1.8725451793821779</v>
          </cell>
          <cell r="FY89">
            <v>0</v>
          </cell>
          <cell r="GA89">
            <v>-726.2866607000002</v>
          </cell>
          <cell r="GB89">
            <v>-241.54307</v>
          </cell>
          <cell r="GC89">
            <v>-319.31637999999998</v>
          </cell>
          <cell r="GD89">
            <v>-305.72484000000003</v>
          </cell>
          <cell r="GE89">
            <v>0</v>
          </cell>
          <cell r="GF89">
            <v>-17.11073</v>
          </cell>
          <cell r="GG89">
            <v>0</v>
          </cell>
          <cell r="GH89">
            <v>-711.72023000000002</v>
          </cell>
          <cell r="GI89">
            <v>-540.61446999999998</v>
          </cell>
          <cell r="GJ89">
            <v>-1.91221</v>
          </cell>
          <cell r="GK89">
            <v>-6809.5510000000004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-1080.83635</v>
          </cell>
          <cell r="GQ89">
            <v>0</v>
          </cell>
          <cell r="GR89">
            <v>-78.093899999999991</v>
          </cell>
          <cell r="GS89">
            <v>-4.2068600000000007</v>
          </cell>
          <cell r="GT89">
            <v>0</v>
          </cell>
          <cell r="GU89">
            <v>0</v>
          </cell>
          <cell r="GW89">
            <v>-6434.0002785701618</v>
          </cell>
          <cell r="GX89">
            <v>-3733.3874659182607</v>
          </cell>
          <cell r="GY89">
            <v>-2102.41743</v>
          </cell>
          <cell r="GZ89">
            <v>-13636.0836</v>
          </cell>
          <cell r="HA89">
            <v>9.0949470177292824E-13</v>
          </cell>
          <cell r="HB89">
            <v>0</v>
          </cell>
          <cell r="HC89">
            <v>0</v>
          </cell>
          <cell r="HG89">
            <v>-882.92926849408138</v>
          </cell>
          <cell r="HH89">
            <v>-882.92926849408138</v>
          </cell>
        </row>
        <row r="90">
          <cell r="B90" t="str">
            <v>1700.Vehicles</v>
          </cell>
          <cell r="C90" t="str">
            <v>1700 - Vehicles</v>
          </cell>
          <cell r="D90">
            <v>-1553.91572</v>
          </cell>
          <cell r="E90">
            <v>0</v>
          </cell>
          <cell r="F90">
            <v>-349.36331999999999</v>
          </cell>
          <cell r="G90">
            <v>-206.25041308822222</v>
          </cell>
          <cell r="H90">
            <v>-473.75465748107899</v>
          </cell>
          <cell r="I90">
            <v>0</v>
          </cell>
          <cell r="J90">
            <v>-32.493545802546073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-69.497630000000001</v>
          </cell>
          <cell r="Q90">
            <v>-4.1328023104155021</v>
          </cell>
          <cell r="R90">
            <v>-0.90917911895982928</v>
          </cell>
          <cell r="S90">
            <v>-6.70815059188822</v>
          </cell>
          <cell r="T90">
            <v>0</v>
          </cell>
          <cell r="U90">
            <v>-36.158699999999996</v>
          </cell>
          <cell r="V90">
            <v>118.77714</v>
          </cell>
          <cell r="W90">
            <v>-60.604999999999997</v>
          </cell>
          <cell r="X90">
            <v>-100.90039999999999</v>
          </cell>
          <cell r="Y90">
            <v>-195.50542000000002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-2971.4177983931104</v>
          </cell>
          <cell r="AN90">
            <v>0</v>
          </cell>
          <cell r="AO90">
            <v>0</v>
          </cell>
          <cell r="AP90">
            <v>-2134.36843</v>
          </cell>
          <cell r="AQ90">
            <v>-95.142380000000003</v>
          </cell>
          <cell r="AR90">
            <v>0</v>
          </cell>
          <cell r="AS90">
            <v>-74.404863800409501</v>
          </cell>
          <cell r="AT90">
            <v>0</v>
          </cell>
          <cell r="AU90">
            <v>-271.75079999999997</v>
          </cell>
          <cell r="AV90">
            <v>-163.09698999999998</v>
          </cell>
          <cell r="AW90">
            <v>-146.26587000000001</v>
          </cell>
          <cell r="AX90">
            <v>-54.98254</v>
          </cell>
          <cell r="AY90">
            <v>-5.6306499999999993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-2945.6425238004094</v>
          </cell>
          <cell r="BG90">
            <v>-426.75065999999993</v>
          </cell>
          <cell r="BH90">
            <v>-440.72379196584518</v>
          </cell>
          <cell r="BI90">
            <v>-663.99644999999998</v>
          </cell>
          <cell r="BJ90">
            <v>-4039.7640999999999</v>
          </cell>
          <cell r="BK90">
            <v>-535.78022999999996</v>
          </cell>
          <cell r="BL90">
            <v>-9.6415400000000009</v>
          </cell>
          <cell r="BN90">
            <v>-3496.9446600000001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-9613.6014319658461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I90">
            <v>-15530.661754159366</v>
          </cell>
          <cell r="CJ90">
            <v>0</v>
          </cell>
          <cell r="CL90">
            <v>0</v>
          </cell>
          <cell r="CM90">
            <v>-15530.661754159366</v>
          </cell>
          <cell r="CN90">
            <v>-15530.661754159364</v>
          </cell>
          <cell r="CO90">
            <v>0</v>
          </cell>
          <cell r="CP90">
            <v>-11256.449323420273</v>
          </cell>
          <cell r="CR90">
            <v>-200.68734000000001</v>
          </cell>
          <cell r="CS90">
            <v>0</v>
          </cell>
          <cell r="CT90">
            <v>-5.5630730882222021</v>
          </cell>
          <cell r="CU90">
            <v>0</v>
          </cell>
          <cell r="CV90">
            <v>0</v>
          </cell>
          <cell r="CW90">
            <v>0</v>
          </cell>
          <cell r="CX90">
            <v>-95.142380000000003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-535.78022999999996</v>
          </cell>
          <cell r="DN90">
            <v>-4039.7640999999999</v>
          </cell>
          <cell r="DP90">
            <v>-9.6415400000000009</v>
          </cell>
          <cell r="DQ90">
            <v>0</v>
          </cell>
          <cell r="DR90">
            <v>0</v>
          </cell>
          <cell r="DS90">
            <v>-4585.1858700000003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-704.50436000000002</v>
          </cell>
          <cell r="ED90">
            <v>-3335.2597400000004</v>
          </cell>
          <cell r="EE90">
            <v>0</v>
          </cell>
          <cell r="EF90">
            <v>0</v>
          </cell>
          <cell r="EG90">
            <v>0</v>
          </cell>
          <cell r="EH90">
            <v>-80.716729999999998</v>
          </cell>
          <cell r="EI90">
            <v>0</v>
          </cell>
          <cell r="EJ90">
            <v>0</v>
          </cell>
          <cell r="EK90">
            <v>-455.06349999999998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-32.493545802546073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-69.497630000000001</v>
          </cell>
          <cell r="FC90">
            <v>-4.1328023104155021</v>
          </cell>
          <cell r="FD90">
            <v>0</v>
          </cell>
          <cell r="FE90">
            <v>0</v>
          </cell>
          <cell r="FF90">
            <v>-106.12397811296157</v>
          </cell>
          <cell r="FG90">
            <v>0</v>
          </cell>
          <cell r="FH90">
            <v>-0.90917911895982928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-0.90917911895982928</v>
          </cell>
          <cell r="FN90">
            <v>-6.70815059188822</v>
          </cell>
          <cell r="FO90">
            <v>0</v>
          </cell>
          <cell r="FP90">
            <v>0</v>
          </cell>
          <cell r="FQ90">
            <v>-7.6173297108480496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-73.267789999999991</v>
          </cell>
          <cell r="FW90">
            <v>0</v>
          </cell>
          <cell r="FX90">
            <v>-1.1370738004095073</v>
          </cell>
          <cell r="FY90">
            <v>0</v>
          </cell>
          <cell r="GA90">
            <v>-0.93700000000000006</v>
          </cell>
          <cell r="GB90">
            <v>-73</v>
          </cell>
          <cell r="GC90">
            <v>-488.25155000000001</v>
          </cell>
          <cell r="GD90">
            <v>0</v>
          </cell>
          <cell r="GE90">
            <v>0</v>
          </cell>
          <cell r="GF90">
            <v>-12.497999999999999</v>
          </cell>
          <cell r="GG90">
            <v>0</v>
          </cell>
          <cell r="GH90">
            <v>0</v>
          </cell>
          <cell r="GI90">
            <v>-6.9134200000000003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-4.4361499999999996</v>
          </cell>
          <cell r="GS90">
            <v>-2.5545499999999994</v>
          </cell>
          <cell r="GT90">
            <v>-454.20994000000002</v>
          </cell>
          <cell r="GU90">
            <v>0</v>
          </cell>
          <cell r="GW90">
            <v>-2971.4177983931113</v>
          </cell>
          <cell r="GX90">
            <v>-2945.6425238004094</v>
          </cell>
          <cell r="GY90">
            <v>-9613.6014319658443</v>
          </cell>
          <cell r="GZ90">
            <v>0</v>
          </cell>
          <cell r="HA90">
            <v>9.0949470177292824E-13</v>
          </cell>
          <cell r="HB90">
            <v>0</v>
          </cell>
          <cell r="HC90">
            <v>1.8189894035458565E-12</v>
          </cell>
          <cell r="HG90">
            <v>-0.90917911895982928</v>
          </cell>
          <cell r="HH90">
            <v>-0.90917911895982928</v>
          </cell>
        </row>
        <row r="91">
          <cell r="A91" t="str">
            <v>Accumulated depreciation</v>
          </cell>
          <cell r="C91" t="str">
            <v/>
          </cell>
          <cell r="D91">
            <v>-7610.68552</v>
          </cell>
          <cell r="E91">
            <v>-486.68378999999999</v>
          </cell>
          <cell r="F91">
            <v>-1406.48804</v>
          </cell>
          <cell r="G91">
            <v>-2913.2561989806818</v>
          </cell>
          <cell r="H91">
            <v>-6962.5464777799352</v>
          </cell>
          <cell r="I91">
            <v>-1274.5043663885117</v>
          </cell>
          <cell r="J91">
            <v>-179.48744324757413</v>
          </cell>
          <cell r="K91">
            <v>-1873.9928197166701</v>
          </cell>
          <cell r="L91">
            <v>-34.475777901993666</v>
          </cell>
          <cell r="M91">
            <v>-268.31049141268738</v>
          </cell>
          <cell r="N91">
            <v>-3.30504</v>
          </cell>
          <cell r="O91">
            <v>-78.410971905092836</v>
          </cell>
          <cell r="P91">
            <v>-2788.3629399999995</v>
          </cell>
          <cell r="Q91">
            <v>-280.06804546301476</v>
          </cell>
          <cell r="R91">
            <v>-6358.3530342887625</v>
          </cell>
          <cell r="S91">
            <v>-5949.8502037647977</v>
          </cell>
          <cell r="T91">
            <v>0</v>
          </cell>
          <cell r="U91">
            <v>-8814.0933800000003</v>
          </cell>
          <cell r="V91">
            <v>-562.29282999999998</v>
          </cell>
          <cell r="W91">
            <v>-5085.0388299999995</v>
          </cell>
          <cell r="X91">
            <v>-1878.70073</v>
          </cell>
          <cell r="Y91">
            <v>-809.14673000000016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-55618.05366084972</v>
          </cell>
          <cell r="AN91">
            <v>-808.08539000000007</v>
          </cell>
          <cell r="AO91">
            <v>-4059.1976799999998</v>
          </cell>
          <cell r="AP91">
            <v>-8353.1173600000002</v>
          </cell>
          <cell r="AQ91">
            <v>-1061.4951799999999</v>
          </cell>
          <cell r="AR91">
            <v>-396.28154999999998</v>
          </cell>
          <cell r="AS91">
            <v>-5831.2292104442267</v>
          </cell>
          <cell r="AT91">
            <v>-1169.3310433242582</v>
          </cell>
          <cell r="AU91">
            <v>-745.37731000000008</v>
          </cell>
          <cell r="AV91">
            <v>-530.05037000000004</v>
          </cell>
          <cell r="AW91">
            <v>-1063.32123</v>
          </cell>
          <cell r="AX91">
            <v>-185.74158</v>
          </cell>
          <cell r="AY91">
            <v>-463.70792</v>
          </cell>
          <cell r="AZ91">
            <v>-182.09885922484571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-24849.03468299333</v>
          </cell>
          <cell r="BG91">
            <v>-816.10757999999964</v>
          </cell>
          <cell r="BH91">
            <v>-2274.1989714729284</v>
          </cell>
          <cell r="BI91">
            <v>-6906.7794100000001</v>
          </cell>
          <cell r="BJ91">
            <v>-19981.816449999998</v>
          </cell>
          <cell r="BK91">
            <v>-15182.0182</v>
          </cell>
          <cell r="BL91">
            <v>-243.61147999999997</v>
          </cell>
          <cell r="BN91">
            <v>-8651.1204800000014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-54055.652571472936</v>
          </cell>
          <cell r="BT91">
            <v>-19616.95147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-19616.95147</v>
          </cell>
          <cell r="CH91">
            <v>0</v>
          </cell>
          <cell r="CI91">
            <v>-154139.69238531598</v>
          </cell>
          <cell r="CJ91">
            <v>0</v>
          </cell>
          <cell r="CK91">
            <v>0</v>
          </cell>
          <cell r="CL91">
            <v>0</v>
          </cell>
          <cell r="CM91">
            <v>-154139.69238531598</v>
          </cell>
          <cell r="CN91">
            <v>-154139.69238531598</v>
          </cell>
          <cell r="CO91">
            <v>0</v>
          </cell>
          <cell r="CP91">
            <v>-118141.11214163882</v>
          </cell>
          <cell r="CR91">
            <v>-2870.3355500000002</v>
          </cell>
          <cell r="CS91">
            <v>0</v>
          </cell>
          <cell r="CT91">
            <v>-42.920648980681925</v>
          </cell>
          <cell r="CU91">
            <v>0</v>
          </cell>
          <cell r="CV91">
            <v>0</v>
          </cell>
          <cell r="CW91">
            <v>0</v>
          </cell>
          <cell r="CX91">
            <v>-1061.4951799999999</v>
          </cell>
          <cell r="CY91">
            <v>0</v>
          </cell>
          <cell r="CZ91">
            <v>0</v>
          </cell>
          <cell r="DA91">
            <v>-1228.9954977682905</v>
          </cell>
          <cell r="DB91">
            <v>-45.508868620221229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-15182.0182</v>
          </cell>
          <cell r="DN91">
            <v>-19981.816449999998</v>
          </cell>
          <cell r="DP91">
            <v>-243.61147999999997</v>
          </cell>
          <cell r="DQ91">
            <v>0</v>
          </cell>
          <cell r="DR91">
            <v>0</v>
          </cell>
          <cell r="DS91">
            <v>-35407.446130000004</v>
          </cell>
          <cell r="DT91">
            <v>0</v>
          </cell>
          <cell r="DU91">
            <v>0</v>
          </cell>
          <cell r="DV91">
            <v>0</v>
          </cell>
          <cell r="DW91">
            <v>-35.633110000000002</v>
          </cell>
          <cell r="DX91">
            <v>-1133.6979333242582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-2129.7160199999998</v>
          </cell>
          <cell r="ED91">
            <v>-17852.100429999999</v>
          </cell>
          <cell r="EE91">
            <v>0</v>
          </cell>
          <cell r="EF91">
            <v>0</v>
          </cell>
          <cell r="EG91">
            <v>0</v>
          </cell>
          <cell r="EH91">
            <v>-14069.224100000001</v>
          </cell>
          <cell r="EI91">
            <v>0</v>
          </cell>
          <cell r="EJ91">
            <v>-386.44059999999996</v>
          </cell>
          <cell r="EK91">
            <v>-726.35349999999994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-3983.3923600000003</v>
          </cell>
          <cell r="EQ91">
            <v>-75.805320000000009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-179.48744324757413</v>
          </cell>
          <cell r="EW91">
            <v>-1873.9928197166701</v>
          </cell>
          <cell r="EX91">
            <v>-34.475777901993666</v>
          </cell>
          <cell r="EY91">
            <v>-268.31049141268738</v>
          </cell>
          <cell r="EZ91">
            <v>-3.30504</v>
          </cell>
          <cell r="FA91">
            <v>-78.410971905092836</v>
          </cell>
          <cell r="FB91">
            <v>-2788.3629399999995</v>
          </cell>
          <cell r="FC91">
            <v>-280.06804546301476</v>
          </cell>
          <cell r="FD91">
            <v>0</v>
          </cell>
          <cell r="FE91">
            <v>0</v>
          </cell>
          <cell r="FF91">
            <v>-5506.4135296470322</v>
          </cell>
          <cell r="FG91">
            <v>0</v>
          </cell>
          <cell r="FH91">
            <v>-4951.0168093343673</v>
          </cell>
          <cell r="FI91">
            <v>-79.594229999999996</v>
          </cell>
          <cell r="FJ91">
            <v>-1327.7419949543955</v>
          </cell>
          <cell r="FK91">
            <v>0</v>
          </cell>
          <cell r="FL91">
            <v>0</v>
          </cell>
          <cell r="FM91">
            <v>-6358.3530342887625</v>
          </cell>
          <cell r="FN91">
            <v>-5949.8502037647977</v>
          </cell>
          <cell r="FO91">
            <v>0</v>
          </cell>
          <cell r="FP91">
            <v>0</v>
          </cell>
          <cell r="FQ91">
            <v>-12308.203238053562</v>
          </cell>
          <cell r="FR91">
            <v>0</v>
          </cell>
          <cell r="FS91">
            <v>-79.11036</v>
          </cell>
          <cell r="FT91">
            <v>79.11036</v>
          </cell>
          <cell r="FU91">
            <v>0</v>
          </cell>
          <cell r="FV91">
            <v>-5807.2252399999998</v>
          </cell>
          <cell r="FW91">
            <v>0</v>
          </cell>
          <cell r="FX91">
            <v>-24.003970444226805</v>
          </cell>
          <cell r="FY91">
            <v>0</v>
          </cell>
          <cell r="GA91">
            <v>-5102.5179237000002</v>
          </cell>
          <cell r="GB91">
            <v>-403.23649</v>
          </cell>
          <cell r="GC91">
            <v>-7175.6004000000003</v>
          </cell>
          <cell r="GD91">
            <v>-1266.60276</v>
          </cell>
          <cell r="GE91">
            <v>-46.901439999999994</v>
          </cell>
          <cell r="GF91">
            <v>-96.425530000000009</v>
          </cell>
          <cell r="GG91">
            <v>0</v>
          </cell>
          <cell r="GH91">
            <v>-1931.337</v>
          </cell>
          <cell r="GI91">
            <v>-6131.9156199999989</v>
          </cell>
          <cell r="GJ91">
            <v>-37.006300000000003</v>
          </cell>
          <cell r="GK91">
            <v>-135134.579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-11445.2775</v>
          </cell>
          <cell r="GQ91">
            <v>-39491.686000000002</v>
          </cell>
          <cell r="GR91">
            <v>-300.62504000000001</v>
          </cell>
          <cell r="GS91">
            <v>-53.927319999999938</v>
          </cell>
          <cell r="GT91">
            <v>-2343.78946</v>
          </cell>
          <cell r="GU91">
            <v>0</v>
          </cell>
          <cell r="GW91">
            <v>-55618.05366084972</v>
          </cell>
          <cell r="GX91">
            <v>-24849.034682993333</v>
          </cell>
          <cell r="GY91">
            <v>-54055.652571472929</v>
          </cell>
          <cell r="GZ91">
            <v>-19616.95147</v>
          </cell>
          <cell r="HA91">
            <v>0</v>
          </cell>
          <cell r="HB91">
            <v>3.637978807091713E-12</v>
          </cell>
          <cell r="HC91">
            <v>7.2759576141834259E-12</v>
          </cell>
          <cell r="HG91">
            <v>-6358.3530342887625</v>
          </cell>
          <cell r="HH91">
            <v>-6358.3530342887625</v>
          </cell>
        </row>
        <row r="92">
          <cell r="A92" t="str">
            <v>PROPERTY AND EQUIPMENT - NET</v>
          </cell>
          <cell r="C92" t="str">
            <v/>
          </cell>
          <cell r="D92">
            <v>991.05375999999978</v>
          </cell>
          <cell r="E92">
            <v>107.19160999999991</v>
          </cell>
          <cell r="F92">
            <v>883.33511000000021</v>
          </cell>
          <cell r="G92">
            <v>1503.585735190065</v>
          </cell>
          <cell r="H92">
            <v>7281.0661459344083</v>
          </cell>
          <cell r="I92">
            <v>1642.9944110227048</v>
          </cell>
          <cell r="J92">
            <v>228.84990652541612</v>
          </cell>
          <cell r="K92">
            <v>192.60685037841995</v>
          </cell>
          <cell r="L92">
            <v>61.878386435625131</v>
          </cell>
          <cell r="M92">
            <v>0</v>
          </cell>
          <cell r="N92">
            <v>4.0331700000000001</v>
          </cell>
          <cell r="O92">
            <v>69.130954035540569</v>
          </cell>
          <cell r="P92">
            <v>1407.0272099999997</v>
          </cell>
          <cell r="Q92">
            <v>367.63290478852252</v>
          </cell>
          <cell r="R92">
            <v>3504.0639759014175</v>
          </cell>
          <cell r="S92">
            <v>3310.8186881428283</v>
          </cell>
          <cell r="T92">
            <v>0</v>
          </cell>
          <cell r="U92">
            <v>990.56286</v>
          </cell>
          <cell r="V92">
            <v>312.40257999999994</v>
          </cell>
          <cell r="W92">
            <v>346.33363999999892</v>
          </cell>
          <cell r="X92">
            <v>138.82294999999999</v>
          </cell>
          <cell r="Y92">
            <v>276.2956499999998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23619.686498354946</v>
          </cell>
          <cell r="AN92">
            <v>95.277229999999918</v>
          </cell>
          <cell r="AO92">
            <v>303.57061000000022</v>
          </cell>
          <cell r="AP92">
            <v>1579.900380000001</v>
          </cell>
          <cell r="AQ92">
            <v>388.02755000000002</v>
          </cell>
          <cell r="AR92">
            <v>29.728779999999972</v>
          </cell>
          <cell r="AS92">
            <v>685.60242857740559</v>
          </cell>
          <cell r="AT92">
            <v>92.108733610127729</v>
          </cell>
          <cell r="AU92">
            <v>185.30144999999993</v>
          </cell>
          <cell r="AV92">
            <v>235.18944999999997</v>
          </cell>
          <cell r="AW92">
            <v>945.59050999999999</v>
          </cell>
          <cell r="AX92">
            <v>117.18128999999999</v>
          </cell>
          <cell r="AY92">
            <v>799.71544999999992</v>
          </cell>
          <cell r="AZ92">
            <v>9.0991149048558384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5466.2929770923874</v>
          </cell>
          <cell r="BG92">
            <v>4685.7286199999999</v>
          </cell>
          <cell r="BH92">
            <v>21425.655307587815</v>
          </cell>
          <cell r="BI92">
            <v>6009.46036</v>
          </cell>
          <cell r="BJ92">
            <v>8258.7307600000022</v>
          </cell>
          <cell r="BK92">
            <v>2446.8430199999984</v>
          </cell>
          <cell r="BL92">
            <v>1025.2692199999999</v>
          </cell>
          <cell r="BN92">
            <v>7053.136999999997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50904.824287587791</v>
          </cell>
          <cell r="BT92">
            <v>8035.3526599999968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8035.3526599999968</v>
          </cell>
          <cell r="CH92">
            <v>0</v>
          </cell>
          <cell r="CI92">
            <v>88026.156423035107</v>
          </cell>
          <cell r="CJ92">
            <v>0</v>
          </cell>
          <cell r="CK92">
            <v>0</v>
          </cell>
          <cell r="CL92">
            <v>0</v>
          </cell>
          <cell r="CM92">
            <v>88026.156423035107</v>
          </cell>
          <cell r="CN92">
            <v>88026.156423035107</v>
          </cell>
          <cell r="CO92">
            <v>0</v>
          </cell>
          <cell r="CP92">
            <v>77536.372531033907</v>
          </cell>
          <cell r="CR92">
            <v>1312.6808299999998</v>
          </cell>
          <cell r="CS92">
            <v>0</v>
          </cell>
          <cell r="CT92">
            <v>190.90490519006497</v>
          </cell>
          <cell r="CU92">
            <v>0</v>
          </cell>
          <cell r="CV92">
            <v>0</v>
          </cell>
          <cell r="CW92">
            <v>0</v>
          </cell>
          <cell r="CX92">
            <v>388.02755000000002</v>
          </cell>
          <cell r="CY92">
            <v>0</v>
          </cell>
          <cell r="CZ92">
            <v>0</v>
          </cell>
          <cell r="DA92">
            <v>1458.5317484960215</v>
          </cell>
          <cell r="DB92">
            <v>184.46266252668352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2446.8430199999984</v>
          </cell>
          <cell r="DN92">
            <v>8258.7307600000022</v>
          </cell>
          <cell r="DP92">
            <v>1025.2692199999999</v>
          </cell>
          <cell r="DQ92">
            <v>0</v>
          </cell>
          <cell r="DR92">
            <v>0</v>
          </cell>
          <cell r="DS92">
            <v>11730.842999999986</v>
          </cell>
          <cell r="DT92">
            <v>1.4551915228366852E-11</v>
          </cell>
          <cell r="DU92">
            <v>0</v>
          </cell>
          <cell r="DV92">
            <v>0</v>
          </cell>
          <cell r="DW92">
            <v>40.139080000000007</v>
          </cell>
          <cell r="DX92">
            <v>51.96965361012758</v>
          </cell>
          <cell r="DY92">
            <v>0</v>
          </cell>
          <cell r="DZ92">
            <v>0</v>
          </cell>
          <cell r="EA92">
            <v>0</v>
          </cell>
          <cell r="EB92">
            <v>-1.4210854715202004E-13</v>
          </cell>
          <cell r="EC92">
            <v>2251.9154699999999</v>
          </cell>
          <cell r="ED92">
            <v>6006.8152900000023</v>
          </cell>
          <cell r="EE92">
            <v>0</v>
          </cell>
          <cell r="EF92">
            <v>0</v>
          </cell>
          <cell r="EG92">
            <v>0</v>
          </cell>
          <cell r="EH92">
            <v>783.88875999999982</v>
          </cell>
          <cell r="EI92">
            <v>0</v>
          </cell>
          <cell r="EJ92">
            <v>16.393000000000029</v>
          </cell>
          <cell r="EK92">
            <v>1646.5612600000002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284.51605999999947</v>
          </cell>
          <cell r="EQ92">
            <v>19.054549999999992</v>
          </cell>
          <cell r="ER92">
            <v>0</v>
          </cell>
          <cell r="ES92">
            <v>0</v>
          </cell>
          <cell r="ET92">
            <v>0</v>
          </cell>
          <cell r="EU92">
            <v>-7.3896444519050419E-13</v>
          </cell>
          <cell r="EV92">
            <v>228.84990652541612</v>
          </cell>
          <cell r="EW92">
            <v>192.60685037841995</v>
          </cell>
          <cell r="EX92">
            <v>61.878386435625131</v>
          </cell>
          <cell r="EY92">
            <v>0</v>
          </cell>
          <cell r="EZ92">
            <v>4.0331700000000001</v>
          </cell>
          <cell r="FA92">
            <v>69.130954035540569</v>
          </cell>
          <cell r="FB92">
            <v>1407.0272099999997</v>
          </cell>
          <cell r="FC92">
            <v>367.63290478852252</v>
          </cell>
          <cell r="FD92">
            <v>0</v>
          </cell>
          <cell r="FE92">
            <v>0</v>
          </cell>
          <cell r="FF92">
            <v>2331.1593821635242</v>
          </cell>
          <cell r="FG92">
            <v>0</v>
          </cell>
          <cell r="FH92">
            <v>2702.1469042499521</v>
          </cell>
          <cell r="FI92">
            <v>87.019740000000027</v>
          </cell>
          <cell r="FJ92">
            <v>714.89733165146481</v>
          </cell>
          <cell r="FK92">
            <v>0</v>
          </cell>
          <cell r="FL92">
            <v>0</v>
          </cell>
          <cell r="FM92">
            <v>3504.0639759014175</v>
          </cell>
          <cell r="FN92">
            <v>3310.8186881428283</v>
          </cell>
          <cell r="FO92">
            <v>0</v>
          </cell>
          <cell r="FP92">
            <v>0</v>
          </cell>
          <cell r="FQ92">
            <v>6814.8826640442439</v>
          </cell>
          <cell r="FR92">
            <v>0</v>
          </cell>
          <cell r="FS92">
            <v>23.087720000000004</v>
          </cell>
          <cell r="FT92">
            <v>-23.087720000000004</v>
          </cell>
          <cell r="FU92">
            <v>0</v>
          </cell>
          <cell r="FV92">
            <v>325.02837</v>
          </cell>
          <cell r="FW92">
            <v>0</v>
          </cell>
          <cell r="FX92">
            <v>360.57405857740588</v>
          </cell>
          <cell r="FY92">
            <v>0</v>
          </cell>
          <cell r="GA92">
            <v>2784.8325995199993</v>
          </cell>
          <cell r="GB92">
            <v>514.13419999999996</v>
          </cell>
          <cell r="GC92">
            <v>7503.8667699999996</v>
          </cell>
          <cell r="GD92">
            <v>1503.1628200000002</v>
          </cell>
          <cell r="GE92">
            <v>190.10722000000004</v>
          </cell>
          <cell r="GF92">
            <v>428.88696000000004</v>
          </cell>
          <cell r="GG92">
            <v>0</v>
          </cell>
          <cell r="GH92">
            <v>198.5006199999998</v>
          </cell>
          <cell r="GI92">
            <v>3412.1297400000012</v>
          </cell>
          <cell r="GJ92">
            <v>66.420260000000013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571.89756999999918</v>
          </cell>
          <cell r="GQ92">
            <v>34817.804999999993</v>
          </cell>
          <cell r="GR92">
            <v>394.61716000000001</v>
          </cell>
          <cell r="GS92">
            <v>810.06568000000004</v>
          </cell>
          <cell r="GT92">
            <v>22081.280360000004</v>
          </cell>
          <cell r="GU92">
            <v>0</v>
          </cell>
          <cell r="GW92">
            <v>23619.686498354946</v>
          </cell>
          <cell r="GX92">
            <v>5466.2929770923911</v>
          </cell>
          <cell r="GY92">
            <v>50904.824287587813</v>
          </cell>
          <cell r="GZ92">
            <v>8035.3526599999968</v>
          </cell>
          <cell r="HA92">
            <v>0</v>
          </cell>
          <cell r="HB92">
            <v>3.637978807091713E-12</v>
          </cell>
          <cell r="HC92">
            <v>2.1827872842550278E-11</v>
          </cell>
          <cell r="HG92">
            <v>3504.0639759014175</v>
          </cell>
          <cell r="HH92">
            <v>3504.0639759014175</v>
          </cell>
        </row>
        <row r="93">
          <cell r="CW93">
            <v>0</v>
          </cell>
          <cell r="CZ93">
            <v>0</v>
          </cell>
          <cell r="DL93">
            <v>0</v>
          </cell>
          <cell r="DT93">
            <v>0</v>
          </cell>
          <cell r="EG93">
            <v>0</v>
          </cell>
          <cell r="EO93">
            <v>0</v>
          </cell>
          <cell r="EU93">
            <v>0</v>
          </cell>
          <cell r="FG93">
            <v>0</v>
          </cell>
          <cell r="FL93">
            <v>0</v>
          </cell>
          <cell r="FR93">
            <v>0</v>
          </cell>
          <cell r="FU93">
            <v>0</v>
          </cell>
          <cell r="FY93">
            <v>0</v>
          </cell>
          <cell r="HA93">
            <v>0</v>
          </cell>
          <cell r="HB93">
            <v>0</v>
          </cell>
          <cell r="HC93">
            <v>0</v>
          </cell>
        </row>
        <row r="94">
          <cell r="B94" t="str">
            <v>1595</v>
          </cell>
          <cell r="C94" t="str">
            <v>Deferred Tax Asset - LT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536.89695323112744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-30.319287203415069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506.57766602771238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-1.0000000000000001E-5</v>
          </cell>
          <cell r="BU94">
            <v>0</v>
          </cell>
          <cell r="BV94">
            <v>0</v>
          </cell>
          <cell r="BW94">
            <v>-536.89695323112744</v>
          </cell>
          <cell r="BX94">
            <v>30.319287203415076</v>
          </cell>
          <cell r="BY94">
            <v>0</v>
          </cell>
          <cell r="BZ94">
            <v>0</v>
          </cell>
          <cell r="CA94">
            <v>0</v>
          </cell>
          <cell r="CB94">
            <v>-6.5679889384657145E-2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-506.64335591709704</v>
          </cell>
          <cell r="CI94">
            <v>-6.5689889384657363E-2</v>
          </cell>
          <cell r="CJ94">
            <v>0</v>
          </cell>
          <cell r="CL94">
            <v>0</v>
          </cell>
          <cell r="CM94">
            <v>-6.5689889384657363E-2</v>
          </cell>
          <cell r="CN94">
            <v>-6.5689889384666453E-2</v>
          </cell>
          <cell r="CO94">
            <v>9.0899510141184692E-15</v>
          </cell>
          <cell r="CP94">
            <v>2.5000000000000001E-4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536.89695323112744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-30.319287203415069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-30.319287203415069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553.32600000000002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-15270.308999999999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W94">
            <v>506.57766602771238</v>
          </cell>
          <cell r="GX94">
            <v>0</v>
          </cell>
          <cell r="GY94">
            <v>0</v>
          </cell>
          <cell r="GZ94">
            <v>-506.6433559170971</v>
          </cell>
          <cell r="HA94">
            <v>0</v>
          </cell>
          <cell r="HB94">
            <v>0</v>
          </cell>
          <cell r="HC94">
            <v>0</v>
          </cell>
          <cell r="HG94">
            <v>0</v>
          </cell>
          <cell r="HH94">
            <v>0</v>
          </cell>
        </row>
        <row r="95">
          <cell r="A95" t="str">
            <v>Deferred tax asset - LT</v>
          </cell>
          <cell r="C95" t="str">
            <v/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536.89695323112744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-30.319287203415069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506.57766602771238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-1.0000000000000001E-5</v>
          </cell>
          <cell r="BU95">
            <v>0</v>
          </cell>
          <cell r="BV95">
            <v>0</v>
          </cell>
          <cell r="BW95">
            <v>-536.89695323112744</v>
          </cell>
          <cell r="BX95">
            <v>30.319287203415076</v>
          </cell>
          <cell r="BY95">
            <v>0</v>
          </cell>
          <cell r="BZ95">
            <v>0</v>
          </cell>
          <cell r="CA95">
            <v>0</v>
          </cell>
          <cell r="CB95">
            <v>-6.5679889384657145E-2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-506.64335591709704</v>
          </cell>
          <cell r="CH95">
            <v>0</v>
          </cell>
          <cell r="CI95">
            <v>-6.5689889384657363E-2</v>
          </cell>
          <cell r="CJ95">
            <v>0</v>
          </cell>
          <cell r="CK95">
            <v>0</v>
          </cell>
          <cell r="CL95">
            <v>0</v>
          </cell>
          <cell r="CM95">
            <v>-6.5689889384657363E-2</v>
          </cell>
          <cell r="CN95">
            <v>-6.5689889384666453E-2</v>
          </cell>
          <cell r="CO95">
            <v>9.0899510141184692E-15</v>
          </cell>
          <cell r="CP95">
            <v>2.5000000000000001E-4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536.89695323112744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-30.319287203415069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-30.319287203415069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553.32600000000002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-15270.308999999999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W95">
            <v>506.57766602771238</v>
          </cell>
          <cell r="GX95">
            <v>0</v>
          </cell>
          <cell r="GY95">
            <v>0</v>
          </cell>
          <cell r="GZ95">
            <v>-506.6433559170971</v>
          </cell>
          <cell r="HA95">
            <v>0</v>
          </cell>
          <cell r="HB95">
            <v>0</v>
          </cell>
          <cell r="HC95">
            <v>0</v>
          </cell>
          <cell r="HG95">
            <v>0</v>
          </cell>
          <cell r="HH95">
            <v>0</v>
          </cell>
        </row>
        <row r="96">
          <cell r="B96" t="str">
            <v>1596</v>
          </cell>
          <cell r="C96" t="str">
            <v>Income Tax Rec - LT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I96">
            <v>0</v>
          </cell>
          <cell r="CJ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G96">
            <v>0</v>
          </cell>
          <cell r="HH96">
            <v>0</v>
          </cell>
        </row>
        <row r="97">
          <cell r="A97" t="str">
            <v>Income tax receivable - LT</v>
          </cell>
          <cell r="C97" t="str">
            <v/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G97">
            <v>0</v>
          </cell>
          <cell r="HH97">
            <v>0</v>
          </cell>
        </row>
        <row r="98">
          <cell r="B98">
            <v>1820</v>
          </cell>
          <cell r="C98" t="str">
            <v>Goodwill</v>
          </cell>
          <cell r="D98">
            <v>0</v>
          </cell>
          <cell r="E98">
            <v>0</v>
          </cell>
          <cell r="F98">
            <v>0</v>
          </cell>
          <cell r="G98">
            <v>915.43665984153836</v>
          </cell>
          <cell r="H98">
            <v>38188.530380360949</v>
          </cell>
          <cell r="I98">
            <v>9476.7087133708519</v>
          </cell>
          <cell r="J98">
            <v>6752.5701059378616</v>
          </cell>
          <cell r="K98">
            <v>45459.573064234428</v>
          </cell>
          <cell r="L98">
            <v>0</v>
          </cell>
          <cell r="M98">
            <v>0</v>
          </cell>
          <cell r="N98">
            <v>0</v>
          </cell>
          <cell r="O98">
            <v>3370.609963268143</v>
          </cell>
          <cell r="P98">
            <v>0</v>
          </cell>
          <cell r="Q98">
            <v>6815.1863238308179</v>
          </cell>
          <cell r="R98">
            <v>126735.03058412575</v>
          </cell>
          <cell r="S98">
            <v>15031.920706384644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-252745.56650135503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2642.5442891480461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-2642.5442891480461</v>
          </cell>
          <cell r="BE98">
            <v>0</v>
          </cell>
          <cell r="BG98">
            <v>0</v>
          </cell>
          <cell r="BH98">
            <v>58935.332815835442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-58935.332815835442</v>
          </cell>
          <cell r="BS98">
            <v>0</v>
          </cell>
          <cell r="BT98">
            <v>383771.7901978927</v>
          </cell>
          <cell r="BU98">
            <v>0</v>
          </cell>
          <cell r="BV98">
            <v>-1046.4959223462122</v>
          </cell>
          <cell r="BW98">
            <v>20585.119978292936</v>
          </cell>
          <cell r="BX98">
            <v>246.39583929514549</v>
          </cell>
          <cell r="BY98">
            <v>4911.4344651479414</v>
          </cell>
          <cell r="BZ98">
            <v>0</v>
          </cell>
          <cell r="CA98">
            <v>0</v>
          </cell>
          <cell r="CB98">
            <v>314323.44360633852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722791.68816462113</v>
          </cell>
          <cell r="CI98">
            <v>722791.68816462113</v>
          </cell>
          <cell r="CJ98">
            <v>0</v>
          </cell>
          <cell r="CL98">
            <v>0</v>
          </cell>
          <cell r="CM98">
            <v>722791.68816462113</v>
          </cell>
          <cell r="CN98">
            <v>722791.68816462089</v>
          </cell>
          <cell r="CO98">
            <v>0</v>
          </cell>
          <cell r="CP98">
            <v>569413.50256195164</v>
          </cell>
          <cell r="CR98">
            <v>0</v>
          </cell>
          <cell r="CS98">
            <v>0</v>
          </cell>
          <cell r="CT98">
            <v>915.43665984153836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5213.1729089850569</v>
          </cell>
          <cell r="DB98">
            <v>4263.5358043857941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6752.5701059378616</v>
          </cell>
          <cell r="EW98">
            <v>45459.573064234428</v>
          </cell>
          <cell r="EX98">
            <v>0</v>
          </cell>
          <cell r="EY98">
            <v>0</v>
          </cell>
          <cell r="EZ98">
            <v>0</v>
          </cell>
          <cell r="FA98">
            <v>3370.609963268143</v>
          </cell>
          <cell r="FB98">
            <v>0</v>
          </cell>
          <cell r="FC98">
            <v>6815.1863238308179</v>
          </cell>
          <cell r="FD98">
            <v>0</v>
          </cell>
          <cell r="FE98">
            <v>0</v>
          </cell>
          <cell r="FF98">
            <v>62397.939457271248</v>
          </cell>
          <cell r="FG98">
            <v>0</v>
          </cell>
          <cell r="FH98">
            <v>113766.29974771978</v>
          </cell>
          <cell r="FI98">
            <v>0</v>
          </cell>
          <cell r="FJ98">
            <v>12968.730836405977</v>
          </cell>
          <cell r="FK98">
            <v>0</v>
          </cell>
          <cell r="FL98">
            <v>0</v>
          </cell>
          <cell r="FM98">
            <v>126735.03058412575</v>
          </cell>
          <cell r="FN98">
            <v>15031.920706384644</v>
          </cell>
          <cell r="FO98">
            <v>0</v>
          </cell>
          <cell r="FP98">
            <v>0</v>
          </cell>
          <cell r="FQ98">
            <v>141766.95129051039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2642.5442891480461</v>
          </cell>
          <cell r="FY98">
            <v>0</v>
          </cell>
          <cell r="GA98">
            <v>117247.54852</v>
          </cell>
          <cell r="GB98">
            <v>15170.324000000001</v>
          </cell>
          <cell r="GC98">
            <v>39357.099409999995</v>
          </cell>
          <cell r="GD98">
            <v>5372.6959999999999</v>
          </cell>
          <cell r="GE98">
            <v>4394</v>
          </cell>
          <cell r="GF98">
            <v>2056.62</v>
          </cell>
          <cell r="GG98">
            <v>0</v>
          </cell>
          <cell r="GH98">
            <v>46850.635999999999</v>
          </cell>
          <cell r="GI98">
            <v>15491.897480000003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1697607.7080000001</v>
          </cell>
          <cell r="GR98">
            <v>7315.4210000000003</v>
          </cell>
          <cell r="GS98">
            <v>5936.74</v>
          </cell>
          <cell r="GT98">
            <v>60738.754000000001</v>
          </cell>
          <cell r="GU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722791.68816462113</v>
          </cell>
          <cell r="HA98">
            <v>0</v>
          </cell>
          <cell r="HB98">
            <v>0</v>
          </cell>
          <cell r="HC98">
            <v>0</v>
          </cell>
          <cell r="HG98">
            <v>126735.03058412575</v>
          </cell>
          <cell r="HH98">
            <v>126735.03058412575</v>
          </cell>
        </row>
        <row r="99">
          <cell r="B99" t="str">
            <v>1825</v>
          </cell>
          <cell r="C99" t="str">
            <v>Excess Purchase Price Holding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I99">
            <v>0</v>
          </cell>
          <cell r="CJ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G99">
            <v>0</v>
          </cell>
          <cell r="HH99">
            <v>0</v>
          </cell>
        </row>
        <row r="100">
          <cell r="A100" t="str">
            <v>Goodwill</v>
          </cell>
          <cell r="C100" t="str">
            <v/>
          </cell>
          <cell r="D100">
            <v>0</v>
          </cell>
          <cell r="E100">
            <v>0</v>
          </cell>
          <cell r="F100">
            <v>0</v>
          </cell>
          <cell r="G100">
            <v>915.43665984153836</v>
          </cell>
          <cell r="H100">
            <v>38188.530380360949</v>
          </cell>
          <cell r="I100">
            <v>9476.7087133708519</v>
          </cell>
          <cell r="J100">
            <v>6752.5701059378616</v>
          </cell>
          <cell r="K100">
            <v>45459.573064234428</v>
          </cell>
          <cell r="L100">
            <v>0</v>
          </cell>
          <cell r="M100">
            <v>0</v>
          </cell>
          <cell r="N100">
            <v>0</v>
          </cell>
          <cell r="O100">
            <v>3370.609963268143</v>
          </cell>
          <cell r="P100">
            <v>0</v>
          </cell>
          <cell r="Q100">
            <v>6815.1863238308179</v>
          </cell>
          <cell r="R100">
            <v>126735.03058412575</v>
          </cell>
          <cell r="S100">
            <v>15031.920706384644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-252745.56650135503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2642.5442891480461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-2642.5442891480461</v>
          </cell>
          <cell r="BE100">
            <v>0</v>
          </cell>
          <cell r="BG100">
            <v>0</v>
          </cell>
          <cell r="BH100">
            <v>58935.332815835442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-58935.332815835442</v>
          </cell>
          <cell r="BS100">
            <v>0</v>
          </cell>
          <cell r="BT100">
            <v>383771.7901978927</v>
          </cell>
          <cell r="BU100">
            <v>0</v>
          </cell>
          <cell r="BV100">
            <v>-1046.4959223462122</v>
          </cell>
          <cell r="BW100">
            <v>20585.119978292936</v>
          </cell>
          <cell r="BX100">
            <v>246.39583929514549</v>
          </cell>
          <cell r="BY100">
            <v>4911.4344651479414</v>
          </cell>
          <cell r="BZ100">
            <v>0</v>
          </cell>
          <cell r="CA100">
            <v>0</v>
          </cell>
          <cell r="CB100">
            <v>314323.44360633852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722791.68816462113</v>
          </cell>
          <cell r="CH100">
            <v>0</v>
          </cell>
          <cell r="CI100">
            <v>722791.68816462113</v>
          </cell>
          <cell r="CJ100">
            <v>0</v>
          </cell>
          <cell r="CK100">
            <v>0</v>
          </cell>
          <cell r="CL100">
            <v>0</v>
          </cell>
          <cell r="CM100">
            <v>722791.68816462113</v>
          </cell>
          <cell r="CN100">
            <v>722791.68816462089</v>
          </cell>
          <cell r="CO100">
            <v>0</v>
          </cell>
          <cell r="CP100">
            <v>569413.50256195164</v>
          </cell>
          <cell r="CR100">
            <v>0</v>
          </cell>
          <cell r="CS100">
            <v>0</v>
          </cell>
          <cell r="CT100">
            <v>915.43665984153836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5213.1729089850569</v>
          </cell>
          <cell r="DB100">
            <v>4263.5358043857941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6752.5701059378616</v>
          </cell>
          <cell r="EW100">
            <v>45459.573064234428</v>
          </cell>
          <cell r="EX100">
            <v>0</v>
          </cell>
          <cell r="EY100">
            <v>0</v>
          </cell>
          <cell r="EZ100">
            <v>0</v>
          </cell>
          <cell r="FA100">
            <v>3370.609963268143</v>
          </cell>
          <cell r="FB100">
            <v>0</v>
          </cell>
          <cell r="FC100">
            <v>6815.1863238308179</v>
          </cell>
          <cell r="FD100">
            <v>0</v>
          </cell>
          <cell r="FE100">
            <v>0</v>
          </cell>
          <cell r="FF100">
            <v>62397.939457271248</v>
          </cell>
          <cell r="FG100">
            <v>0</v>
          </cell>
          <cell r="FH100">
            <v>113766.29974771978</v>
          </cell>
          <cell r="FI100">
            <v>0</v>
          </cell>
          <cell r="FJ100">
            <v>12968.730836405977</v>
          </cell>
          <cell r="FK100">
            <v>0</v>
          </cell>
          <cell r="FL100">
            <v>0</v>
          </cell>
          <cell r="FM100">
            <v>126735.03058412575</v>
          </cell>
          <cell r="FN100">
            <v>15031.920706384644</v>
          </cell>
          <cell r="FO100">
            <v>0</v>
          </cell>
          <cell r="FP100">
            <v>0</v>
          </cell>
          <cell r="FQ100">
            <v>141766.95129051039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2642.5442891480461</v>
          </cell>
          <cell r="FY100">
            <v>0</v>
          </cell>
          <cell r="GA100">
            <v>117247.54852</v>
          </cell>
          <cell r="GB100">
            <v>15170.324000000001</v>
          </cell>
          <cell r="GC100">
            <v>39357.099409999995</v>
          </cell>
          <cell r="GD100">
            <v>5372.6959999999999</v>
          </cell>
          <cell r="GE100">
            <v>4394</v>
          </cell>
          <cell r="GF100">
            <v>2056.62</v>
          </cell>
          <cell r="GG100">
            <v>0</v>
          </cell>
          <cell r="GH100">
            <v>46850.635999999999</v>
          </cell>
          <cell r="GI100">
            <v>15491.897480000003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1697607.7080000001</v>
          </cell>
          <cell r="GR100">
            <v>7315.4210000000003</v>
          </cell>
          <cell r="GS100">
            <v>5936.74</v>
          </cell>
          <cell r="GT100">
            <v>60738.754000000001</v>
          </cell>
          <cell r="GU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722791.68816462113</v>
          </cell>
          <cell r="HA100">
            <v>0</v>
          </cell>
          <cell r="HB100">
            <v>0</v>
          </cell>
          <cell r="HC100">
            <v>0</v>
          </cell>
          <cell r="HG100">
            <v>126735.03058412575</v>
          </cell>
          <cell r="HH100">
            <v>126735.03058412575</v>
          </cell>
        </row>
        <row r="101">
          <cell r="B101" t="str">
            <v>1818</v>
          </cell>
          <cell r="C101" t="str">
            <v>Intangible Asset</v>
          </cell>
          <cell r="D101">
            <v>0</v>
          </cell>
          <cell r="E101">
            <v>0</v>
          </cell>
          <cell r="F101">
            <v>0</v>
          </cell>
          <cell r="G101">
            <v>1243.2119647467282</v>
          </cell>
          <cell r="H101">
            <v>15462.83718222395</v>
          </cell>
          <cell r="I101">
            <v>15989.714729283913</v>
          </cell>
          <cell r="J101">
            <v>5948.9895842606611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2361.8961580462628</v>
          </cell>
          <cell r="P101">
            <v>0</v>
          </cell>
          <cell r="Q101">
            <v>4850.0093161915411</v>
          </cell>
          <cell r="R101">
            <v>35112.555792742089</v>
          </cell>
          <cell r="S101">
            <v>17790.607413157381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-98759.822140652526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717.08359298495509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-717.08359298495509</v>
          </cell>
          <cell r="BE101">
            <v>0</v>
          </cell>
          <cell r="BG101">
            <v>0</v>
          </cell>
          <cell r="BH101">
            <v>18461.090626819328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-18461.090626819328</v>
          </cell>
          <cell r="BS101">
            <v>0</v>
          </cell>
          <cell r="BT101">
            <v>90233.974050000019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117937.99636045682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208171.97041045682</v>
          </cell>
          <cell r="CI101">
            <v>208171.97041045682</v>
          </cell>
          <cell r="CJ101">
            <v>0</v>
          </cell>
          <cell r="CL101">
            <v>0</v>
          </cell>
          <cell r="CM101">
            <v>208171.97041045682</v>
          </cell>
          <cell r="CN101">
            <v>208171.97041045682</v>
          </cell>
          <cell r="CO101">
            <v>0</v>
          </cell>
          <cell r="CP101">
            <v>142416.09391108001</v>
          </cell>
          <cell r="CR101">
            <v>0</v>
          </cell>
          <cell r="CS101">
            <v>0</v>
          </cell>
          <cell r="CT101">
            <v>1243.2119647467282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7443.2369493498945</v>
          </cell>
          <cell r="DB101">
            <v>8546.4777799340191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5948.9895842606611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2361.8961580462628</v>
          </cell>
          <cell r="FB101">
            <v>0</v>
          </cell>
          <cell r="FC101">
            <v>4850.0093161915411</v>
          </cell>
          <cell r="FD101">
            <v>0</v>
          </cell>
          <cell r="FE101">
            <v>0</v>
          </cell>
          <cell r="FF101">
            <v>13160.895058498463</v>
          </cell>
          <cell r="FG101">
            <v>0</v>
          </cell>
          <cell r="FH101">
            <v>34853.483407723659</v>
          </cell>
          <cell r="FI101">
            <v>0</v>
          </cell>
          <cell r="FJ101">
            <v>259.07238501843585</v>
          </cell>
          <cell r="FK101">
            <v>0</v>
          </cell>
          <cell r="FL101">
            <v>0</v>
          </cell>
          <cell r="FM101">
            <v>35112.555792742089</v>
          </cell>
          <cell r="FN101">
            <v>17790.607413157381</v>
          </cell>
          <cell r="FO101">
            <v>0</v>
          </cell>
          <cell r="FP101">
            <v>0</v>
          </cell>
          <cell r="FQ101">
            <v>52903.16320589948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717.08359298495509</v>
          </cell>
          <cell r="FY101">
            <v>0</v>
          </cell>
          <cell r="GA101">
            <v>35920</v>
          </cell>
          <cell r="GB101">
            <v>13365</v>
          </cell>
          <cell r="GC101">
            <v>15936</v>
          </cell>
          <cell r="GD101">
            <v>7671</v>
          </cell>
          <cell r="GE101">
            <v>8808</v>
          </cell>
          <cell r="GF101">
            <v>2793</v>
          </cell>
          <cell r="GG101">
            <v>0</v>
          </cell>
          <cell r="GH101">
            <v>0</v>
          </cell>
          <cell r="GI101">
            <v>18335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1189569</v>
          </cell>
          <cell r="GR101">
            <v>5206</v>
          </cell>
          <cell r="GS101">
            <v>1611</v>
          </cell>
          <cell r="GT101">
            <v>19026</v>
          </cell>
          <cell r="GU101">
            <v>0</v>
          </cell>
          <cell r="GW101">
            <v>-1.6996636986732482E-11</v>
          </cell>
          <cell r="GX101">
            <v>0</v>
          </cell>
          <cell r="GY101">
            <v>-6.984919309616089E-13</v>
          </cell>
          <cell r="GZ101">
            <v>208171.97041045682</v>
          </cell>
          <cell r="HA101">
            <v>1.6996636986732482E-11</v>
          </cell>
          <cell r="HB101">
            <v>0</v>
          </cell>
          <cell r="HC101">
            <v>6.984919309616089E-13</v>
          </cell>
          <cell r="HG101">
            <v>35112.555792742089</v>
          </cell>
          <cell r="HH101">
            <v>35112.555792742089</v>
          </cell>
        </row>
        <row r="102">
          <cell r="B102" t="str">
            <v>1818.CUST</v>
          </cell>
          <cell r="C102" t="str">
            <v>1818 - Customer list</v>
          </cell>
          <cell r="D102">
            <v>0</v>
          </cell>
          <cell r="E102">
            <v>0</v>
          </cell>
          <cell r="F102">
            <v>0</v>
          </cell>
          <cell r="G102">
            <v>455.35475830143326</v>
          </cell>
          <cell r="H102">
            <v>9187.8517368523208</v>
          </cell>
          <cell r="I102">
            <v>13509.606054725404</v>
          </cell>
          <cell r="J102">
            <v>3930.3836909107094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1774.1368013501442</v>
          </cell>
          <cell r="P102">
            <v>0</v>
          </cell>
          <cell r="Q102">
            <v>3877.3989193217817</v>
          </cell>
          <cell r="R102">
            <v>21008.150591888218</v>
          </cell>
          <cell r="S102">
            <v>11648.554240248399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-65391.436793598405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166.47378260482506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-166.47378260482506</v>
          </cell>
          <cell r="BE102">
            <v>0</v>
          </cell>
          <cell r="BG102">
            <v>0</v>
          </cell>
          <cell r="BH102">
            <v>8206.8697845915012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-8206.8697845915012</v>
          </cell>
          <cell r="BS102">
            <v>0</v>
          </cell>
          <cell r="BT102">
            <v>55074.68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73764.780360794743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128839.46036079474</v>
          </cell>
          <cell r="CI102">
            <v>128839.46036079474</v>
          </cell>
          <cell r="CJ102">
            <v>0</v>
          </cell>
          <cell r="CL102">
            <v>0</v>
          </cell>
          <cell r="CM102">
            <v>128839.46036079474</v>
          </cell>
          <cell r="CN102">
            <v>128839.46036079474</v>
          </cell>
          <cell r="CO102">
            <v>0</v>
          </cell>
          <cell r="CP102">
            <v>81618.50428888989</v>
          </cell>
          <cell r="CR102">
            <v>0</v>
          </cell>
          <cell r="CS102">
            <v>0</v>
          </cell>
          <cell r="CT102">
            <v>455.35475830143326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5469.6293421307982</v>
          </cell>
          <cell r="DB102">
            <v>8039.9767125946055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3930.3836909107094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1774.1368013501442</v>
          </cell>
          <cell r="FB102">
            <v>0</v>
          </cell>
          <cell r="FC102">
            <v>3877.3989193217817</v>
          </cell>
          <cell r="FD102">
            <v>0</v>
          </cell>
          <cell r="FE102">
            <v>0</v>
          </cell>
          <cell r="FF102">
            <v>9581.9194115826358</v>
          </cell>
          <cell r="FG102">
            <v>0</v>
          </cell>
          <cell r="FH102">
            <v>20749.078206869784</v>
          </cell>
          <cell r="FI102">
            <v>0</v>
          </cell>
          <cell r="FJ102">
            <v>259.07238501843585</v>
          </cell>
          <cell r="FK102">
            <v>0</v>
          </cell>
          <cell r="FL102">
            <v>0</v>
          </cell>
          <cell r="FM102">
            <v>21008.150591888218</v>
          </cell>
          <cell r="FN102">
            <v>11648.554240248399</v>
          </cell>
          <cell r="FO102">
            <v>0</v>
          </cell>
          <cell r="FP102">
            <v>0</v>
          </cell>
          <cell r="FQ102">
            <v>32656.704832136616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166.47378260482506</v>
          </cell>
          <cell r="FY102">
            <v>0</v>
          </cell>
          <cell r="GA102">
            <v>21384</v>
          </cell>
          <cell r="GB102">
            <v>8830</v>
          </cell>
          <cell r="GC102">
            <v>9469</v>
          </cell>
          <cell r="GD102">
            <v>5637</v>
          </cell>
          <cell r="GE102">
            <v>8286</v>
          </cell>
          <cell r="GF102">
            <v>1023</v>
          </cell>
          <cell r="GG102">
            <v>0</v>
          </cell>
          <cell r="GH102">
            <v>0</v>
          </cell>
          <cell r="GI102">
            <v>12005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893544</v>
          </cell>
          <cell r="GR102">
            <v>4162</v>
          </cell>
          <cell r="GS102">
            <v>374</v>
          </cell>
          <cell r="GT102">
            <v>8458</v>
          </cell>
          <cell r="GU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128839.46036079474</v>
          </cell>
          <cell r="HA102">
            <v>0</v>
          </cell>
          <cell r="HB102">
            <v>0</v>
          </cell>
          <cell r="HC102">
            <v>0</v>
          </cell>
          <cell r="HG102">
            <v>21008.150591888218</v>
          </cell>
          <cell r="HH102">
            <v>21008.150591888218</v>
          </cell>
        </row>
        <row r="103">
          <cell r="B103" t="str">
            <v>1818.COV</v>
          </cell>
          <cell r="C103" t="str">
            <v>1818 - Covenant not to compete</v>
          </cell>
          <cell r="D103">
            <v>0</v>
          </cell>
          <cell r="E103">
            <v>0</v>
          </cell>
          <cell r="F103">
            <v>0</v>
          </cell>
          <cell r="G103">
            <v>467.37291907771748</v>
          </cell>
          <cell r="H103">
            <v>121.28856976518533</v>
          </cell>
          <cell r="I103">
            <v>251.30991655346398</v>
          </cell>
          <cell r="J103">
            <v>30.713077539392863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21.437506204705652</v>
          </cell>
          <cell r="P103">
            <v>0</v>
          </cell>
          <cell r="Q103">
            <v>17.700763927706355</v>
          </cell>
          <cell r="R103">
            <v>892.68387347176406</v>
          </cell>
          <cell r="S103">
            <v>1935.765573452358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-3738.2721999922933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2.6707023947298141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-2.6707023947298141</v>
          </cell>
          <cell r="BE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2419.4999900000003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3740.9429023870234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6160.4428923870237</v>
          </cell>
          <cell r="CI103">
            <v>6160.4428923870237</v>
          </cell>
          <cell r="CJ103">
            <v>0</v>
          </cell>
          <cell r="CL103">
            <v>0</v>
          </cell>
          <cell r="CM103">
            <v>6160.4428923870237</v>
          </cell>
          <cell r="CN103">
            <v>6160.4428923870228</v>
          </cell>
          <cell r="CO103">
            <v>0</v>
          </cell>
          <cell r="CP103">
            <v>5175.1622594442515</v>
          </cell>
          <cell r="CR103">
            <v>0</v>
          </cell>
          <cell r="CS103">
            <v>0</v>
          </cell>
          <cell r="CT103">
            <v>467.37291907771748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17.465554046186689</v>
          </cell>
          <cell r="DB103">
            <v>233.84436250727731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30.713077539392863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21.437506204705652</v>
          </cell>
          <cell r="FB103">
            <v>0</v>
          </cell>
          <cell r="FC103">
            <v>17.700763927706355</v>
          </cell>
          <cell r="FD103">
            <v>0</v>
          </cell>
          <cell r="FE103">
            <v>0</v>
          </cell>
          <cell r="FF103">
            <v>69.851347671804874</v>
          </cell>
          <cell r="FG103">
            <v>0</v>
          </cell>
          <cell r="FH103">
            <v>892.68387347176406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892.68387347176406</v>
          </cell>
          <cell r="FN103">
            <v>1935.765573452358</v>
          </cell>
          <cell r="FO103">
            <v>0</v>
          </cell>
          <cell r="FP103">
            <v>0</v>
          </cell>
          <cell r="FQ103">
            <v>2828.4494469241222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2.6707023947298141</v>
          </cell>
          <cell r="FY103">
            <v>0</v>
          </cell>
          <cell r="GA103">
            <v>920</v>
          </cell>
          <cell r="GB103">
            <v>69</v>
          </cell>
          <cell r="GC103">
            <v>125</v>
          </cell>
          <cell r="GD103">
            <v>18</v>
          </cell>
          <cell r="GE103">
            <v>241</v>
          </cell>
          <cell r="GF103">
            <v>1050</v>
          </cell>
          <cell r="GG103">
            <v>0</v>
          </cell>
          <cell r="GH103">
            <v>0</v>
          </cell>
          <cell r="GI103">
            <v>1995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10797</v>
          </cell>
          <cell r="GR103">
            <v>19</v>
          </cell>
          <cell r="GS103">
            <v>6</v>
          </cell>
          <cell r="GT103">
            <v>0</v>
          </cell>
          <cell r="GU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6160.4428923870228</v>
          </cell>
          <cell r="HA103">
            <v>0</v>
          </cell>
          <cell r="HB103">
            <v>0</v>
          </cell>
          <cell r="HC103">
            <v>0</v>
          </cell>
          <cell r="HG103">
            <v>892.68387347176406</v>
          </cell>
          <cell r="HH103">
            <v>892.68387347176406</v>
          </cell>
        </row>
        <row r="104">
          <cell r="B104" t="str">
            <v>1818.BL</v>
          </cell>
          <cell r="C104" t="str">
            <v>1818 - Backlog</v>
          </cell>
          <cell r="D104">
            <v>0</v>
          </cell>
          <cell r="E104">
            <v>0</v>
          </cell>
          <cell r="F104">
            <v>0</v>
          </cell>
          <cell r="G104">
            <v>303.12472180183391</v>
          </cell>
          <cell r="H104">
            <v>5950.9023869590528</v>
          </cell>
          <cell r="I104">
            <v>2026.9745779157772</v>
          </cell>
          <cell r="J104">
            <v>1987.8928158105584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529.95731162513653</v>
          </cell>
          <cell r="P104">
            <v>0</v>
          </cell>
          <cell r="Q104">
            <v>881.31171976895848</v>
          </cell>
          <cell r="R104">
            <v>11080.923733747331</v>
          </cell>
          <cell r="S104">
            <v>4206.2875994566266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-26967.374867085276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532.8051277485979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-532.8051277485979</v>
          </cell>
          <cell r="BE104">
            <v>0</v>
          </cell>
          <cell r="BG104">
            <v>0</v>
          </cell>
          <cell r="BH104">
            <v>9363.4775858723078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-9363.4775858723078</v>
          </cell>
          <cell r="BS104">
            <v>0</v>
          </cell>
          <cell r="BT104">
            <v>32104.794060000004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36863.657580706189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68968.451640706189</v>
          </cell>
          <cell r="CI104">
            <v>68968.451640706189</v>
          </cell>
          <cell r="CJ104">
            <v>0</v>
          </cell>
          <cell r="CL104">
            <v>0</v>
          </cell>
          <cell r="CM104">
            <v>68968.451640706189</v>
          </cell>
          <cell r="CN104">
            <v>68968.451640706175</v>
          </cell>
          <cell r="CO104">
            <v>0</v>
          </cell>
          <cell r="CP104">
            <v>52938.239805743229</v>
          </cell>
          <cell r="CR104">
            <v>0</v>
          </cell>
          <cell r="CS104">
            <v>0</v>
          </cell>
          <cell r="CT104">
            <v>303.12472180183391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1871.7252086163401</v>
          </cell>
          <cell r="DB104">
            <v>155.24936929943721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1987.8928158105584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529.95731162513653</v>
          </cell>
          <cell r="FB104">
            <v>0</v>
          </cell>
          <cell r="FC104">
            <v>881.31171976895848</v>
          </cell>
          <cell r="FD104">
            <v>0</v>
          </cell>
          <cell r="FE104">
            <v>0</v>
          </cell>
          <cell r="FF104">
            <v>3399.1618472046534</v>
          </cell>
          <cell r="FG104">
            <v>0</v>
          </cell>
          <cell r="FH104">
            <v>11080.923733747331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11080.923733747331</v>
          </cell>
          <cell r="FN104">
            <v>4206.2875994566266</v>
          </cell>
          <cell r="FO104">
            <v>0</v>
          </cell>
          <cell r="FP104">
            <v>0</v>
          </cell>
          <cell r="FQ104">
            <v>15287.211333203959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532.8051277485979</v>
          </cell>
          <cell r="FY104">
            <v>0</v>
          </cell>
          <cell r="GA104">
            <v>11420</v>
          </cell>
          <cell r="GB104">
            <v>4466</v>
          </cell>
          <cell r="GC104">
            <v>6133</v>
          </cell>
          <cell r="GD104">
            <v>1929</v>
          </cell>
          <cell r="GE104">
            <v>160</v>
          </cell>
          <cell r="GF104">
            <v>681</v>
          </cell>
          <cell r="GG104">
            <v>0</v>
          </cell>
          <cell r="GH104">
            <v>0</v>
          </cell>
          <cell r="GI104">
            <v>4335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266913</v>
          </cell>
          <cell r="GR104">
            <v>946</v>
          </cell>
          <cell r="GS104">
            <v>1197</v>
          </cell>
          <cell r="GT104">
            <v>9650</v>
          </cell>
          <cell r="GU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68968.451640706175</v>
          </cell>
          <cell r="HA104">
            <v>0</v>
          </cell>
          <cell r="HB104">
            <v>0</v>
          </cell>
          <cell r="HC104">
            <v>0</v>
          </cell>
          <cell r="HG104">
            <v>11080.923733747331</v>
          </cell>
          <cell r="HH104">
            <v>11080.923733747331</v>
          </cell>
        </row>
        <row r="105">
          <cell r="B105" t="str">
            <v>1818.SW</v>
          </cell>
          <cell r="C105" t="str">
            <v>1818 - Software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1552.4936929943722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-1552.4936929943722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1552.4936929943722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1552.4936929943722</v>
          </cell>
          <cell r="CI105">
            <v>1552.4936929943722</v>
          </cell>
          <cell r="CJ105">
            <v>0</v>
          </cell>
          <cell r="CL105">
            <v>0</v>
          </cell>
          <cell r="CM105">
            <v>1552.4936929943722</v>
          </cell>
          <cell r="CN105">
            <v>1552.4936929943722</v>
          </cell>
          <cell r="CO105">
            <v>0</v>
          </cell>
          <cell r="CP105">
            <v>1523.3742740169475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1552.4936929943722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1552.4936929943722</v>
          </cell>
          <cell r="FN105">
            <v>0</v>
          </cell>
          <cell r="FO105">
            <v>0</v>
          </cell>
          <cell r="FP105">
            <v>0</v>
          </cell>
          <cell r="FQ105">
            <v>1552.4936929943722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GA105">
            <v>1600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1552.4936929943722</v>
          </cell>
          <cell r="HA105">
            <v>0</v>
          </cell>
          <cell r="HB105">
            <v>0</v>
          </cell>
          <cell r="HC105">
            <v>0</v>
          </cell>
          <cell r="HG105">
            <v>1552.4936929943722</v>
          </cell>
          <cell r="HH105">
            <v>1552.4936929943722</v>
          </cell>
        </row>
        <row r="106">
          <cell r="B106" t="str">
            <v>1818.OTH</v>
          </cell>
          <cell r="C106" t="str">
            <v>1818 - Other</v>
          </cell>
          <cell r="D106">
            <v>0</v>
          </cell>
          <cell r="E106">
            <v>0</v>
          </cell>
          <cell r="F106">
            <v>0</v>
          </cell>
          <cell r="G106">
            <v>17.359565565743793</v>
          </cell>
          <cell r="H106">
            <v>202.79448864738987</v>
          </cell>
          <cell r="I106">
            <v>201.8241800892684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36.364538866276192</v>
          </cell>
          <cell r="P106">
            <v>0</v>
          </cell>
          <cell r="Q106">
            <v>73.597913173094838</v>
          </cell>
          <cell r="R106">
            <v>578.30390064040364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-1110.2445869821765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15.133980236802278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-15.133980236802278</v>
          </cell>
          <cell r="BE106">
            <v>0</v>
          </cell>
          <cell r="BG106">
            <v>0</v>
          </cell>
          <cell r="BH106">
            <v>890.743256355521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-890.743256355521</v>
          </cell>
          <cell r="BS106">
            <v>0</v>
          </cell>
          <cell r="BT106">
            <v>635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2016.1218235745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2651.1218235745</v>
          </cell>
          <cell r="CI106">
            <v>2651.1218235745</v>
          </cell>
          <cell r="CJ106">
            <v>0</v>
          </cell>
          <cell r="CL106">
            <v>0</v>
          </cell>
          <cell r="CM106">
            <v>2651.1218235745</v>
          </cell>
          <cell r="CN106">
            <v>2651.1218235745</v>
          </cell>
          <cell r="CO106">
            <v>0</v>
          </cell>
          <cell r="CP106">
            <v>1160.8132829856784</v>
          </cell>
          <cell r="CR106">
            <v>0</v>
          </cell>
          <cell r="CS106">
            <v>0</v>
          </cell>
          <cell r="CT106">
            <v>17.359565565743793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84.416844556568989</v>
          </cell>
          <cell r="DB106">
            <v>117.40733553269941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36.364538866276192</v>
          </cell>
          <cell r="FB106">
            <v>0</v>
          </cell>
          <cell r="FC106">
            <v>73.597913173094838</v>
          </cell>
          <cell r="FD106">
            <v>0</v>
          </cell>
          <cell r="FE106">
            <v>0</v>
          </cell>
          <cell r="FF106">
            <v>109.96245203937104</v>
          </cell>
          <cell r="FG106">
            <v>0</v>
          </cell>
          <cell r="FH106">
            <v>578.30390064040364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578.30390064040364</v>
          </cell>
          <cell r="FN106">
            <v>0</v>
          </cell>
          <cell r="FO106">
            <v>0</v>
          </cell>
          <cell r="FP106">
            <v>0</v>
          </cell>
          <cell r="FQ106">
            <v>578.30390064040364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15.133980236802278</v>
          </cell>
          <cell r="FY106">
            <v>0</v>
          </cell>
          <cell r="GA106">
            <v>596</v>
          </cell>
          <cell r="GB106">
            <v>0</v>
          </cell>
          <cell r="GC106">
            <v>209</v>
          </cell>
          <cell r="GD106">
            <v>87</v>
          </cell>
          <cell r="GE106">
            <v>121</v>
          </cell>
          <cell r="GF106">
            <v>39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18315</v>
          </cell>
          <cell r="GR106">
            <v>79</v>
          </cell>
          <cell r="GS106">
            <v>34</v>
          </cell>
          <cell r="GT106">
            <v>918</v>
          </cell>
          <cell r="GU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2651.1218235745</v>
          </cell>
          <cell r="HA106">
            <v>0</v>
          </cell>
          <cell r="HB106">
            <v>0</v>
          </cell>
          <cell r="HC106">
            <v>0</v>
          </cell>
          <cell r="HG106">
            <v>578.30390064040364</v>
          </cell>
          <cell r="HH106">
            <v>578.30390064040364</v>
          </cell>
        </row>
        <row r="107">
          <cell r="B107" t="str">
            <v>1819</v>
          </cell>
          <cell r="C107" t="str">
            <v>Do Not Use Intangible Asset Summary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I107">
            <v>0</v>
          </cell>
          <cell r="CJ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G107">
            <v>0</v>
          </cell>
          <cell r="HH107">
            <v>0</v>
          </cell>
        </row>
        <row r="108">
          <cell r="B108" t="str">
            <v>1821</v>
          </cell>
          <cell r="C108" t="str">
            <v>Do Not Use Intangible Assets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I108">
            <v>0</v>
          </cell>
          <cell r="CJ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G108">
            <v>0</v>
          </cell>
          <cell r="HH108">
            <v>0</v>
          </cell>
        </row>
        <row r="109">
          <cell r="B109" t="str">
            <v>1831</v>
          </cell>
          <cell r="C109" t="str">
            <v>Do Not Use Accum Amort - Intan Assets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I109">
            <v>0</v>
          </cell>
          <cell r="CJ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G109">
            <v>0</v>
          </cell>
          <cell r="HH109">
            <v>0</v>
          </cell>
        </row>
        <row r="110">
          <cell r="B110" t="str">
            <v>1838</v>
          </cell>
          <cell r="C110" t="str">
            <v>Accum Amort - Intangible Asset</v>
          </cell>
          <cell r="D110">
            <v>0</v>
          </cell>
          <cell r="E110">
            <v>0</v>
          </cell>
          <cell r="F110">
            <v>0</v>
          </cell>
          <cell r="G110">
            <v>-539.59318080655203</v>
          </cell>
          <cell r="H110">
            <v>-10406.125635552105</v>
          </cell>
          <cell r="I110">
            <v>-5711.3338928779358</v>
          </cell>
          <cell r="J110">
            <v>-2104.1839223715838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-1097.865590727688</v>
          </cell>
          <cell r="P110">
            <v>0</v>
          </cell>
          <cell r="Q110">
            <v>-2351.7589808086454</v>
          </cell>
          <cell r="R110">
            <v>-22383.147186105176</v>
          </cell>
          <cell r="S110">
            <v>-13981.28921987192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58575.297609121611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-54.187291907771744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54.187291907771744</v>
          </cell>
          <cell r="BE110">
            <v>0</v>
          </cell>
          <cell r="BG110">
            <v>0</v>
          </cell>
          <cell r="BH110">
            <v>-9264.1142635358028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9264.1142635358028</v>
          </cell>
          <cell r="BS110">
            <v>0</v>
          </cell>
          <cell r="BT110">
            <v>-53349.791660000003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-67893.599164565196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-121243.3908245652</v>
          </cell>
          <cell r="CI110">
            <v>-121243.3908245652</v>
          </cell>
          <cell r="CJ110">
            <v>0</v>
          </cell>
          <cell r="CL110">
            <v>0</v>
          </cell>
          <cell r="CM110">
            <v>-121243.3908245652</v>
          </cell>
          <cell r="CN110">
            <v>-121243.3908245652</v>
          </cell>
          <cell r="CO110">
            <v>0</v>
          </cell>
          <cell r="CP110">
            <v>-61363.446223505474</v>
          </cell>
          <cell r="CR110">
            <v>0</v>
          </cell>
          <cell r="CS110">
            <v>0</v>
          </cell>
          <cell r="CT110">
            <v>-539.59318080655203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-4047.2914224723463</v>
          </cell>
          <cell r="DB110">
            <v>-1664.042470405589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-2104.1839223715838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-1097.865590727688</v>
          </cell>
          <cell r="FB110">
            <v>0</v>
          </cell>
          <cell r="FC110">
            <v>-2351.7589808086454</v>
          </cell>
          <cell r="FD110">
            <v>0</v>
          </cell>
          <cell r="FE110">
            <v>0</v>
          </cell>
          <cell r="FF110">
            <v>-5553.8084939079172</v>
          </cell>
          <cell r="FG110">
            <v>0</v>
          </cell>
          <cell r="FH110">
            <v>-22124.074801086743</v>
          </cell>
          <cell r="FI110">
            <v>0</v>
          </cell>
          <cell r="FJ110">
            <v>-259.07238501843585</v>
          </cell>
          <cell r="FK110">
            <v>0</v>
          </cell>
          <cell r="FL110">
            <v>0</v>
          </cell>
          <cell r="FM110">
            <v>-22383.147186105176</v>
          </cell>
          <cell r="FN110">
            <v>-13981.28921987192</v>
          </cell>
          <cell r="FO110">
            <v>0</v>
          </cell>
          <cell r="FP110">
            <v>0</v>
          </cell>
          <cell r="FQ110">
            <v>-36364.436405977103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-54.187291907771744</v>
          </cell>
          <cell r="FY110">
            <v>0</v>
          </cell>
          <cell r="GA110">
            <v>-22801.071489999998</v>
          </cell>
          <cell r="GB110">
            <v>-4727.2595999999994</v>
          </cell>
          <cell r="GC110">
            <v>-10724.55308</v>
          </cell>
          <cell r="GD110">
            <v>-4171.1385399999999</v>
          </cell>
          <cell r="GE110">
            <v>-1714.9621700000002</v>
          </cell>
          <cell r="GF110">
            <v>-1212.2500400000001</v>
          </cell>
          <cell r="GG110">
            <v>0</v>
          </cell>
          <cell r="GH110">
            <v>0</v>
          </cell>
          <cell r="GI110">
            <v>-14409.116669999999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-552940.00477</v>
          </cell>
          <cell r="GR110">
            <v>-2524.3780899999997</v>
          </cell>
          <cell r="GS110">
            <v>-121.73716999999999</v>
          </cell>
          <cell r="GT110">
            <v>-9547.5961599999991</v>
          </cell>
          <cell r="GU110">
            <v>0</v>
          </cell>
          <cell r="GW110">
            <v>-3.2596290111541749E-12</v>
          </cell>
          <cell r="GX110">
            <v>0</v>
          </cell>
          <cell r="GY110">
            <v>1.2805685400962829E-12</v>
          </cell>
          <cell r="GZ110">
            <v>-121243.3908245652</v>
          </cell>
          <cell r="HA110">
            <v>3.2596290111541749E-12</v>
          </cell>
          <cell r="HB110">
            <v>0</v>
          </cell>
          <cell r="HC110">
            <v>1.2805685400962829E-12</v>
          </cell>
          <cell r="HG110">
            <v>-22383.147186105176</v>
          </cell>
          <cell r="HH110">
            <v>-22383.147186105176</v>
          </cell>
        </row>
        <row r="111">
          <cell r="B111" t="str">
            <v>1838.CUST</v>
          </cell>
          <cell r="C111" t="str">
            <v>1838 - Customer list</v>
          </cell>
          <cell r="D111">
            <v>0</v>
          </cell>
          <cell r="E111">
            <v>0</v>
          </cell>
          <cell r="F111">
            <v>0</v>
          </cell>
          <cell r="G111">
            <v>-113.83870738004096</v>
          </cell>
          <cell r="H111">
            <v>-4156.40884921405</v>
          </cell>
          <cell r="I111">
            <v>-3511.1344362507275</v>
          </cell>
          <cell r="J111">
            <v>-755.84303391792048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-531.26564556735832</v>
          </cell>
          <cell r="P111">
            <v>0</v>
          </cell>
          <cell r="Q111">
            <v>-1404.3143003540154</v>
          </cell>
          <cell r="R111">
            <v>-9262.4270133902573</v>
          </cell>
          <cell r="S111">
            <v>-7840.0849602173494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27575.316946291718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-5.6024815276417703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5.6024815276417703</v>
          </cell>
          <cell r="BE111">
            <v>0</v>
          </cell>
          <cell r="BG111">
            <v>0</v>
          </cell>
          <cell r="BH111">
            <v>-2761.9273335920825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2761.9273335920825</v>
          </cell>
          <cell r="BS111">
            <v>0</v>
          </cell>
          <cell r="BT111">
            <v>-18846.44945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-30342.846761411442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-49189.296211411442</v>
          </cell>
          <cell r="CI111">
            <v>-49189.296211411442</v>
          </cell>
          <cell r="CJ111">
            <v>0</v>
          </cell>
          <cell r="CL111">
            <v>0</v>
          </cell>
          <cell r="CM111">
            <v>-49189.296211411442</v>
          </cell>
          <cell r="CN111">
            <v>-49189.296211411449</v>
          </cell>
          <cell r="CO111">
            <v>0</v>
          </cell>
          <cell r="CP111">
            <v>-17951.092610352986</v>
          </cell>
          <cell r="CR111">
            <v>0</v>
          </cell>
          <cell r="CS111">
            <v>0</v>
          </cell>
          <cell r="CT111">
            <v>-113.83870738004096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-2088.6770522026004</v>
          </cell>
          <cell r="DB111">
            <v>-1422.4573840481273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-755.84303391792048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-531.26564556735832</v>
          </cell>
          <cell r="FB111">
            <v>0</v>
          </cell>
          <cell r="FC111">
            <v>-1404.3143003540154</v>
          </cell>
          <cell r="FD111">
            <v>0</v>
          </cell>
          <cell r="FE111">
            <v>0</v>
          </cell>
          <cell r="FF111">
            <v>-2691.4229798392944</v>
          </cell>
          <cell r="FG111">
            <v>0</v>
          </cell>
          <cell r="FH111">
            <v>-9003.3546283718224</v>
          </cell>
          <cell r="FI111">
            <v>0</v>
          </cell>
          <cell r="FJ111">
            <v>-259.07238501843585</v>
          </cell>
          <cell r="FK111">
            <v>0</v>
          </cell>
          <cell r="FL111">
            <v>0</v>
          </cell>
          <cell r="FM111">
            <v>-9262.4270133902573</v>
          </cell>
          <cell r="FN111">
            <v>-7840.0849602173494</v>
          </cell>
          <cell r="FO111">
            <v>0</v>
          </cell>
          <cell r="FP111">
            <v>0</v>
          </cell>
          <cell r="FQ111">
            <v>-17102.511973607609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-5.6024815276417703</v>
          </cell>
          <cell r="FY111">
            <v>0</v>
          </cell>
          <cell r="GA111">
            <v>-9278.8572800000002</v>
          </cell>
          <cell r="GB111">
            <v>-1698.0769599999999</v>
          </cell>
          <cell r="GC111">
            <v>-4283.5949600000004</v>
          </cell>
          <cell r="GD111">
            <v>-2152.5905699999998</v>
          </cell>
          <cell r="GE111">
            <v>-1465.9845800000001</v>
          </cell>
          <cell r="GF111">
            <v>-255.75004000000001</v>
          </cell>
          <cell r="GG111">
            <v>0</v>
          </cell>
          <cell r="GH111">
            <v>0</v>
          </cell>
          <cell r="GI111">
            <v>-8079.9915599999995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-267571.94238999998</v>
          </cell>
          <cell r="GR111">
            <v>-1507.3909699999999</v>
          </cell>
          <cell r="GS111">
            <v>-12.586535</v>
          </cell>
          <cell r="GT111">
            <v>-2846.4423099999999</v>
          </cell>
          <cell r="GU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-49189.296211411449</v>
          </cell>
          <cell r="HA111">
            <v>0</v>
          </cell>
          <cell r="HB111">
            <v>0</v>
          </cell>
          <cell r="HC111">
            <v>0</v>
          </cell>
          <cell r="HG111">
            <v>-9262.4270133902573</v>
          </cell>
          <cell r="HH111">
            <v>-9262.4270133902573</v>
          </cell>
        </row>
        <row r="112">
          <cell r="B112" t="str">
            <v>1838.COV</v>
          </cell>
          <cell r="C112" t="str">
            <v>1838 - Covenant not to compete</v>
          </cell>
          <cell r="D112">
            <v>0</v>
          </cell>
          <cell r="E112">
            <v>0</v>
          </cell>
          <cell r="F112">
            <v>0</v>
          </cell>
          <cell r="G112">
            <v>-116.84322976942937</v>
          </cell>
          <cell r="H112">
            <v>-96.01991073161264</v>
          </cell>
          <cell r="I112">
            <v>-63.387201630118376</v>
          </cell>
          <cell r="J112">
            <v>-10.336107896376747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-11.234077931102949</v>
          </cell>
          <cell r="P112">
            <v>0</v>
          </cell>
          <cell r="Q112">
            <v>-12.821678777715672</v>
          </cell>
          <cell r="R112">
            <v>-796.1381331263342</v>
          </cell>
          <cell r="S112">
            <v>-1934.9166407917719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3041.6969806544616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-8.9878037923974002E-2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8.9878037923974002E-2</v>
          </cell>
          <cell r="BE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-2205.5097800000003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-3041.7868586923855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-5247.2966386923854</v>
          </cell>
          <cell r="CI112">
            <v>-5247.2966386923854</v>
          </cell>
          <cell r="CJ112">
            <v>0</v>
          </cell>
          <cell r="CL112">
            <v>0</v>
          </cell>
          <cell r="CM112">
            <v>-5247.2966386923854</v>
          </cell>
          <cell r="CN112">
            <v>-5247.2966386923863</v>
          </cell>
          <cell r="CO112">
            <v>0</v>
          </cell>
          <cell r="CP112">
            <v>-3430.2525567289958</v>
          </cell>
          <cell r="CR112">
            <v>0</v>
          </cell>
          <cell r="CS112">
            <v>0</v>
          </cell>
          <cell r="CT112">
            <v>-116.84322976942937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-11.671589365418203</v>
          </cell>
          <cell r="DB112">
            <v>-51.715612264700177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-10.336107896376747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-11.234077931102949</v>
          </cell>
          <cell r="FB112">
            <v>0</v>
          </cell>
          <cell r="FC112">
            <v>-12.821678777715672</v>
          </cell>
          <cell r="FD112">
            <v>0</v>
          </cell>
          <cell r="FE112">
            <v>0</v>
          </cell>
          <cell r="FF112">
            <v>-34.391864605195366</v>
          </cell>
          <cell r="FG112">
            <v>0</v>
          </cell>
          <cell r="FH112">
            <v>-796.1381331263342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-796.1381331263342</v>
          </cell>
          <cell r="FN112">
            <v>-1934.9166407917719</v>
          </cell>
          <cell r="FO112">
            <v>0</v>
          </cell>
          <cell r="FP112">
            <v>0</v>
          </cell>
          <cell r="FQ112">
            <v>-2731.0547739181061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-8.9878037923974002E-2</v>
          </cell>
          <cell r="FY112">
            <v>0</v>
          </cell>
          <cell r="GA112">
            <v>-820.49995999999999</v>
          </cell>
          <cell r="GB112">
            <v>-23.2211</v>
          </cell>
          <cell r="GC112">
            <v>-98.958119999999994</v>
          </cell>
          <cell r="GD112">
            <v>-12.028739999999999</v>
          </cell>
          <cell r="GE112">
            <v>-53.298110000000001</v>
          </cell>
          <cell r="GF112">
            <v>-262.5</v>
          </cell>
          <cell r="GG112">
            <v>0</v>
          </cell>
          <cell r="GH112">
            <v>0</v>
          </cell>
          <cell r="GI112">
            <v>-1994.12509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-5658.0433499999999</v>
          </cell>
          <cell r="GR112">
            <v>-13.762790000000001</v>
          </cell>
          <cell r="GS112">
            <v>-0.20191999999999999</v>
          </cell>
          <cell r="GT112">
            <v>0</v>
          </cell>
          <cell r="GU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-5247.2966386923863</v>
          </cell>
          <cell r="HA112">
            <v>0</v>
          </cell>
          <cell r="HB112">
            <v>0</v>
          </cell>
          <cell r="HC112">
            <v>0</v>
          </cell>
          <cell r="HG112">
            <v>-796.1381331263342</v>
          </cell>
          <cell r="HH112">
            <v>-796.1381331263342</v>
          </cell>
        </row>
        <row r="113">
          <cell r="B113" t="str">
            <v>1838.BL</v>
          </cell>
          <cell r="C113" t="str">
            <v>1838 - Backlog</v>
          </cell>
          <cell r="D113">
            <v>0</v>
          </cell>
          <cell r="E113">
            <v>0</v>
          </cell>
          <cell r="F113">
            <v>0</v>
          </cell>
          <cell r="G113">
            <v>-303.12472180183391</v>
          </cell>
          <cell r="H113">
            <v>-5950.9023869590528</v>
          </cell>
          <cell r="I113">
            <v>-2026.9745779157772</v>
          </cell>
          <cell r="J113">
            <v>-1338.0047805572867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-529.95731138687586</v>
          </cell>
          <cell r="P113">
            <v>0</v>
          </cell>
          <cell r="Q113">
            <v>-881.31171976895848</v>
          </cell>
          <cell r="R113">
            <v>-11080.923733747331</v>
          </cell>
          <cell r="S113">
            <v>-4206.2876188627988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26317.486850999914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-47.81584616754207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47.81584616754207</v>
          </cell>
          <cell r="BE113">
            <v>0</v>
          </cell>
          <cell r="BG113">
            <v>0</v>
          </cell>
          <cell r="BH113">
            <v>-6302.3406850378424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6302.3406850378424</v>
          </cell>
          <cell r="BS113">
            <v>0</v>
          </cell>
          <cell r="BT113">
            <v>-32007.8518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-32667.6433822053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-64675.495182205297</v>
          </cell>
          <cell r="CI113">
            <v>-64675.495182205297</v>
          </cell>
          <cell r="CJ113">
            <v>0</v>
          </cell>
          <cell r="CL113">
            <v>0</v>
          </cell>
          <cell r="CM113">
            <v>-64675.495182205297</v>
          </cell>
          <cell r="CN113">
            <v>-64675.495182205304</v>
          </cell>
          <cell r="CO113">
            <v>0</v>
          </cell>
          <cell r="CP113">
            <v>-39451.758512887594</v>
          </cell>
          <cell r="CR113">
            <v>0</v>
          </cell>
          <cell r="CS113">
            <v>0</v>
          </cell>
          <cell r="CT113">
            <v>-303.12472180183391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-1871.7252086163401</v>
          </cell>
          <cell r="DB113">
            <v>-155.24936929943721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-1338.0047805572867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-529.95731138687586</v>
          </cell>
          <cell r="FB113">
            <v>0</v>
          </cell>
          <cell r="FC113">
            <v>-881.31171976895848</v>
          </cell>
          <cell r="FD113">
            <v>0</v>
          </cell>
          <cell r="FE113">
            <v>0</v>
          </cell>
          <cell r="FF113">
            <v>-2749.2738117131207</v>
          </cell>
          <cell r="FG113">
            <v>0</v>
          </cell>
          <cell r="FH113">
            <v>-11080.923733747331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-11080.923733747331</v>
          </cell>
          <cell r="FN113">
            <v>-4206.2876188627988</v>
          </cell>
          <cell r="FO113">
            <v>0</v>
          </cell>
          <cell r="FP113">
            <v>0</v>
          </cell>
          <cell r="FQ113">
            <v>-15287.211352610129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-47.81584616754207</v>
          </cell>
          <cell r="FY113">
            <v>0</v>
          </cell>
          <cell r="GA113">
            <v>-11420</v>
          </cell>
          <cell r="GB113">
            <v>-3005.9615400000002</v>
          </cell>
          <cell r="GC113">
            <v>-6133</v>
          </cell>
          <cell r="GD113">
            <v>-1929</v>
          </cell>
          <cell r="GE113">
            <v>-160</v>
          </cell>
          <cell r="GF113">
            <v>-681</v>
          </cell>
          <cell r="GG113">
            <v>0</v>
          </cell>
          <cell r="GH113">
            <v>0</v>
          </cell>
          <cell r="GI113">
            <v>-4335.0000199999995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-266912.99988000002</v>
          </cell>
          <cell r="GR113">
            <v>-946</v>
          </cell>
          <cell r="GS113">
            <v>-107.42308</v>
          </cell>
          <cell r="GT113">
            <v>-6495.1923099999995</v>
          </cell>
          <cell r="GU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-64675.495182205304</v>
          </cell>
          <cell r="HA113">
            <v>0</v>
          </cell>
          <cell r="HB113">
            <v>0</v>
          </cell>
          <cell r="HC113">
            <v>0</v>
          </cell>
          <cell r="HG113">
            <v>-11080.923733747331</v>
          </cell>
          <cell r="HH113">
            <v>-11080.923733747331</v>
          </cell>
        </row>
        <row r="114">
          <cell r="B114" t="str">
            <v>1838.SW</v>
          </cell>
          <cell r="C114" t="str">
            <v>1838 - Software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-665.35447312245287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665.35447312245287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-665.35447312245287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-665.35447312245287</v>
          </cell>
          <cell r="CI114">
            <v>-665.35447312245287</v>
          </cell>
          <cell r="CJ114">
            <v>0</v>
          </cell>
          <cell r="CL114">
            <v>0</v>
          </cell>
          <cell r="CM114">
            <v>-665.35447312245287</v>
          </cell>
          <cell r="CN114">
            <v>-665.35447312245287</v>
          </cell>
          <cell r="CO114">
            <v>0</v>
          </cell>
          <cell r="CP114">
            <v>-217.62490716938018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-665.35447312245287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-665.35447312245287</v>
          </cell>
          <cell r="FN114">
            <v>0</v>
          </cell>
          <cell r="FO114">
            <v>0</v>
          </cell>
          <cell r="FP114">
            <v>0</v>
          </cell>
          <cell r="FQ114">
            <v>-665.35447312245287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-685.71431999999993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-665.35447312245287</v>
          </cell>
          <cell r="HA114">
            <v>0</v>
          </cell>
          <cell r="HB114">
            <v>0</v>
          </cell>
          <cell r="HC114">
            <v>0</v>
          </cell>
          <cell r="HG114">
            <v>-665.35447312245287</v>
          </cell>
          <cell r="HH114">
            <v>-665.35447312245287</v>
          </cell>
        </row>
        <row r="115">
          <cell r="B115" t="str">
            <v>1838.OTH</v>
          </cell>
          <cell r="C115" t="str">
            <v>1838 - Other</v>
          </cell>
          <cell r="D115">
            <v>0</v>
          </cell>
          <cell r="E115">
            <v>0</v>
          </cell>
          <cell r="F115">
            <v>0</v>
          </cell>
          <cell r="G115">
            <v>-5.7865218552479307</v>
          </cell>
          <cell r="H115">
            <v>-202.79448864738987</v>
          </cell>
          <cell r="I115">
            <v>-109.83767708131187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-25.40855584235084</v>
          </cell>
          <cell r="P115">
            <v>0</v>
          </cell>
          <cell r="Q115">
            <v>-53.31128190795603</v>
          </cell>
          <cell r="R115">
            <v>-578.30383271880464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975.44235805306118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-0.67908617466393661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0.67908617466393661</v>
          </cell>
          <cell r="BE115">
            <v>0</v>
          </cell>
          <cell r="BG115">
            <v>0</v>
          </cell>
          <cell r="BH115">
            <v>-199.84624490588007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199.84624490588007</v>
          </cell>
          <cell r="BS115">
            <v>0</v>
          </cell>
          <cell r="BT115">
            <v>-289.98063000000002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-1175.9676891336053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-1465.9483191336053</v>
          </cell>
          <cell r="CI115">
            <v>-1465.9483191336053</v>
          </cell>
          <cell r="CJ115">
            <v>0</v>
          </cell>
          <cell r="CL115">
            <v>0</v>
          </cell>
          <cell r="CM115">
            <v>-1465.9483191336053</v>
          </cell>
          <cell r="CN115">
            <v>-1465.9483191336053</v>
          </cell>
          <cell r="CO115">
            <v>0</v>
          </cell>
          <cell r="CP115">
            <v>-312.71763636651343</v>
          </cell>
          <cell r="CR115">
            <v>0</v>
          </cell>
          <cell r="CS115">
            <v>0</v>
          </cell>
          <cell r="CT115">
            <v>-5.7865218552479307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-75.217572287987579</v>
          </cell>
          <cell r="DB115">
            <v>-34.62010479332428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-25.40855584235084</v>
          </cell>
          <cell r="FB115">
            <v>0</v>
          </cell>
          <cell r="FC115">
            <v>-53.31128190795603</v>
          </cell>
          <cell r="FD115">
            <v>0</v>
          </cell>
          <cell r="FE115">
            <v>0</v>
          </cell>
          <cell r="FF115">
            <v>-78.71983775030688</v>
          </cell>
          <cell r="FG115">
            <v>0</v>
          </cell>
          <cell r="FH115">
            <v>-578.30383271880464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-578.30383271880464</v>
          </cell>
          <cell r="FN115">
            <v>0</v>
          </cell>
          <cell r="FO115">
            <v>0</v>
          </cell>
          <cell r="FP115">
            <v>0</v>
          </cell>
          <cell r="FQ115">
            <v>-578.30383271880464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-0.67908617466393661</v>
          </cell>
          <cell r="FY115">
            <v>0</v>
          </cell>
          <cell r="GA115">
            <v>-595.99993000000006</v>
          </cell>
          <cell r="GB115">
            <v>0</v>
          </cell>
          <cell r="GC115">
            <v>-209</v>
          </cell>
          <cell r="GD115">
            <v>-77.519229999999993</v>
          </cell>
          <cell r="GE115">
            <v>-35.679480000000005</v>
          </cell>
          <cell r="GF115">
            <v>-13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-12797.01915</v>
          </cell>
          <cell r="GR115">
            <v>-57.224330000000002</v>
          </cell>
          <cell r="GS115">
            <v>-1.5256350000000001</v>
          </cell>
          <cell r="GT115">
            <v>-205.96154000000001</v>
          </cell>
          <cell r="GU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-1465.9483191336053</v>
          </cell>
          <cell r="HA115">
            <v>0</v>
          </cell>
          <cell r="HB115">
            <v>0</v>
          </cell>
          <cell r="HC115">
            <v>0</v>
          </cell>
          <cell r="HG115">
            <v>-578.30383271880464</v>
          </cell>
          <cell r="HH115">
            <v>-578.30383271880464</v>
          </cell>
        </row>
        <row r="116">
          <cell r="A116" t="str">
            <v>Intangible assets - net</v>
          </cell>
          <cell r="C116" t="str">
            <v/>
          </cell>
          <cell r="D116">
            <v>0</v>
          </cell>
          <cell r="E116">
            <v>0</v>
          </cell>
          <cell r="F116">
            <v>0</v>
          </cell>
          <cell r="G116">
            <v>703.6187839401764</v>
          </cell>
          <cell r="H116">
            <v>5056.7115466718442</v>
          </cell>
          <cell r="I116">
            <v>10278.380836405977</v>
          </cell>
          <cell r="J116">
            <v>3844.8056618890773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1264.0305673185749</v>
          </cell>
          <cell r="P116">
            <v>0</v>
          </cell>
          <cell r="Q116">
            <v>2498.2503353828956</v>
          </cell>
          <cell r="R116">
            <v>12729.408606636913</v>
          </cell>
          <cell r="S116">
            <v>3809.3181932854641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-40184.524531530915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662.89630107718324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-662.89630107718324</v>
          </cell>
          <cell r="BE116">
            <v>0</v>
          </cell>
          <cell r="BG116">
            <v>0</v>
          </cell>
          <cell r="BH116">
            <v>9196.9763632835256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-9196.9763632835256</v>
          </cell>
          <cell r="BS116">
            <v>0</v>
          </cell>
          <cell r="BT116">
            <v>36884.182390000002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50044.397195891623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86928.579585891624</v>
          </cell>
          <cell r="CH116">
            <v>0</v>
          </cell>
          <cell r="CI116">
            <v>86928.579585891624</v>
          </cell>
          <cell r="CJ116">
            <v>0</v>
          </cell>
          <cell r="CK116">
            <v>0</v>
          </cell>
          <cell r="CL116">
            <v>0</v>
          </cell>
          <cell r="CM116">
            <v>86928.579585891624</v>
          </cell>
          <cell r="CN116">
            <v>86928.579585891624</v>
          </cell>
          <cell r="CO116">
            <v>0</v>
          </cell>
          <cell r="CP116">
            <v>81052.647687574499</v>
          </cell>
          <cell r="CR116">
            <v>0</v>
          </cell>
          <cell r="CS116">
            <v>0</v>
          </cell>
          <cell r="CT116">
            <v>703.6187839401764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3395.9455268775473</v>
          </cell>
          <cell r="DB116">
            <v>6882.4353095284314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3844.8056618890773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1264.0305673185749</v>
          </cell>
          <cell r="FB116">
            <v>0</v>
          </cell>
          <cell r="FC116">
            <v>2498.2503353828956</v>
          </cell>
          <cell r="FD116">
            <v>0</v>
          </cell>
          <cell r="FE116">
            <v>0</v>
          </cell>
          <cell r="FF116">
            <v>7607.0865645905496</v>
          </cell>
          <cell r="FG116">
            <v>0</v>
          </cell>
          <cell r="FH116">
            <v>12729.408606636916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12729.408606636913</v>
          </cell>
          <cell r="FN116">
            <v>3809.3181932854641</v>
          </cell>
          <cell r="FO116">
            <v>0</v>
          </cell>
          <cell r="FP116">
            <v>0</v>
          </cell>
          <cell r="FQ116">
            <v>16538.726799922377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662.89630107718324</v>
          </cell>
          <cell r="FY116">
            <v>0</v>
          </cell>
          <cell r="GA116">
            <v>13118.928510000002</v>
          </cell>
          <cell r="GB116">
            <v>8637.7404000000006</v>
          </cell>
          <cell r="GC116">
            <v>5211.4469200000003</v>
          </cell>
          <cell r="GD116">
            <v>3499.8614600000001</v>
          </cell>
          <cell r="GE116">
            <v>7093.0378299999993</v>
          </cell>
          <cell r="GF116">
            <v>1580.7499599999999</v>
          </cell>
          <cell r="GG116">
            <v>0</v>
          </cell>
          <cell r="GH116">
            <v>0</v>
          </cell>
          <cell r="GI116">
            <v>3925.8833300000006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636628.99523</v>
          </cell>
          <cell r="GR116">
            <v>2681.6219100000003</v>
          </cell>
          <cell r="GS116">
            <v>1489.2628300000001</v>
          </cell>
          <cell r="GT116">
            <v>9478.4038400000009</v>
          </cell>
          <cell r="GU116">
            <v>0</v>
          </cell>
          <cell r="GW116">
            <v>-3.2596290111541749E-12</v>
          </cell>
          <cell r="GX116">
            <v>0</v>
          </cell>
          <cell r="GY116">
            <v>1.2805685400962829E-12</v>
          </cell>
          <cell r="GZ116">
            <v>86928.579585891624</v>
          </cell>
          <cell r="HA116">
            <v>3.2596290111541749E-12</v>
          </cell>
          <cell r="HB116">
            <v>0</v>
          </cell>
          <cell r="HC116">
            <v>1.2805685400962829E-12</v>
          </cell>
          <cell r="HG116">
            <v>12729.408606636913</v>
          </cell>
          <cell r="HH116">
            <v>12729.408606636913</v>
          </cell>
        </row>
        <row r="117">
          <cell r="B117" t="str">
            <v>1812</v>
          </cell>
          <cell r="C117" t="str">
            <v>Investment in Unconsolidated JV</v>
          </cell>
          <cell r="D117">
            <v>0</v>
          </cell>
          <cell r="E117">
            <v>0</v>
          </cell>
          <cell r="F117">
            <v>0</v>
          </cell>
          <cell r="G117">
            <v>-66.892409999999998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5.0698659783579867</v>
          </cell>
          <cell r="P117">
            <v>0</v>
          </cell>
          <cell r="Q117">
            <v>0</v>
          </cell>
          <cell r="R117">
            <v>1698.2750921793129</v>
          </cell>
          <cell r="S117">
            <v>0</v>
          </cell>
          <cell r="T117">
            <v>0</v>
          </cell>
          <cell r="U117">
            <v>-53.2395</v>
          </cell>
          <cell r="V117">
            <v>0</v>
          </cell>
          <cell r="W117">
            <v>0</v>
          </cell>
          <cell r="X117">
            <v>4.9000000000000004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1588.1130481576711</v>
          </cell>
          <cell r="AN117">
            <v>0</v>
          </cell>
          <cell r="AO117">
            <v>0</v>
          </cell>
          <cell r="AP117">
            <v>184.10695999999999</v>
          </cell>
          <cell r="AQ117">
            <v>0</v>
          </cell>
          <cell r="AR117">
            <v>0</v>
          </cell>
          <cell r="AS117">
            <v>0</v>
          </cell>
          <cell r="AT117">
            <v>128.62283999999997</v>
          </cell>
          <cell r="AU117">
            <v>0</v>
          </cell>
          <cell r="AV117">
            <v>9.7729999999999997E-2</v>
          </cell>
          <cell r="AW117">
            <v>0</v>
          </cell>
          <cell r="AX117">
            <v>13.605940000000002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326.43346999999994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283.27204</v>
          </cell>
          <cell r="BL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283.27204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I117">
            <v>2197.8185581576709</v>
          </cell>
          <cell r="CJ117">
            <v>0</v>
          </cell>
          <cell r="CL117">
            <v>0</v>
          </cell>
          <cell r="CM117">
            <v>2197.8185581576709</v>
          </cell>
          <cell r="CN117">
            <v>2197.8185581576709</v>
          </cell>
          <cell r="CO117">
            <v>0</v>
          </cell>
          <cell r="CP117">
            <v>3453.9772264777562</v>
          </cell>
          <cell r="CR117">
            <v>-66.892409999999998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283.27204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283.27204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128.62283999999997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383.25498999999996</v>
          </cell>
          <cell r="EI117">
            <v>0</v>
          </cell>
          <cell r="EJ117">
            <v>0</v>
          </cell>
          <cell r="EK117">
            <v>-99.982950000000002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5.0698659783579867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5.0698659783579867</v>
          </cell>
          <cell r="FG117">
            <v>0</v>
          </cell>
          <cell r="FH117">
            <v>1698.2750921793129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1698.2750921793129</v>
          </cell>
          <cell r="FN117">
            <v>0</v>
          </cell>
          <cell r="FO117">
            <v>0</v>
          </cell>
          <cell r="FP117">
            <v>0</v>
          </cell>
          <cell r="FQ117">
            <v>1698.2750921793129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1750.2423099999999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2553.4380000000001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W117">
            <v>1588.1130481576708</v>
          </cell>
          <cell r="GX117">
            <v>326.43347</v>
          </cell>
          <cell r="GY117">
            <v>283.27204</v>
          </cell>
          <cell r="GZ117">
            <v>0</v>
          </cell>
          <cell r="HA117">
            <v>2.2737367544323206E-13</v>
          </cell>
          <cell r="HB117">
            <v>5.6843418860808015E-14</v>
          </cell>
          <cell r="HC117">
            <v>0</v>
          </cell>
          <cell r="HG117">
            <v>1698.2750921793129</v>
          </cell>
          <cell r="HH117">
            <v>1698.2750921793129</v>
          </cell>
        </row>
        <row r="118">
          <cell r="A118" t="str">
            <v>Investments in and advances to unconsolidated joint ventures</v>
          </cell>
          <cell r="C118" t="str">
            <v/>
          </cell>
          <cell r="D118">
            <v>0</v>
          </cell>
          <cell r="E118">
            <v>0</v>
          </cell>
          <cell r="F118">
            <v>0</v>
          </cell>
          <cell r="G118">
            <v>-66.892409999999998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5.0698659783579867</v>
          </cell>
          <cell r="P118">
            <v>0</v>
          </cell>
          <cell r="Q118">
            <v>0</v>
          </cell>
          <cell r="R118">
            <v>1698.2750921793129</v>
          </cell>
          <cell r="S118">
            <v>0</v>
          </cell>
          <cell r="T118">
            <v>0</v>
          </cell>
          <cell r="U118">
            <v>-53.2395</v>
          </cell>
          <cell r="V118">
            <v>0</v>
          </cell>
          <cell r="W118">
            <v>0</v>
          </cell>
          <cell r="X118">
            <v>4.9000000000000004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1588.1130481576711</v>
          </cell>
          <cell r="AN118">
            <v>0</v>
          </cell>
          <cell r="AO118">
            <v>0</v>
          </cell>
          <cell r="AP118">
            <v>184.10695999999999</v>
          </cell>
          <cell r="AQ118">
            <v>0</v>
          </cell>
          <cell r="AR118">
            <v>0</v>
          </cell>
          <cell r="AS118">
            <v>0</v>
          </cell>
          <cell r="AT118">
            <v>128.62283999999997</v>
          </cell>
          <cell r="AU118">
            <v>0</v>
          </cell>
          <cell r="AV118">
            <v>9.7729999999999997E-2</v>
          </cell>
          <cell r="AW118">
            <v>0</v>
          </cell>
          <cell r="AX118">
            <v>13.605940000000002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326.43346999999994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283.27204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283.27204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2197.8185581576709</v>
          </cell>
          <cell r="CJ118">
            <v>0</v>
          </cell>
          <cell r="CK118">
            <v>0</v>
          </cell>
          <cell r="CL118">
            <v>0</v>
          </cell>
          <cell r="CM118">
            <v>2197.8185581576709</v>
          </cell>
          <cell r="CN118">
            <v>2197.8185581576709</v>
          </cell>
          <cell r="CO118">
            <v>0</v>
          </cell>
          <cell r="CP118">
            <v>3453.9772264777562</v>
          </cell>
          <cell r="CR118">
            <v>-66.892409999999998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283.27204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283.27204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128.62283999999997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383.25498999999996</v>
          </cell>
          <cell r="EI118">
            <v>0</v>
          </cell>
          <cell r="EJ118">
            <v>0</v>
          </cell>
          <cell r="EK118">
            <v>-99.982950000000002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5.0698659783579867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5.0698659783579867</v>
          </cell>
          <cell r="FG118">
            <v>0</v>
          </cell>
          <cell r="FH118">
            <v>1698.2750921793129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1698.2750921793129</v>
          </cell>
          <cell r="FN118">
            <v>0</v>
          </cell>
          <cell r="FO118">
            <v>0</v>
          </cell>
          <cell r="FP118">
            <v>0</v>
          </cell>
          <cell r="FQ118">
            <v>1698.2750921793129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1750.2423099999999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2553.4380000000001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W118">
            <v>1588.1130481576708</v>
          </cell>
          <cell r="GX118">
            <v>326.43347</v>
          </cell>
          <cell r="GY118">
            <v>283.27204</v>
          </cell>
          <cell r="GZ118">
            <v>0</v>
          </cell>
          <cell r="HA118">
            <v>2.2737367544323206E-13</v>
          </cell>
          <cell r="HB118">
            <v>5.6843418860808015E-14</v>
          </cell>
          <cell r="HC118">
            <v>0</v>
          </cell>
          <cell r="HG118">
            <v>1698.2750921793129</v>
          </cell>
          <cell r="HH118">
            <v>1698.2750921793129</v>
          </cell>
        </row>
        <row r="119">
          <cell r="CW119">
            <v>0</v>
          </cell>
          <cell r="CZ119">
            <v>0</v>
          </cell>
          <cell r="DL119">
            <v>0</v>
          </cell>
          <cell r="DT119">
            <v>0</v>
          </cell>
          <cell r="EG119">
            <v>0</v>
          </cell>
          <cell r="EO119">
            <v>0</v>
          </cell>
          <cell r="EU119">
            <v>0</v>
          </cell>
          <cell r="FG119">
            <v>0</v>
          </cell>
          <cell r="FL119">
            <v>0</v>
          </cell>
          <cell r="FR119">
            <v>0</v>
          </cell>
          <cell r="FU119">
            <v>0</v>
          </cell>
          <cell r="FY119">
            <v>0</v>
          </cell>
          <cell r="HA119">
            <v>0</v>
          </cell>
          <cell r="HB119">
            <v>0</v>
          </cell>
          <cell r="HC119">
            <v>0</v>
          </cell>
        </row>
        <row r="120">
          <cell r="B120" t="str">
            <v>1813</v>
          </cell>
          <cell r="C120" t="str">
            <v>Stock Subscription Receiv/Payable - IC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-1253.9768899999999</v>
          </cell>
          <cell r="BU120">
            <v>0</v>
          </cell>
          <cell r="BV120">
            <v>0</v>
          </cell>
          <cell r="BW120">
            <v>1253.858723073937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-0.11816692606294055</v>
          </cell>
          <cell r="CI120">
            <v>-0.11816692606294055</v>
          </cell>
          <cell r="CJ120">
            <v>0</v>
          </cell>
          <cell r="CL120">
            <v>0</v>
          </cell>
          <cell r="CM120">
            <v>-0.11816692606294055</v>
          </cell>
          <cell r="CN120">
            <v>-0.11816692606289871</v>
          </cell>
          <cell r="CO120">
            <v>-4.1841530240560587E-14</v>
          </cell>
          <cell r="CP120">
            <v>-2.882033702917397E-6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-0.11816692606289871</v>
          </cell>
          <cell r="HA120">
            <v>0</v>
          </cell>
          <cell r="HB120">
            <v>0</v>
          </cell>
          <cell r="HC120">
            <v>0</v>
          </cell>
          <cell r="HG120">
            <v>0</v>
          </cell>
          <cell r="HH120">
            <v>0</v>
          </cell>
        </row>
        <row r="121">
          <cell r="B121" t="str">
            <v>1835</v>
          </cell>
          <cell r="C121" t="str">
            <v>Note Receivable - Long Term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5159.5129999999999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5159.5129999999999</v>
          </cell>
          <cell r="CI121">
            <v>5159.5129999999999</v>
          </cell>
          <cell r="CJ121">
            <v>0</v>
          </cell>
          <cell r="CL121">
            <v>0</v>
          </cell>
          <cell r="CM121">
            <v>5159.5129999999999</v>
          </cell>
          <cell r="CN121">
            <v>5159.5129999999999</v>
          </cell>
          <cell r="CO121">
            <v>0</v>
          </cell>
          <cell r="CP121">
            <v>6207.4489999999996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5159.5129999999999</v>
          </cell>
          <cell r="HA121">
            <v>0</v>
          </cell>
          <cell r="HB121">
            <v>0</v>
          </cell>
          <cell r="HC121">
            <v>0</v>
          </cell>
          <cell r="HG121">
            <v>0</v>
          </cell>
          <cell r="HH121">
            <v>0</v>
          </cell>
        </row>
        <row r="122">
          <cell r="B122" t="str">
            <v>1836</v>
          </cell>
          <cell r="C122" t="str">
            <v>LT Note Receivable - Discount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-1250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-1250</v>
          </cell>
          <cell r="CI122">
            <v>-1250</v>
          </cell>
          <cell r="CJ122">
            <v>0</v>
          </cell>
          <cell r="CL122">
            <v>0</v>
          </cell>
          <cell r="CM122">
            <v>-1250</v>
          </cell>
          <cell r="CN122">
            <v>-1250</v>
          </cell>
          <cell r="CO122">
            <v>0</v>
          </cell>
          <cell r="CP122">
            <v>-1250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-1250</v>
          </cell>
          <cell r="HA122">
            <v>0</v>
          </cell>
          <cell r="HB122">
            <v>0</v>
          </cell>
          <cell r="HC122">
            <v>0</v>
          </cell>
          <cell r="HG122">
            <v>0</v>
          </cell>
          <cell r="HH122">
            <v>0</v>
          </cell>
        </row>
        <row r="123">
          <cell r="B123" t="str">
            <v>1840</v>
          </cell>
          <cell r="C123" t="str">
            <v>Loan to Unconsolidated Sub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I123">
            <v>0</v>
          </cell>
          <cell r="CJ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G123">
            <v>0</v>
          </cell>
          <cell r="HH123">
            <v>0</v>
          </cell>
        </row>
        <row r="124">
          <cell r="B124" t="str">
            <v>1845</v>
          </cell>
          <cell r="C124" t="str">
            <v>Cash Value of Life Insurance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I124">
            <v>0</v>
          </cell>
          <cell r="CJ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G124">
            <v>0</v>
          </cell>
          <cell r="HH124">
            <v>0</v>
          </cell>
        </row>
        <row r="125">
          <cell r="B125" t="str">
            <v>1846</v>
          </cell>
          <cell r="C125" t="str">
            <v>Def Comp Asset - Copmpany Owned Life Ins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17196.302920000002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17196.302920000002</v>
          </cell>
          <cell r="CI125">
            <v>17196.302920000002</v>
          </cell>
          <cell r="CJ125">
            <v>0</v>
          </cell>
          <cell r="CL125">
            <v>0</v>
          </cell>
          <cell r="CM125">
            <v>17196.302920000002</v>
          </cell>
          <cell r="CN125">
            <v>17196.302920000002</v>
          </cell>
          <cell r="CO125">
            <v>0</v>
          </cell>
          <cell r="CP125">
            <v>11257.391079999999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17196.302920000002</v>
          </cell>
          <cell r="HA125">
            <v>0</v>
          </cell>
          <cell r="HB125">
            <v>0</v>
          </cell>
          <cell r="HC125">
            <v>0</v>
          </cell>
          <cell r="HG125">
            <v>0</v>
          </cell>
          <cell r="HH125">
            <v>0</v>
          </cell>
        </row>
        <row r="126">
          <cell r="B126" t="str">
            <v>1848</v>
          </cell>
          <cell r="C126" t="str">
            <v>Hedge Asset - LT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-986.52323999999999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986.52323999999999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I126">
            <v>0</v>
          </cell>
          <cell r="CJ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905.97739000000001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G126">
            <v>0</v>
          </cell>
          <cell r="HH126">
            <v>0</v>
          </cell>
        </row>
        <row r="127">
          <cell r="B127" t="str">
            <v>1850</v>
          </cell>
          <cell r="C127" t="str">
            <v>Other Assets (LT)</v>
          </cell>
          <cell r="D127">
            <v>20.949939999999998</v>
          </cell>
          <cell r="E127">
            <v>158.62799999999999</v>
          </cell>
          <cell r="F127">
            <v>0</v>
          </cell>
          <cell r="G127">
            <v>24.782645464257101</v>
          </cell>
          <cell r="H127">
            <v>200.06933824956334</v>
          </cell>
          <cell r="I127">
            <v>0</v>
          </cell>
          <cell r="J127">
            <v>0</v>
          </cell>
          <cell r="K127">
            <v>5.4579856394333399</v>
          </cell>
          <cell r="L127">
            <v>80.387423141419788</v>
          </cell>
          <cell r="M127">
            <v>0</v>
          </cell>
          <cell r="N127">
            <v>18.141080000000002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299.69858334950516</v>
          </cell>
          <cell r="T127">
            <v>0</v>
          </cell>
          <cell r="U127">
            <v>18.96</v>
          </cell>
          <cell r="V127">
            <v>0</v>
          </cell>
          <cell r="W127">
            <v>53.33249</v>
          </cell>
          <cell r="X127">
            <v>0.65500000000000003</v>
          </cell>
          <cell r="Y127">
            <v>6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1269.3808447499998</v>
          </cell>
          <cell r="AM127">
            <v>2156.4433305941784</v>
          </cell>
          <cell r="AN127">
            <v>115.95864999999999</v>
          </cell>
          <cell r="AO127">
            <v>201.71966</v>
          </cell>
          <cell r="AP127">
            <v>1.85</v>
          </cell>
          <cell r="AQ127">
            <v>0</v>
          </cell>
          <cell r="AR127">
            <v>2.2968099999999998</v>
          </cell>
          <cell r="AS127">
            <v>119.43523315142882</v>
          </cell>
          <cell r="AT127">
            <v>0</v>
          </cell>
          <cell r="AU127">
            <v>10.647879999999999</v>
          </cell>
          <cell r="AV127">
            <v>25</v>
          </cell>
          <cell r="AW127">
            <v>0</v>
          </cell>
          <cell r="AX127">
            <v>12</v>
          </cell>
          <cell r="AY127">
            <v>14.372290000000001</v>
          </cell>
          <cell r="AZ127">
            <v>70.861540762426017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574.14206391385483</v>
          </cell>
          <cell r="BG127">
            <v>10.81312</v>
          </cell>
          <cell r="BH127">
            <v>327.88372792547921</v>
          </cell>
          <cell r="BI127">
            <v>0</v>
          </cell>
          <cell r="BJ127">
            <v>46.287370000000003</v>
          </cell>
          <cell r="BK127">
            <v>7.3434999999999997</v>
          </cell>
          <cell r="BL127">
            <v>0</v>
          </cell>
          <cell r="BN127">
            <v>13.334709999999999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405.66242792547922</v>
          </cell>
          <cell r="BT127">
            <v>3262.6745599999999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3262.6745599999999</v>
          </cell>
          <cell r="CI127">
            <v>6398.9223824335122</v>
          </cell>
          <cell r="CJ127">
            <v>0</v>
          </cell>
          <cell r="CL127">
            <v>0</v>
          </cell>
          <cell r="CM127">
            <v>6398.9223824335122</v>
          </cell>
          <cell r="CN127">
            <v>6398.9223824335131</v>
          </cell>
          <cell r="CO127">
            <v>0</v>
          </cell>
          <cell r="CP127">
            <v>6308.4346381055866</v>
          </cell>
          <cell r="CR127">
            <v>21.480499999999999</v>
          </cell>
          <cell r="CS127">
            <v>0</v>
          </cell>
          <cell r="CT127">
            <v>3.3021454642570998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7.3434999999999997</v>
          </cell>
          <cell r="DN127">
            <v>46.287370000000003</v>
          </cell>
          <cell r="DP127">
            <v>0</v>
          </cell>
          <cell r="DQ127">
            <v>0</v>
          </cell>
          <cell r="DR127">
            <v>0</v>
          </cell>
          <cell r="DS127">
            <v>53.630870000000002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1.1125</v>
          </cell>
          <cell r="ED127">
            <v>45.174870000000006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7.3434999999999997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165</v>
          </cell>
          <cell r="EQ127">
            <v>36.719660000000005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5.4579856394333399</v>
          </cell>
          <cell r="EX127">
            <v>80.387423141419788</v>
          </cell>
          <cell r="EY127">
            <v>0</v>
          </cell>
          <cell r="EZ127">
            <v>18.141080000000002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103.98648878085312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299.69858334950516</v>
          </cell>
          <cell r="FO127">
            <v>0</v>
          </cell>
          <cell r="FP127">
            <v>0</v>
          </cell>
          <cell r="FQ127">
            <v>299.69858334950516</v>
          </cell>
          <cell r="FR127">
            <v>0</v>
          </cell>
          <cell r="FS127">
            <v>54.86074</v>
          </cell>
          <cell r="FT127">
            <v>-54.86074</v>
          </cell>
          <cell r="FU127">
            <v>0</v>
          </cell>
          <cell r="FV127">
            <v>33.98903</v>
          </cell>
          <cell r="FW127">
            <v>0</v>
          </cell>
          <cell r="FX127">
            <v>85.446203151428819</v>
          </cell>
          <cell r="FY127">
            <v>0</v>
          </cell>
          <cell r="GA127">
            <v>0</v>
          </cell>
          <cell r="GB127">
            <v>0</v>
          </cell>
          <cell r="GC127">
            <v>206.19145999999998</v>
          </cell>
          <cell r="GD127">
            <v>0</v>
          </cell>
          <cell r="GE127">
            <v>0</v>
          </cell>
          <cell r="GF127">
            <v>7.4186000000000005</v>
          </cell>
          <cell r="GG127">
            <v>0</v>
          </cell>
          <cell r="GH127">
            <v>5.625</v>
          </cell>
          <cell r="GI127">
            <v>308.86935999999997</v>
          </cell>
          <cell r="GJ127">
            <v>86.287859999999995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4453.7895599999993</v>
          </cell>
          <cell r="GQ127">
            <v>0</v>
          </cell>
          <cell r="GR127">
            <v>0</v>
          </cell>
          <cell r="GS127">
            <v>191.96343999999999</v>
          </cell>
          <cell r="GT127">
            <v>337.9169699999988</v>
          </cell>
          <cell r="GU127">
            <v>0</v>
          </cell>
          <cell r="GW127">
            <v>2156.4433305941789</v>
          </cell>
          <cell r="GX127">
            <v>574.14206391385483</v>
          </cell>
          <cell r="GY127">
            <v>405.66242792547916</v>
          </cell>
          <cell r="GZ127">
            <v>3262.6745599999999</v>
          </cell>
          <cell r="HA127">
            <v>4.5474735088646412E-13</v>
          </cell>
          <cell r="HB127">
            <v>0</v>
          </cell>
          <cell r="HC127">
            <v>5.6843418860808015E-14</v>
          </cell>
          <cell r="HG127">
            <v>0</v>
          </cell>
          <cell r="HH127">
            <v>0</v>
          </cell>
        </row>
        <row r="128">
          <cell r="A128" t="str">
            <v>Other assets</v>
          </cell>
          <cell r="C128" t="str">
            <v/>
          </cell>
          <cell r="D128">
            <v>20.949939999999998</v>
          </cell>
          <cell r="E128">
            <v>158.62799999999999</v>
          </cell>
          <cell r="F128">
            <v>0</v>
          </cell>
          <cell r="G128">
            <v>24.782645464257101</v>
          </cell>
          <cell r="H128">
            <v>200.06933824956334</v>
          </cell>
          <cell r="I128">
            <v>0</v>
          </cell>
          <cell r="J128">
            <v>0</v>
          </cell>
          <cell r="K128">
            <v>5.4579856394333399</v>
          </cell>
          <cell r="L128">
            <v>80.387423141419788</v>
          </cell>
          <cell r="M128">
            <v>0</v>
          </cell>
          <cell r="N128">
            <v>18.141080000000002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299.69858334950516</v>
          </cell>
          <cell r="T128">
            <v>0</v>
          </cell>
          <cell r="U128">
            <v>18.96</v>
          </cell>
          <cell r="V128">
            <v>0</v>
          </cell>
          <cell r="W128">
            <v>53.33249</v>
          </cell>
          <cell r="X128">
            <v>0.65500000000000003</v>
          </cell>
          <cell r="Y128">
            <v>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1269.3808447499998</v>
          </cell>
          <cell r="AM128">
            <v>2156.4433305941784</v>
          </cell>
          <cell r="AN128">
            <v>115.95864999999999</v>
          </cell>
          <cell r="AO128">
            <v>201.71966</v>
          </cell>
          <cell r="AP128">
            <v>1.85</v>
          </cell>
          <cell r="AQ128">
            <v>0</v>
          </cell>
          <cell r="AR128">
            <v>2.2968099999999998</v>
          </cell>
          <cell r="AS128">
            <v>119.43523315142882</v>
          </cell>
          <cell r="AT128">
            <v>0</v>
          </cell>
          <cell r="AU128">
            <v>10.647879999999999</v>
          </cell>
          <cell r="AV128">
            <v>25</v>
          </cell>
          <cell r="AW128">
            <v>0</v>
          </cell>
          <cell r="AX128">
            <v>12</v>
          </cell>
          <cell r="AY128">
            <v>14.372290000000001</v>
          </cell>
          <cell r="AZ128">
            <v>70.861540762426017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574.14206391385483</v>
          </cell>
          <cell r="BG128">
            <v>10.81312</v>
          </cell>
          <cell r="BH128">
            <v>327.88372792547921</v>
          </cell>
          <cell r="BI128">
            <v>0</v>
          </cell>
          <cell r="BJ128">
            <v>46.287370000000003</v>
          </cell>
          <cell r="BK128">
            <v>7.3434999999999997</v>
          </cell>
          <cell r="BL128">
            <v>0</v>
          </cell>
          <cell r="BN128">
            <v>13.334709999999999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405.66242792547922</v>
          </cell>
          <cell r="BT128">
            <v>22127.990350000004</v>
          </cell>
          <cell r="BU128">
            <v>0</v>
          </cell>
          <cell r="BV128">
            <v>0</v>
          </cell>
          <cell r="BW128">
            <v>1253.858723073937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986.52323999999999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24368.372313073938</v>
          </cell>
          <cell r="CH128">
            <v>0</v>
          </cell>
          <cell r="CI128">
            <v>27504.620135507452</v>
          </cell>
          <cell r="CJ128">
            <v>0</v>
          </cell>
          <cell r="CK128">
            <v>0</v>
          </cell>
          <cell r="CL128">
            <v>0</v>
          </cell>
          <cell r="CM128">
            <v>27504.620135507452</v>
          </cell>
          <cell r="CN128">
            <v>27504.620135507452</v>
          </cell>
          <cell r="CO128">
            <v>0</v>
          </cell>
          <cell r="CP128">
            <v>23429.252105223553</v>
          </cell>
          <cell r="CR128">
            <v>21.480499999999999</v>
          </cell>
          <cell r="CS128">
            <v>0</v>
          </cell>
          <cell r="CT128">
            <v>3.3021454642570998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7.3434999999999997</v>
          </cell>
          <cell r="DN128">
            <v>46.287370000000003</v>
          </cell>
          <cell r="DP128">
            <v>0</v>
          </cell>
          <cell r="DQ128">
            <v>0</v>
          </cell>
          <cell r="DR128">
            <v>0</v>
          </cell>
          <cell r="DS128">
            <v>53.630870000000002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1.1125</v>
          </cell>
          <cell r="ED128">
            <v>45.174870000000006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7.3434999999999997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165</v>
          </cell>
          <cell r="EQ128">
            <v>36.719660000000005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5.4579856394333399</v>
          </cell>
          <cell r="EX128">
            <v>80.387423141419788</v>
          </cell>
          <cell r="EY128">
            <v>0</v>
          </cell>
          <cell r="EZ128">
            <v>18.141080000000002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103.98648878085312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299.69858334950516</v>
          </cell>
          <cell r="FO128">
            <v>0</v>
          </cell>
          <cell r="FP128">
            <v>0</v>
          </cell>
          <cell r="FQ128">
            <v>299.69858334950516</v>
          </cell>
          <cell r="FR128">
            <v>0</v>
          </cell>
          <cell r="FS128">
            <v>54.86074</v>
          </cell>
          <cell r="FT128">
            <v>-54.86074</v>
          </cell>
          <cell r="FU128">
            <v>0</v>
          </cell>
          <cell r="FV128">
            <v>33.98903</v>
          </cell>
          <cell r="FW128">
            <v>0</v>
          </cell>
          <cell r="FX128">
            <v>85.446203151428819</v>
          </cell>
          <cell r="FY128">
            <v>0</v>
          </cell>
          <cell r="GA128">
            <v>0</v>
          </cell>
          <cell r="GB128">
            <v>0</v>
          </cell>
          <cell r="GC128">
            <v>206.19145999999998</v>
          </cell>
          <cell r="GD128">
            <v>0</v>
          </cell>
          <cell r="GE128">
            <v>0</v>
          </cell>
          <cell r="GF128">
            <v>7.4186000000000005</v>
          </cell>
          <cell r="GG128">
            <v>0</v>
          </cell>
          <cell r="GH128">
            <v>5.625</v>
          </cell>
          <cell r="GI128">
            <v>308.86935999999997</v>
          </cell>
          <cell r="GJ128">
            <v>86.287859999999995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4453.7895599999993</v>
          </cell>
          <cell r="GQ128">
            <v>0</v>
          </cell>
          <cell r="GR128">
            <v>0</v>
          </cell>
          <cell r="GS128">
            <v>191.96343999999999</v>
          </cell>
          <cell r="GT128">
            <v>337.9169699999988</v>
          </cell>
          <cell r="GU128">
            <v>0</v>
          </cell>
          <cell r="GW128">
            <v>2156.4433305941789</v>
          </cell>
          <cell r="GX128">
            <v>574.14206391385483</v>
          </cell>
          <cell r="GY128">
            <v>405.66242792547916</v>
          </cell>
          <cell r="GZ128">
            <v>24368.372313073938</v>
          </cell>
          <cell r="HA128">
            <v>4.5474735088646412E-13</v>
          </cell>
          <cell r="HB128">
            <v>0</v>
          </cell>
          <cell r="HC128">
            <v>5.6843418860808015E-14</v>
          </cell>
          <cell r="HG128">
            <v>0</v>
          </cell>
          <cell r="HH128">
            <v>0</v>
          </cell>
        </row>
        <row r="129">
          <cell r="A129" t="str">
            <v>INTANGIBLE AND OTHER ASSETS - NET</v>
          </cell>
          <cell r="C129" t="str">
            <v/>
          </cell>
          <cell r="D129">
            <v>20.949939999999998</v>
          </cell>
          <cell r="E129">
            <v>158.62799999999999</v>
          </cell>
          <cell r="F129">
            <v>0</v>
          </cell>
          <cell r="G129">
            <v>728.40142940443354</v>
          </cell>
          <cell r="H129">
            <v>5256.780884921408</v>
          </cell>
          <cell r="I129">
            <v>10278.380836405977</v>
          </cell>
          <cell r="J129">
            <v>3844.8056618890773</v>
          </cell>
          <cell r="K129">
            <v>5.4579856394333399</v>
          </cell>
          <cell r="L129">
            <v>80.387423141419788</v>
          </cell>
          <cell r="M129">
            <v>0</v>
          </cell>
          <cell r="N129">
            <v>18.141080000000002</v>
          </cell>
          <cell r="O129">
            <v>1264.0305673185749</v>
          </cell>
          <cell r="P129">
            <v>0</v>
          </cell>
          <cell r="Q129">
            <v>2498.2503353828956</v>
          </cell>
          <cell r="R129">
            <v>12729.408606636913</v>
          </cell>
          <cell r="S129">
            <v>4109.0167766349696</v>
          </cell>
          <cell r="T129">
            <v>0</v>
          </cell>
          <cell r="U129">
            <v>18.96</v>
          </cell>
          <cell r="V129">
            <v>0</v>
          </cell>
          <cell r="W129">
            <v>53.33249</v>
          </cell>
          <cell r="X129">
            <v>0.65500000000000003</v>
          </cell>
          <cell r="Y129">
            <v>6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-38915.143686780917</v>
          </cell>
          <cell r="AM129">
            <v>2156.4433305941784</v>
          </cell>
          <cell r="AN129">
            <v>115.95864999999999</v>
          </cell>
          <cell r="AO129">
            <v>201.71966</v>
          </cell>
          <cell r="AP129">
            <v>1.85</v>
          </cell>
          <cell r="AQ129">
            <v>0</v>
          </cell>
          <cell r="AR129">
            <v>2.2968099999999998</v>
          </cell>
          <cell r="AS129">
            <v>782.3315342286121</v>
          </cell>
          <cell r="AT129">
            <v>0</v>
          </cell>
          <cell r="AU129">
            <v>10.647879999999999</v>
          </cell>
          <cell r="AV129">
            <v>25</v>
          </cell>
          <cell r="AW129">
            <v>0</v>
          </cell>
          <cell r="AX129">
            <v>12</v>
          </cell>
          <cell r="AY129">
            <v>14.372290000000001</v>
          </cell>
          <cell r="AZ129">
            <v>70.861540762426017</v>
          </cell>
          <cell r="BA129">
            <v>0</v>
          </cell>
          <cell r="BB129">
            <v>0</v>
          </cell>
          <cell r="BC129">
            <v>0</v>
          </cell>
          <cell r="BD129">
            <v>-662.89630107718324</v>
          </cell>
          <cell r="BE129">
            <v>574.14206391385483</v>
          </cell>
          <cell r="BG129">
            <v>10.81312</v>
          </cell>
          <cell r="BH129">
            <v>9524.8600912090042</v>
          </cell>
          <cell r="BI129">
            <v>0</v>
          </cell>
          <cell r="BJ129">
            <v>46.287370000000003</v>
          </cell>
          <cell r="BK129">
            <v>7.3434999999999997</v>
          </cell>
          <cell r="BL129">
            <v>0</v>
          </cell>
          <cell r="BN129">
            <v>13.334709999999999</v>
          </cell>
          <cell r="BO129">
            <v>0</v>
          </cell>
          <cell r="BP129">
            <v>0</v>
          </cell>
          <cell r="BQ129">
            <v>0</v>
          </cell>
          <cell r="BR129">
            <v>-9196.9763632835256</v>
          </cell>
          <cell r="BS129">
            <v>405.66242792547922</v>
          </cell>
          <cell r="BT129">
            <v>59012.172740000009</v>
          </cell>
          <cell r="BU129">
            <v>0</v>
          </cell>
          <cell r="BV129">
            <v>0</v>
          </cell>
          <cell r="BW129">
            <v>1253.858723073937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51030.920435891625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111296.95189896556</v>
          </cell>
          <cell r="CH129">
            <v>0</v>
          </cell>
          <cell r="CI129">
            <v>114433.19972139908</v>
          </cell>
          <cell r="CJ129">
            <v>0</v>
          </cell>
          <cell r="CK129">
            <v>0</v>
          </cell>
          <cell r="CL129">
            <v>0</v>
          </cell>
          <cell r="CM129">
            <v>114433.19972139908</v>
          </cell>
          <cell r="CN129">
            <v>114433.19972139908</v>
          </cell>
          <cell r="CO129">
            <v>0</v>
          </cell>
          <cell r="CP129">
            <v>104481.89979279805</v>
          </cell>
          <cell r="CR129">
            <v>21.480499999999999</v>
          </cell>
          <cell r="CS129">
            <v>0</v>
          </cell>
          <cell r="CT129">
            <v>706.92092940443354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3395.9455268775473</v>
          </cell>
          <cell r="DB129">
            <v>6882.4353095284314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7.3434999999999997</v>
          </cell>
          <cell r="DN129">
            <v>46.287370000000003</v>
          </cell>
          <cell r="DP129">
            <v>0</v>
          </cell>
          <cell r="DQ129">
            <v>0</v>
          </cell>
          <cell r="DR129">
            <v>0</v>
          </cell>
          <cell r="DS129">
            <v>53.630870000000002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1.1125</v>
          </cell>
          <cell r="ED129">
            <v>45.174870000000006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7.3434999999999997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165</v>
          </cell>
          <cell r="EQ129">
            <v>36.719660000000005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3844.8056618890773</v>
          </cell>
          <cell r="EW129">
            <v>5.4579856394333399</v>
          </cell>
          <cell r="EX129">
            <v>80.387423141419788</v>
          </cell>
          <cell r="EY129">
            <v>0</v>
          </cell>
          <cell r="EZ129">
            <v>18.141080000000002</v>
          </cell>
          <cell r="FA129">
            <v>1264.0305673185749</v>
          </cell>
          <cell r="FB129">
            <v>0</v>
          </cell>
          <cell r="FC129">
            <v>2498.2503353828956</v>
          </cell>
          <cell r="FD129">
            <v>0</v>
          </cell>
          <cell r="FE129">
            <v>0</v>
          </cell>
          <cell r="FF129">
            <v>7711.0730533714031</v>
          </cell>
          <cell r="FG129">
            <v>0</v>
          </cell>
          <cell r="FH129">
            <v>12729.408606636916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12729.408606636913</v>
          </cell>
          <cell r="FN129">
            <v>4109.0167766349696</v>
          </cell>
          <cell r="FO129">
            <v>0</v>
          </cell>
          <cell r="FP129">
            <v>0</v>
          </cell>
          <cell r="FQ129">
            <v>16838.425383271882</v>
          </cell>
          <cell r="FR129">
            <v>0</v>
          </cell>
          <cell r="FS129">
            <v>54.86074</v>
          </cell>
          <cell r="FT129">
            <v>-54.86074</v>
          </cell>
          <cell r="FU129">
            <v>0</v>
          </cell>
          <cell r="FV129">
            <v>33.98903</v>
          </cell>
          <cell r="FW129">
            <v>0</v>
          </cell>
          <cell r="FX129">
            <v>748.34250422861203</v>
          </cell>
          <cell r="FY129">
            <v>0</v>
          </cell>
          <cell r="GA129">
            <v>13118.928510000002</v>
          </cell>
          <cell r="GB129">
            <v>8637.7404000000006</v>
          </cell>
          <cell r="GC129">
            <v>5417.6383800000003</v>
          </cell>
          <cell r="GD129">
            <v>3499.8614600000001</v>
          </cell>
          <cell r="GE129">
            <v>7093.0378299999993</v>
          </cell>
          <cell r="GF129">
            <v>1588.1685599999998</v>
          </cell>
          <cell r="GG129">
            <v>0</v>
          </cell>
          <cell r="GH129">
            <v>5.625</v>
          </cell>
          <cell r="GI129">
            <v>4234.7526900000003</v>
          </cell>
          <cell r="GJ129">
            <v>86.287859999999995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4453.7895599999993</v>
          </cell>
          <cell r="GQ129">
            <v>636628.99523</v>
          </cell>
          <cell r="GR129">
            <v>2681.6219100000003</v>
          </cell>
          <cell r="GS129">
            <v>1681.2262700000001</v>
          </cell>
          <cell r="GT129">
            <v>9816.3208099999993</v>
          </cell>
          <cell r="GU129">
            <v>0</v>
          </cell>
          <cell r="GW129">
            <v>2156.4433305941757</v>
          </cell>
          <cell r="GX129">
            <v>574.14206391385483</v>
          </cell>
          <cell r="GY129">
            <v>405.66242792548047</v>
          </cell>
          <cell r="GZ129">
            <v>111296.95189896556</v>
          </cell>
          <cell r="HA129">
            <v>2.7284841053187847E-12</v>
          </cell>
          <cell r="HB129">
            <v>0</v>
          </cell>
          <cell r="HC129">
            <v>1.2505552149377763E-12</v>
          </cell>
          <cell r="HG129">
            <v>12729.408606636913</v>
          </cell>
          <cell r="HH129">
            <v>12729.408606636913</v>
          </cell>
        </row>
        <row r="130">
          <cell r="CW130">
            <v>0</v>
          </cell>
          <cell r="CZ130">
            <v>0</v>
          </cell>
          <cell r="DL130">
            <v>0</v>
          </cell>
          <cell r="DT130">
            <v>0</v>
          </cell>
          <cell r="EG130">
            <v>0</v>
          </cell>
          <cell r="EO130">
            <v>0</v>
          </cell>
          <cell r="EU130">
            <v>0</v>
          </cell>
          <cell r="FG130">
            <v>0</v>
          </cell>
          <cell r="FL130">
            <v>0</v>
          </cell>
          <cell r="FR130">
            <v>0</v>
          </cell>
          <cell r="FU130">
            <v>0</v>
          </cell>
          <cell r="FY130">
            <v>0</v>
          </cell>
          <cell r="HA130">
            <v>0</v>
          </cell>
          <cell r="HB130">
            <v>0</v>
          </cell>
          <cell r="HC130">
            <v>0</v>
          </cell>
        </row>
        <row r="131">
          <cell r="B131" t="str">
            <v>1810</v>
          </cell>
          <cell r="C131" t="str">
            <v>Investment in Subsidiaries - Paid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1390.3102699999999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1390.3102699999999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2751.2660900000001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-2376.2660900000001</v>
          </cell>
          <cell r="BD131">
            <v>0</v>
          </cell>
          <cell r="BE131">
            <v>375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491229.23475610733</v>
          </cell>
          <cell r="BU131">
            <v>261043.24797999999</v>
          </cell>
          <cell r="BV131">
            <v>19830.431607519142</v>
          </cell>
          <cell r="BW131">
            <v>260534.96371923428</v>
          </cell>
          <cell r="BX131">
            <v>6655.9965599999996</v>
          </cell>
          <cell r="BY131">
            <v>18563.143100000001</v>
          </cell>
          <cell r="BZ131">
            <v>0</v>
          </cell>
          <cell r="CA131">
            <v>-261043.24797999999</v>
          </cell>
          <cell r="CB131">
            <v>0</v>
          </cell>
          <cell r="CC131">
            <v>-486370.76447286067</v>
          </cell>
          <cell r="CD131">
            <v>0</v>
          </cell>
          <cell r="CE131">
            <v>-308659.73204000003</v>
          </cell>
          <cell r="CF131">
            <v>-3548.5835000000002</v>
          </cell>
          <cell r="CG131">
            <v>-1765.3102699997758</v>
          </cell>
          <cell r="CI131">
            <v>2.2419044398702681E-10</v>
          </cell>
          <cell r="CJ131">
            <v>0</v>
          </cell>
          <cell r="CL131">
            <v>0</v>
          </cell>
          <cell r="CM131">
            <v>2.2419044398702681E-10</v>
          </cell>
          <cell r="CN131">
            <v>0</v>
          </cell>
          <cell r="CO131">
            <v>2.2419044398702681E-10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12489.96715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-12489.96715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99.361080000000001</v>
          </cell>
          <cell r="EE131">
            <v>0</v>
          </cell>
          <cell r="EF131">
            <v>-99.361080000000001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1390.3102699999999</v>
          </cell>
          <cell r="FO131">
            <v>0</v>
          </cell>
          <cell r="FP131">
            <v>0</v>
          </cell>
          <cell r="FQ131">
            <v>1390.3102699999999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2751.2660900000001</v>
          </cell>
          <cell r="FW131">
            <v>0</v>
          </cell>
          <cell r="FX131">
            <v>0</v>
          </cell>
          <cell r="FY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12519.943070000001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1400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W131">
            <v>1390.3102699999999</v>
          </cell>
          <cell r="GX131">
            <v>375</v>
          </cell>
          <cell r="GY131">
            <v>0</v>
          </cell>
          <cell r="GZ131">
            <v>488154.03770286078</v>
          </cell>
          <cell r="HA131">
            <v>0</v>
          </cell>
          <cell r="HB131">
            <v>0</v>
          </cell>
          <cell r="HC131">
            <v>0</v>
          </cell>
          <cell r="HG131">
            <v>0</v>
          </cell>
          <cell r="HH131">
            <v>0</v>
          </cell>
        </row>
        <row r="132">
          <cell r="B132" t="str">
            <v>1811</v>
          </cell>
          <cell r="C132" t="str">
            <v>Investment in Subsidiaries - Unpaid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9.9999998928979032E-7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-9.9999998928979032E-7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9.9999998928979032E-7</v>
          </cell>
          <cell r="HA132">
            <v>0</v>
          </cell>
          <cell r="HB132">
            <v>0</v>
          </cell>
          <cell r="HC132">
            <v>0</v>
          </cell>
          <cell r="HG132">
            <v>0</v>
          </cell>
          <cell r="HH132">
            <v>0</v>
          </cell>
        </row>
        <row r="133">
          <cell r="A133" t="str">
            <v>Investment in subsidiaries</v>
          </cell>
          <cell r="C133" t="str">
            <v/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1390.3102699999999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1390.3102699999999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2751.2660900000001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-2376.2660900000001</v>
          </cell>
          <cell r="BD133">
            <v>0</v>
          </cell>
          <cell r="BE133">
            <v>375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491229.23475610733</v>
          </cell>
          <cell r="BU133">
            <v>261043.24797999999</v>
          </cell>
          <cell r="BV133">
            <v>19830.431607519142</v>
          </cell>
          <cell r="BW133">
            <v>260534.96372023429</v>
          </cell>
          <cell r="BX133">
            <v>6655.9965599999996</v>
          </cell>
          <cell r="BY133">
            <v>18563.143100000001</v>
          </cell>
          <cell r="BZ133">
            <v>0</v>
          </cell>
          <cell r="CA133">
            <v>-261043.24797999999</v>
          </cell>
          <cell r="CB133">
            <v>0</v>
          </cell>
          <cell r="CC133">
            <v>-486370.76447386068</v>
          </cell>
          <cell r="CD133">
            <v>0</v>
          </cell>
          <cell r="CE133">
            <v>-308659.73204000003</v>
          </cell>
          <cell r="CF133">
            <v>-3548.5835000000002</v>
          </cell>
          <cell r="CG133">
            <v>-1765.3102699997758</v>
          </cell>
          <cell r="CH133">
            <v>0</v>
          </cell>
          <cell r="CI133">
            <v>2.2419044398702681E-10</v>
          </cell>
          <cell r="CJ133">
            <v>0</v>
          </cell>
          <cell r="CK133">
            <v>0</v>
          </cell>
          <cell r="CL133">
            <v>0</v>
          </cell>
          <cell r="CM133">
            <v>2.2419044398702681E-10</v>
          </cell>
          <cell r="CN133">
            <v>0</v>
          </cell>
          <cell r="CO133">
            <v>2.2419044398702681E-10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12489.96715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-12489.96715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99.361080000000001</v>
          </cell>
          <cell r="EE133">
            <v>0</v>
          </cell>
          <cell r="EF133">
            <v>-99.361080000000001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1390.3102699999999</v>
          </cell>
          <cell r="FO133">
            <v>0</v>
          </cell>
          <cell r="FP133">
            <v>0</v>
          </cell>
          <cell r="FQ133">
            <v>1390.3102699999999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2751.2660900000001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12519.943070000001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1400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W133">
            <v>1390.3102699999999</v>
          </cell>
          <cell r="GX133">
            <v>375</v>
          </cell>
          <cell r="GY133">
            <v>0</v>
          </cell>
          <cell r="GZ133">
            <v>488154.03770386078</v>
          </cell>
          <cell r="HA133">
            <v>0</v>
          </cell>
          <cell r="HB133">
            <v>0</v>
          </cell>
          <cell r="HC133">
            <v>0</v>
          </cell>
          <cell r="HG133">
            <v>0</v>
          </cell>
          <cell r="HH133">
            <v>0</v>
          </cell>
        </row>
        <row r="134">
          <cell r="CW134">
            <v>0</v>
          </cell>
          <cell r="CZ134">
            <v>0</v>
          </cell>
          <cell r="DL134">
            <v>0</v>
          </cell>
          <cell r="DT134">
            <v>0</v>
          </cell>
          <cell r="EO134">
            <v>0</v>
          </cell>
          <cell r="EU134">
            <v>0</v>
          </cell>
          <cell r="FG134">
            <v>0</v>
          </cell>
          <cell r="FL134">
            <v>0</v>
          </cell>
          <cell r="FR134">
            <v>0</v>
          </cell>
          <cell r="FU134">
            <v>0</v>
          </cell>
          <cell r="FY134">
            <v>0</v>
          </cell>
          <cell r="HA134">
            <v>0</v>
          </cell>
          <cell r="HB134">
            <v>0</v>
          </cell>
          <cell r="HC134">
            <v>0</v>
          </cell>
        </row>
        <row r="135">
          <cell r="A135" t="str">
            <v>TOTAL ASSETS</v>
          </cell>
          <cell r="C135" t="str">
            <v/>
          </cell>
          <cell r="D135">
            <v>56163.43381000001</v>
          </cell>
          <cell r="E135">
            <v>29838.33269000001</v>
          </cell>
          <cell r="F135">
            <v>11975.864799999999</v>
          </cell>
          <cell r="G135">
            <v>135112.58922551264</v>
          </cell>
          <cell r="H135">
            <v>94578.576586454496</v>
          </cell>
          <cell r="I135">
            <v>44492.551940617115</v>
          </cell>
          <cell r="J135">
            <v>21268.972055190512</v>
          </cell>
          <cell r="K135">
            <v>173.46257519891458</v>
          </cell>
          <cell r="L135">
            <v>1854.2873951928452</v>
          </cell>
          <cell r="M135">
            <v>-257.73970868658785</v>
          </cell>
          <cell r="N135">
            <v>-35.127679999999884</v>
          </cell>
          <cell r="O135">
            <v>8870.9446772719166</v>
          </cell>
          <cell r="P135">
            <v>57333.787189999974</v>
          </cell>
          <cell r="Q135">
            <v>14747.705673560651</v>
          </cell>
          <cell r="R135">
            <v>239219.76238111395</v>
          </cell>
          <cell r="S135">
            <v>145444.92800724038</v>
          </cell>
          <cell r="T135">
            <v>0</v>
          </cell>
          <cell r="U135">
            <v>62839.661859999978</v>
          </cell>
          <cell r="V135">
            <v>9967.6358400000026</v>
          </cell>
          <cell r="W135">
            <v>12797.378579999997</v>
          </cell>
          <cell r="X135">
            <v>14959.389149999999</v>
          </cell>
          <cell r="Y135">
            <v>58289.781820000011</v>
          </cell>
          <cell r="Z135">
            <v>-2672.1511200000004</v>
          </cell>
          <cell r="AA135">
            <v>211.75096060547259</v>
          </cell>
          <cell r="AB135">
            <v>1867.2308099999518</v>
          </cell>
          <cell r="AC135">
            <v>-105611.87876000001</v>
          </cell>
          <cell r="AD135">
            <v>0</v>
          </cell>
          <cell r="AE135">
            <v>-336.98602000000005</v>
          </cell>
          <cell r="AF135">
            <v>1.1635137298071641E-13</v>
          </cell>
          <cell r="AG135">
            <v>1781.0888400000001</v>
          </cell>
          <cell r="AH135">
            <v>-1777.736541820299</v>
          </cell>
          <cell r="AI135">
            <v>0</v>
          </cell>
          <cell r="AJ135">
            <v>-146.68173999999999</v>
          </cell>
          <cell r="AK135">
            <v>-2501.9527682170974</v>
          </cell>
          <cell r="AL135">
            <v>2547.5954320053206</v>
          </cell>
          <cell r="AM135">
            <v>912996.4579612402</v>
          </cell>
          <cell r="AN135">
            <v>79336.157269999996</v>
          </cell>
          <cell r="AO135">
            <v>38575.590843275779</v>
          </cell>
          <cell r="AP135">
            <v>39514.567139999992</v>
          </cell>
          <cell r="AQ135">
            <v>110722.83864999998</v>
          </cell>
          <cell r="AR135">
            <v>36068.361870000001</v>
          </cell>
          <cell r="AS135">
            <v>123866.75479847372</v>
          </cell>
          <cell r="AT135">
            <v>24417.082495754628</v>
          </cell>
          <cell r="AU135">
            <v>43310.18744999999</v>
          </cell>
          <cell r="AV135">
            <v>36350.858519999987</v>
          </cell>
          <cell r="AW135">
            <v>105817.39508000002</v>
          </cell>
          <cell r="AX135">
            <v>20884.751559999997</v>
          </cell>
          <cell r="AY135">
            <v>19666.999390000001</v>
          </cell>
          <cell r="AZ135">
            <v>1249.609873512378</v>
          </cell>
          <cell r="BA135">
            <v>-27.793000000000006</v>
          </cell>
          <cell r="BB135">
            <v>-4.6566128730773927E-13</v>
          </cell>
          <cell r="BC135">
            <v>-5826.4497298867136</v>
          </cell>
          <cell r="BD135">
            <v>-63.13395011328123</v>
          </cell>
          <cell r="BE135">
            <v>673863.77826101671</v>
          </cell>
          <cell r="BG135">
            <v>28757.169840000002</v>
          </cell>
          <cell r="BH135">
            <v>121867.37601397245</v>
          </cell>
          <cell r="BI135">
            <v>13149.997899999997</v>
          </cell>
          <cell r="BJ135">
            <v>63915.431454713755</v>
          </cell>
          <cell r="BK135">
            <v>181501.58884351238</v>
          </cell>
          <cell r="BL135">
            <v>-1458.0989900000011</v>
          </cell>
          <cell r="BN135">
            <v>26513.196439999996</v>
          </cell>
          <cell r="BO135">
            <v>-1391.4725700000001</v>
          </cell>
          <cell r="BP135">
            <v>2.7000000000007274E-3</v>
          </cell>
          <cell r="BQ135">
            <v>0</v>
          </cell>
          <cell r="BR135">
            <v>2197.5169899087759</v>
          </cell>
          <cell r="BS135">
            <v>435052.70862210734</v>
          </cell>
          <cell r="BT135">
            <v>224540.08424399738</v>
          </cell>
          <cell r="BU135">
            <v>261043.1198992703</v>
          </cell>
          <cell r="BV135">
            <v>19223.642201686773</v>
          </cell>
          <cell r="BW135">
            <v>293668.97163759184</v>
          </cell>
          <cell r="BX135">
            <v>6727.9631418147519</v>
          </cell>
          <cell r="BY135">
            <v>24123.19289959922</v>
          </cell>
          <cell r="BZ135">
            <v>0</v>
          </cell>
          <cell r="CA135">
            <v>-261043.24797999999</v>
          </cell>
          <cell r="CB135">
            <v>11702.681990575087</v>
          </cell>
          <cell r="CC135">
            <v>-490865.90279146202</v>
          </cell>
          <cell r="CD135">
            <v>0</v>
          </cell>
          <cell r="CE135">
            <v>-308659.73205012304</v>
          </cell>
          <cell r="CF135">
            <v>-3281.9536931472876</v>
          </cell>
          <cell r="CG135">
            <v>-222821.18050019685</v>
          </cell>
          <cell r="CH135">
            <v>0</v>
          </cell>
          <cell r="CI135">
            <v>1799091.764344167</v>
          </cell>
          <cell r="CJ135">
            <v>0</v>
          </cell>
          <cell r="CK135">
            <v>0</v>
          </cell>
          <cell r="CL135">
            <v>0</v>
          </cell>
          <cell r="CM135">
            <v>1799091.764344167</v>
          </cell>
          <cell r="CN135">
            <v>1799091.764354293</v>
          </cell>
          <cell r="CO135">
            <v>-1.0126037523150444E-5</v>
          </cell>
          <cell r="CP135">
            <v>1593988.048645997</v>
          </cell>
          <cell r="CR135">
            <v>131927.43491999988</v>
          </cell>
          <cell r="CS135">
            <v>9.8522899999993712</v>
          </cell>
          <cell r="CT135">
            <v>3175.302015512782</v>
          </cell>
          <cell r="CU135">
            <v>0</v>
          </cell>
          <cell r="CV135">
            <v>0</v>
          </cell>
          <cell r="CW135">
            <v>0</v>
          </cell>
          <cell r="CX135">
            <v>110695.47951999999</v>
          </cell>
          <cell r="CY135">
            <v>27.359129999999979</v>
          </cell>
          <cell r="CZ135">
            <v>0</v>
          </cell>
          <cell r="DA135">
            <v>44133.917082078398</v>
          </cell>
          <cell r="DB135">
            <v>12848.602008538717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-12489.96715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181501.58884351238</v>
          </cell>
          <cell r="DN135">
            <v>63915.431454713755</v>
          </cell>
          <cell r="DP135">
            <v>-1458.0989900000011</v>
          </cell>
          <cell r="DQ135">
            <v>-1391.4725700000001</v>
          </cell>
          <cell r="DR135">
            <v>2.7000000000007274E-3</v>
          </cell>
          <cell r="DS135">
            <v>242567.45143822613</v>
          </cell>
          <cell r="DT135">
            <v>0</v>
          </cell>
          <cell r="DU135">
            <v>-214.20453035665727</v>
          </cell>
          <cell r="DV135">
            <v>-320.44944253649953</v>
          </cell>
          <cell r="DW135">
            <v>6610.5501400000003</v>
          </cell>
          <cell r="DX135">
            <v>18429.243154365351</v>
          </cell>
          <cell r="DY135">
            <v>-88.056825717559008</v>
          </cell>
          <cell r="DZ135">
            <v>0</v>
          </cell>
          <cell r="EA135">
            <v>-5.0015547259363302E-14</v>
          </cell>
          <cell r="EB135">
            <v>-1.4210854715202004E-13</v>
          </cell>
          <cell r="EC135">
            <v>2782.4985900000001</v>
          </cell>
          <cell r="ED135">
            <v>61123.01387000001</v>
          </cell>
          <cell r="EE135">
            <v>109.28007471375901</v>
          </cell>
          <cell r="EF135">
            <v>-99.361080000000001</v>
          </cell>
          <cell r="EH135">
            <v>180218.82507999989</v>
          </cell>
          <cell r="EI135">
            <v>20.012303512516951</v>
          </cell>
          <cell r="EJ135">
            <v>-1931.7381100000339</v>
          </cell>
          <cell r="EK135">
            <v>3478.2070399999998</v>
          </cell>
          <cell r="EL135">
            <v>0</v>
          </cell>
          <cell r="EM135">
            <v>-2.7000000036059642E-3</v>
          </cell>
          <cell r="EN135">
            <v>-283.71477000000004</v>
          </cell>
          <cell r="EO135">
            <v>0</v>
          </cell>
          <cell r="EP135">
            <v>37856.149180000008</v>
          </cell>
          <cell r="EQ135">
            <v>611.67466999999999</v>
          </cell>
          <cell r="ER135">
            <v>107.95904327576169</v>
          </cell>
          <cell r="ES135">
            <v>-0.19205000000000005</v>
          </cell>
          <cell r="ET135">
            <v>0</v>
          </cell>
          <cell r="EU135">
            <v>0</v>
          </cell>
          <cell r="EV135">
            <v>21268.972055190512</v>
          </cell>
          <cell r="EW135">
            <v>173.46257519891458</v>
          </cell>
          <cell r="EX135">
            <v>1854.2873951928452</v>
          </cell>
          <cell r="EY135">
            <v>-257.73970868658785</v>
          </cell>
          <cell r="EZ135">
            <v>-35.127679999999884</v>
          </cell>
          <cell r="FA135">
            <v>8870.9446772719166</v>
          </cell>
          <cell r="FB135">
            <v>57333.787189999974</v>
          </cell>
          <cell r="FC135">
            <v>14747.705673560651</v>
          </cell>
          <cell r="FD135">
            <v>-336.98602000000005</v>
          </cell>
          <cell r="FE135">
            <v>1.1635137298071641E-13</v>
          </cell>
          <cell r="FF135">
            <v>103619.30615772825</v>
          </cell>
          <cell r="FG135">
            <v>0</v>
          </cell>
          <cell r="FH135">
            <v>190910.93634485739</v>
          </cell>
          <cell r="FI135">
            <v>3119.7218500000004</v>
          </cell>
          <cell r="FJ135">
            <v>45193.758441684455</v>
          </cell>
          <cell r="FK135">
            <v>-4.6542554279060733</v>
          </cell>
          <cell r="FL135">
            <v>0</v>
          </cell>
          <cell r="FM135">
            <v>239219.76238111395</v>
          </cell>
          <cell r="FN135">
            <v>145444.92800724038</v>
          </cell>
          <cell r="FO135">
            <v>1781.0888400000001</v>
          </cell>
          <cell r="FP135">
            <v>-1777.736541820299</v>
          </cell>
          <cell r="FQ135">
            <v>384668.04268653406</v>
          </cell>
          <cell r="FR135">
            <v>0</v>
          </cell>
          <cell r="FS135">
            <v>-2000.4255299999995</v>
          </cell>
          <cell r="FT135">
            <v>-671.72559000000035</v>
          </cell>
          <cell r="FU135">
            <v>0</v>
          </cell>
          <cell r="FV135">
            <v>119308.40569000003</v>
          </cell>
          <cell r="FW135">
            <v>25.58492</v>
          </cell>
          <cell r="FX135">
            <v>4532.7641884736931</v>
          </cell>
          <cell r="FY135">
            <v>0</v>
          </cell>
          <cell r="GA135">
            <v>196752.81099701003</v>
          </cell>
          <cell r="GB135">
            <v>48733.168737923006</v>
          </cell>
          <cell r="GC135">
            <v>97472.681030000007</v>
          </cell>
          <cell r="GD135">
            <v>45132.197870000004</v>
          </cell>
          <cell r="GE135">
            <v>13241.769229999998</v>
          </cell>
          <cell r="GF135">
            <v>7316.8447714870144</v>
          </cell>
          <cell r="GG135">
            <v>0</v>
          </cell>
          <cell r="GH135">
            <v>178.7705300000016</v>
          </cell>
          <cell r="GI135">
            <v>149862.68903999994</v>
          </cell>
          <cell r="GJ135">
            <v>1990.3920899999998</v>
          </cell>
          <cell r="GK135">
            <v>-129810.60427999999</v>
          </cell>
          <cell r="GL135">
            <v>218.23053999999996</v>
          </cell>
          <cell r="GM135">
            <v>-786.77324000000272</v>
          </cell>
          <cell r="GN135">
            <v>-1968.8093299999994</v>
          </cell>
          <cell r="GO135">
            <v>-5534.5476100000251</v>
          </cell>
          <cell r="GP135">
            <v>78540.479770000005</v>
          </cell>
          <cell r="GQ135">
            <v>4560403.56195</v>
          </cell>
          <cell r="GR135">
            <v>15830.18727</v>
          </cell>
          <cell r="GS135">
            <v>10183.308025824997</v>
          </cell>
          <cell r="GT135">
            <v>125596.51772</v>
          </cell>
          <cell r="GU135">
            <v>0</v>
          </cell>
          <cell r="GW135">
            <v>912996.4579612409</v>
          </cell>
          <cell r="GX135">
            <v>673863.77826101647</v>
          </cell>
          <cell r="GY135">
            <v>435052.70862210752</v>
          </cell>
          <cell r="GZ135">
            <v>271326.67599453771</v>
          </cell>
          <cell r="HA135">
            <v>6.9849193096160889E-10</v>
          </cell>
          <cell r="HB135">
            <v>2.3283064365386963E-10</v>
          </cell>
          <cell r="HC135">
            <v>1.7462298274040222E-10</v>
          </cell>
          <cell r="HG135">
            <v>239219.76238111395</v>
          </cell>
          <cell r="HH135">
            <v>239219.76238111395</v>
          </cell>
        </row>
        <row r="136">
          <cell r="CW136">
            <v>0</v>
          </cell>
          <cell r="CZ136">
            <v>0</v>
          </cell>
          <cell r="DL136">
            <v>0</v>
          </cell>
          <cell r="DT136">
            <v>0</v>
          </cell>
          <cell r="EO136">
            <v>0</v>
          </cell>
          <cell r="EU136">
            <v>0</v>
          </cell>
          <cell r="FG136">
            <v>0</v>
          </cell>
          <cell r="FL136">
            <v>0</v>
          </cell>
          <cell r="FR136">
            <v>0</v>
          </cell>
          <cell r="FU136">
            <v>0</v>
          </cell>
          <cell r="FY136">
            <v>0</v>
          </cell>
          <cell r="HA136">
            <v>0</v>
          </cell>
          <cell r="HB136">
            <v>0</v>
          </cell>
          <cell r="HC136">
            <v>0</v>
          </cell>
        </row>
        <row r="137">
          <cell r="A137" t="str">
            <v>LIABILITIES AND STOCKHOLDERS' EQUITY</v>
          </cell>
          <cell r="C137" t="str">
            <v/>
          </cell>
          <cell r="CO137">
            <v>0</v>
          </cell>
          <cell r="CW137">
            <v>0</v>
          </cell>
          <cell r="CZ137">
            <v>0</v>
          </cell>
          <cell r="DL137">
            <v>0</v>
          </cell>
          <cell r="DT137">
            <v>0</v>
          </cell>
          <cell r="EO137">
            <v>0</v>
          </cell>
          <cell r="EU137">
            <v>0</v>
          </cell>
          <cell r="FG137">
            <v>0</v>
          </cell>
          <cell r="FL137">
            <v>0</v>
          </cell>
          <cell r="FR137">
            <v>0</v>
          </cell>
          <cell r="FU137">
            <v>0</v>
          </cell>
          <cell r="FY137">
            <v>0</v>
          </cell>
          <cell r="HA137">
            <v>0</v>
          </cell>
          <cell r="HB137">
            <v>0</v>
          </cell>
          <cell r="HC137">
            <v>0</v>
          </cell>
        </row>
        <row r="138">
          <cell r="A138" t="str">
            <v>CURRENT LIABILITIES:</v>
          </cell>
          <cell r="C138" t="str">
            <v/>
          </cell>
          <cell r="CO138">
            <v>0</v>
          </cell>
          <cell r="CW138">
            <v>0</v>
          </cell>
          <cell r="CZ138">
            <v>0</v>
          </cell>
          <cell r="DL138">
            <v>0</v>
          </cell>
          <cell r="DT138">
            <v>0</v>
          </cell>
          <cell r="EO138">
            <v>0</v>
          </cell>
          <cell r="EU138">
            <v>0</v>
          </cell>
          <cell r="FG138">
            <v>0</v>
          </cell>
          <cell r="FL138">
            <v>0</v>
          </cell>
          <cell r="FR138">
            <v>0</v>
          </cell>
          <cell r="FU138">
            <v>0</v>
          </cell>
          <cell r="FY138">
            <v>0</v>
          </cell>
          <cell r="HA138">
            <v>0</v>
          </cell>
          <cell r="HB138">
            <v>0</v>
          </cell>
          <cell r="HC138">
            <v>0</v>
          </cell>
        </row>
        <row r="139">
          <cell r="B139" t="str">
            <v>OutUnbilled</v>
          </cell>
          <cell r="C139" t="str">
            <v>Out of Balance IC Unbilled</v>
          </cell>
          <cell r="D139">
            <v>0</v>
          </cell>
          <cell r="E139">
            <v>0</v>
          </cell>
          <cell r="F139">
            <v>0</v>
          </cell>
          <cell r="G139">
            <v>44.241589999999995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-4.6542554279060733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1782.3910000000001</v>
          </cell>
          <cell r="AH139">
            <v>-1777.736541820299</v>
          </cell>
          <cell r="AI139">
            <v>0</v>
          </cell>
          <cell r="AJ139">
            <v>-146.68173999999999</v>
          </cell>
          <cell r="AK139">
            <v>-2501.9527682171574</v>
          </cell>
          <cell r="AL139">
            <v>2604.3927154653625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-3450.1836398867181</v>
          </cell>
          <cell r="BD139">
            <v>3450.1836398867181</v>
          </cell>
          <cell r="BE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-2.6999999999970897E-3</v>
          </cell>
          <cell r="BL139">
            <v>0</v>
          </cell>
          <cell r="BN139">
            <v>0</v>
          </cell>
          <cell r="BO139">
            <v>0</v>
          </cell>
          <cell r="BP139">
            <v>2.7000000000007274E-3</v>
          </cell>
          <cell r="BQ139">
            <v>0</v>
          </cell>
          <cell r="BR139">
            <v>0</v>
          </cell>
          <cell r="BS139">
            <v>3.6377151291233645E-15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4228.5085107486839</v>
          </cell>
          <cell r="CC139">
            <v>-4495.138317601396</v>
          </cell>
          <cell r="CD139">
            <v>0</v>
          </cell>
          <cell r="CE139">
            <v>0</v>
          </cell>
          <cell r="CF139">
            <v>266.62980685271259</v>
          </cell>
          <cell r="CG139">
            <v>4.5474735088646412E-13</v>
          </cell>
          <cell r="CI139">
            <v>4.5838506601558748E-13</v>
          </cell>
          <cell r="CJ139">
            <v>0</v>
          </cell>
          <cell r="CL139">
            <v>0</v>
          </cell>
          <cell r="CM139">
            <v>4.5838506601558748E-13</v>
          </cell>
          <cell r="CN139">
            <v>2.9103830456733704E-13</v>
          </cell>
          <cell r="CO139">
            <v>1.6734676144825044E-13</v>
          </cell>
          <cell r="CP139">
            <v>-3.7252902984619141E-12</v>
          </cell>
          <cell r="CR139">
            <v>44.241589999999995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-2.6999999999970897E-3</v>
          </cell>
          <cell r="DN139">
            <v>0</v>
          </cell>
          <cell r="DP139">
            <v>0</v>
          </cell>
          <cell r="DQ139">
            <v>0</v>
          </cell>
          <cell r="DR139">
            <v>2.7000000000007274E-3</v>
          </cell>
          <cell r="DS139">
            <v>0</v>
          </cell>
          <cell r="DT139">
            <v>3.6377151291233645E-15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-2.6999999999970897E-3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-4.6542554279060733</v>
          </cell>
          <cell r="FL139">
            <v>0</v>
          </cell>
          <cell r="FM139">
            <v>-4.6542554279060733</v>
          </cell>
          <cell r="FN139">
            <v>0</v>
          </cell>
          <cell r="FO139">
            <v>1782.3910000000001</v>
          </cell>
          <cell r="FP139">
            <v>-1777.736541820299</v>
          </cell>
          <cell r="FQ139">
            <v>2.0275179482996463E-4</v>
          </cell>
          <cell r="FR139">
            <v>2.5647751067045532E-13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4228.5085107486839</v>
          </cell>
          <cell r="HA139">
            <v>0</v>
          </cell>
          <cell r="HB139">
            <v>0</v>
          </cell>
          <cell r="HC139">
            <v>3.6377151291233645E-15</v>
          </cell>
          <cell r="HG139">
            <v>-4.6542554279060733</v>
          </cell>
          <cell r="HH139">
            <v>-4.6542554279060733</v>
          </cell>
        </row>
        <row r="140">
          <cell r="FR140">
            <v>0</v>
          </cell>
          <cell r="FY140">
            <v>0</v>
          </cell>
        </row>
        <row r="141">
          <cell r="B141" t="str">
            <v>2000</v>
          </cell>
          <cell r="C141" t="str">
            <v>A/P Trade Vouchered</v>
          </cell>
          <cell r="D141">
            <v>451.87194</v>
          </cell>
          <cell r="E141">
            <v>1416.52557</v>
          </cell>
          <cell r="F141">
            <v>452.85247999999996</v>
          </cell>
          <cell r="G141">
            <v>2276.898519037657</v>
          </cell>
          <cell r="H141">
            <v>2852.335513293227</v>
          </cell>
          <cell r="I141">
            <v>1772.0088589171355</v>
          </cell>
          <cell r="J141">
            <v>1151.512693254994</v>
          </cell>
          <cell r="K141">
            <v>447.14846691247823</v>
          </cell>
          <cell r="L141">
            <v>60.115259921743998</v>
          </cell>
          <cell r="M141">
            <v>0</v>
          </cell>
          <cell r="N141">
            <v>748.19899999999996</v>
          </cell>
          <cell r="O141">
            <v>38.478024421721436</v>
          </cell>
          <cell r="P141">
            <v>646.13419999999996</v>
          </cell>
          <cell r="Q141">
            <v>224.60074529532335</v>
          </cell>
          <cell r="R141">
            <v>4118.9987495808264</v>
          </cell>
          <cell r="S141">
            <v>1013.0280031049874</v>
          </cell>
          <cell r="T141">
            <v>0</v>
          </cell>
          <cell r="U141">
            <v>1778.79928</v>
          </cell>
          <cell r="V141">
            <v>864.69508999999994</v>
          </cell>
          <cell r="W141">
            <v>716.82931000000008</v>
          </cell>
          <cell r="X141">
            <v>195.72393</v>
          </cell>
          <cell r="Y141">
            <v>1251.0992900000001</v>
          </cell>
          <cell r="Z141">
            <v>0</v>
          </cell>
          <cell r="AA141">
            <v>0</v>
          </cell>
          <cell r="AB141">
            <v>2.9170000000000001E-2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22477.884093740096</v>
          </cell>
          <cell r="AN141">
            <v>5187.6785</v>
          </cell>
          <cell r="AO141">
            <v>596.87016999999992</v>
          </cell>
          <cell r="AP141">
            <v>788.70123000000001</v>
          </cell>
          <cell r="AQ141">
            <v>910.69296999999995</v>
          </cell>
          <cell r="AR141">
            <v>195.90025</v>
          </cell>
          <cell r="AS141">
            <v>3081.0512772990292</v>
          </cell>
          <cell r="AT141">
            <v>1069.8824663619087</v>
          </cell>
          <cell r="AU141">
            <v>2444.6356299999998</v>
          </cell>
          <cell r="AV141">
            <v>738.31689000000006</v>
          </cell>
          <cell r="AW141">
            <v>2544.99521</v>
          </cell>
          <cell r="AX141">
            <v>905.40168999999992</v>
          </cell>
          <cell r="AY141">
            <v>543.32438999999999</v>
          </cell>
          <cell r="AZ141">
            <v>203.51287150766885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19210.963545168604</v>
          </cell>
          <cell r="BG141">
            <v>4593.3105500000001</v>
          </cell>
          <cell r="BH141">
            <v>2038.6188627983697</v>
          </cell>
          <cell r="BI141">
            <v>4042.2223300000001</v>
          </cell>
          <cell r="BJ141">
            <v>6668.422288730836</v>
          </cell>
          <cell r="BK141">
            <v>16275.638602357849</v>
          </cell>
          <cell r="BL141">
            <v>354.80574999999999</v>
          </cell>
          <cell r="BN141">
            <v>1169.49305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35142.511433887055</v>
          </cell>
          <cell r="BT141">
            <v>5419.2083300000004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5419.2083300000004</v>
          </cell>
          <cell r="CI141">
            <v>82250.567402795758</v>
          </cell>
          <cell r="CJ141">
            <v>0</v>
          </cell>
          <cell r="CL141">
            <v>0</v>
          </cell>
          <cell r="CM141">
            <v>82250.567402795758</v>
          </cell>
          <cell r="CN141">
            <v>82250.567402795743</v>
          </cell>
          <cell r="CO141">
            <v>0</v>
          </cell>
          <cell r="CP141">
            <v>98658.918600572855</v>
          </cell>
          <cell r="CR141">
            <v>2273.8719500000002</v>
          </cell>
          <cell r="CS141">
            <v>0</v>
          </cell>
          <cell r="CT141">
            <v>3.0265690376569037</v>
          </cell>
          <cell r="CU141">
            <v>0</v>
          </cell>
          <cell r="CV141">
            <v>0</v>
          </cell>
          <cell r="CW141">
            <v>0</v>
          </cell>
          <cell r="CX141">
            <v>910.69296999999995</v>
          </cell>
          <cell r="CY141">
            <v>0</v>
          </cell>
          <cell r="CZ141">
            <v>0</v>
          </cell>
          <cell r="DA141">
            <v>1767.4125557927418</v>
          </cell>
          <cell r="DB141">
            <v>4.5963031243935548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16275.638602357849</v>
          </cell>
          <cell r="DN141">
            <v>6668.422288730836</v>
          </cell>
          <cell r="DP141">
            <v>354.80574999999999</v>
          </cell>
          <cell r="DQ141">
            <v>0</v>
          </cell>
          <cell r="DR141">
            <v>0</v>
          </cell>
          <cell r="DS141">
            <v>23298.866641088687</v>
          </cell>
          <cell r="DT141">
            <v>0</v>
          </cell>
          <cell r="DU141">
            <v>0</v>
          </cell>
          <cell r="DV141">
            <v>0</v>
          </cell>
          <cell r="DW141">
            <v>625.62795999999992</v>
          </cell>
          <cell r="DX141">
            <v>445.74228415736457</v>
          </cell>
          <cell r="DY141">
            <v>-1.487777795455991</v>
          </cell>
          <cell r="DZ141">
            <v>0</v>
          </cell>
          <cell r="EA141">
            <v>0</v>
          </cell>
          <cell r="EB141">
            <v>0</v>
          </cell>
          <cell r="EC141">
            <v>30.749779999999998</v>
          </cell>
          <cell r="ED141">
            <v>6620.1293299999998</v>
          </cell>
          <cell r="EE141">
            <v>17.543178730836452</v>
          </cell>
          <cell r="EF141">
            <v>0</v>
          </cell>
          <cell r="EG141">
            <v>0</v>
          </cell>
          <cell r="EH141">
            <v>14320.655439999999</v>
          </cell>
          <cell r="EI141">
            <v>0.32345235784980469</v>
          </cell>
          <cell r="EJ141">
            <v>761.78172999999992</v>
          </cell>
          <cell r="EK141">
            <v>1192.87798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596.5166999999999</v>
          </cell>
          <cell r="EQ141">
            <v>0.35347000000000001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1151.512693254994</v>
          </cell>
          <cell r="EW141">
            <v>447.14846691247823</v>
          </cell>
          <cell r="EX141">
            <v>60.115259921743998</v>
          </cell>
          <cell r="EY141">
            <v>0</v>
          </cell>
          <cell r="EZ141">
            <v>748.19899999999996</v>
          </cell>
          <cell r="FA141">
            <v>38.478024421721436</v>
          </cell>
          <cell r="FB141">
            <v>646.13419999999996</v>
          </cell>
          <cell r="FC141">
            <v>224.60074529532335</v>
          </cell>
          <cell r="FD141">
            <v>0</v>
          </cell>
          <cell r="FE141">
            <v>0</v>
          </cell>
          <cell r="FF141">
            <v>3316.1883898062606</v>
          </cell>
          <cell r="FG141">
            <v>0</v>
          </cell>
          <cell r="FH141">
            <v>3986.94754346012</v>
          </cell>
          <cell r="FI141">
            <v>1.2693800000000002</v>
          </cell>
          <cell r="FJ141">
            <v>130.78182612070674</v>
          </cell>
          <cell r="FK141">
            <v>0</v>
          </cell>
          <cell r="FL141">
            <v>0</v>
          </cell>
          <cell r="FM141">
            <v>4118.9987495808264</v>
          </cell>
          <cell r="FN141">
            <v>1013.0280031049874</v>
          </cell>
          <cell r="FO141">
            <v>0</v>
          </cell>
          <cell r="FP141">
            <v>0</v>
          </cell>
          <cell r="FQ141">
            <v>5132.0267526858142</v>
          </cell>
          <cell r="FR141">
            <v>0</v>
          </cell>
          <cell r="FS141">
            <v>748.55246999999997</v>
          </cell>
          <cell r="FT141">
            <v>-748.55246999999997</v>
          </cell>
          <cell r="FU141">
            <v>0</v>
          </cell>
          <cell r="FV141">
            <v>2840.7162999999996</v>
          </cell>
          <cell r="FW141">
            <v>0</v>
          </cell>
          <cell r="FX141">
            <v>240.33497729902948</v>
          </cell>
          <cell r="FY141">
            <v>0</v>
          </cell>
          <cell r="GA141">
            <v>4108.9481382899994</v>
          </cell>
          <cell r="GB141">
            <v>2586.9884166666693</v>
          </cell>
          <cell r="GC141">
            <v>2939.6169799999998</v>
          </cell>
          <cell r="GD141">
            <v>1821.4953799999998</v>
          </cell>
          <cell r="GE141">
            <v>4.7369500000000002</v>
          </cell>
          <cell r="GF141">
            <v>6.7994899999999996</v>
          </cell>
          <cell r="GG141">
            <v>0</v>
          </cell>
          <cell r="GH141">
            <v>460.83121</v>
          </cell>
          <cell r="GI141">
            <v>1044.02666</v>
          </cell>
          <cell r="GJ141">
            <v>64.527720000000002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-93.509810000000002</v>
          </cell>
          <cell r="GP141">
            <v>12791.191000000001</v>
          </cell>
          <cell r="GQ141">
            <v>19379.456999999999</v>
          </cell>
          <cell r="GR141">
            <v>241.08644000000007</v>
          </cell>
          <cell r="GS141">
            <v>539.93655999999964</v>
          </cell>
          <cell r="GT141">
            <v>2101.0006000000003</v>
          </cell>
          <cell r="GU141">
            <v>0</v>
          </cell>
          <cell r="GW141">
            <v>22477.884093740096</v>
          </cell>
          <cell r="GX141">
            <v>19210.963545168604</v>
          </cell>
          <cell r="GY141">
            <v>35142.511433887048</v>
          </cell>
          <cell r="GZ141">
            <v>5419.2083300000004</v>
          </cell>
          <cell r="HA141">
            <v>0</v>
          </cell>
          <cell r="HB141">
            <v>0</v>
          </cell>
          <cell r="HC141">
            <v>7.2759576141834259E-12</v>
          </cell>
          <cell r="HG141">
            <v>4118.9987495808264</v>
          </cell>
          <cell r="HH141">
            <v>4118.9987495808264</v>
          </cell>
        </row>
        <row r="142">
          <cell r="B142" t="str">
            <v>2004</v>
          </cell>
          <cell r="C142" t="str">
            <v>A/P Trade PWP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3905.6741699999998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3905.6741699999998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I142">
            <v>3905.6741699999998</v>
          </cell>
          <cell r="CJ142">
            <v>0</v>
          </cell>
          <cell r="CL142">
            <v>0</v>
          </cell>
          <cell r="CM142">
            <v>3905.6741699999998</v>
          </cell>
          <cell r="CN142">
            <v>3905.6741699999998</v>
          </cell>
          <cell r="CO142">
            <v>0</v>
          </cell>
          <cell r="CP142">
            <v>2442.6742000000004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W142">
            <v>0</v>
          </cell>
          <cell r="GX142">
            <v>0</v>
          </cell>
          <cell r="GY142">
            <v>3905.6741699999998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G142">
            <v>0</v>
          </cell>
          <cell r="HH142">
            <v>0</v>
          </cell>
        </row>
        <row r="143">
          <cell r="B143" t="str">
            <v>2010</v>
          </cell>
          <cell r="C143" t="str">
            <v>A/P Trade - Accrued</v>
          </cell>
          <cell r="D143">
            <v>208.44655</v>
          </cell>
          <cell r="E143">
            <v>2997.4823500000002</v>
          </cell>
          <cell r="F143">
            <v>335.08352000000002</v>
          </cell>
          <cell r="G143">
            <v>152.31260999999998</v>
          </cell>
          <cell r="H143">
            <v>1352.4519697263729</v>
          </cell>
          <cell r="I143">
            <v>0</v>
          </cell>
          <cell r="J143">
            <v>0</v>
          </cell>
          <cell r="K143">
            <v>509.94678827867267</v>
          </cell>
          <cell r="L143">
            <v>13.608365940003715</v>
          </cell>
          <cell r="M143">
            <v>27.341755187133923</v>
          </cell>
          <cell r="N143">
            <v>1.5466</v>
          </cell>
          <cell r="O143">
            <v>0</v>
          </cell>
          <cell r="P143">
            <v>220.98685999999998</v>
          </cell>
          <cell r="Q143">
            <v>43.709241662008573</v>
          </cell>
          <cell r="R143">
            <v>65.533463060353199</v>
          </cell>
          <cell r="S143">
            <v>240.33844362507278</v>
          </cell>
          <cell r="T143">
            <v>0</v>
          </cell>
          <cell r="U143">
            <v>1195.21649</v>
          </cell>
          <cell r="V143">
            <v>91.802429999999987</v>
          </cell>
          <cell r="W143">
            <v>330.03096999999997</v>
          </cell>
          <cell r="X143">
            <v>181.53483</v>
          </cell>
          <cell r="Y143">
            <v>335.93961999999999</v>
          </cell>
          <cell r="Z143">
            <v>0</v>
          </cell>
          <cell r="AA143">
            <v>0</v>
          </cell>
          <cell r="AB143">
            <v>-8.0000000000000002E-3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324.97186654000001</v>
          </cell>
          <cell r="AM143">
            <v>8628.2767240196172</v>
          </cell>
          <cell r="AN143">
            <v>3689.8139700000002</v>
          </cell>
          <cell r="AO143">
            <v>479.26226000000003</v>
          </cell>
          <cell r="AP143">
            <v>275.91316999999998</v>
          </cell>
          <cell r="AQ143">
            <v>2548.1669100000004</v>
          </cell>
          <cell r="AR143">
            <v>406.82691</v>
          </cell>
          <cell r="AS143">
            <v>1176.3841</v>
          </cell>
          <cell r="AT143">
            <v>3066.5568528396411</v>
          </cell>
          <cell r="AU143">
            <v>735.92921000000001</v>
          </cell>
          <cell r="AV143">
            <v>1285.4131599999998</v>
          </cell>
          <cell r="AW143">
            <v>2531.3308199999997</v>
          </cell>
          <cell r="AX143">
            <v>685.03539999999998</v>
          </cell>
          <cell r="AY143">
            <v>0</v>
          </cell>
          <cell r="AZ143">
            <v>388.88713167440977</v>
          </cell>
          <cell r="BA143">
            <v>0</v>
          </cell>
          <cell r="BB143">
            <v>0</v>
          </cell>
          <cell r="BC143">
            <v>0</v>
          </cell>
          <cell r="BD143">
            <v>-257.72199999999998</v>
          </cell>
          <cell r="BE143">
            <v>17011.797894514046</v>
          </cell>
          <cell r="BG143">
            <v>814.12867000000006</v>
          </cell>
          <cell r="BH143">
            <v>2660.1359111197357</v>
          </cell>
          <cell r="BI143">
            <v>2094.2939799999999</v>
          </cell>
          <cell r="BJ143">
            <v>7814.6880700000002</v>
          </cell>
          <cell r="BK143">
            <v>21269.821079999998</v>
          </cell>
          <cell r="BL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-1616.165</v>
          </cell>
          <cell r="BS143">
            <v>33036.902711119728</v>
          </cell>
          <cell r="BT143">
            <v>-2974.4421599999996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-2974.4421599999996</v>
          </cell>
          <cell r="CI143">
            <v>55702.535169653398</v>
          </cell>
          <cell r="CJ143">
            <v>0</v>
          </cell>
          <cell r="CL143">
            <v>0</v>
          </cell>
          <cell r="CM143">
            <v>55702.535169653398</v>
          </cell>
          <cell r="CN143">
            <v>55702.535169653405</v>
          </cell>
          <cell r="CO143">
            <v>0</v>
          </cell>
          <cell r="CP143">
            <v>60756.255386437362</v>
          </cell>
          <cell r="CR143">
            <v>152.31260999999998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2548.1669100000004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21269.821079999998</v>
          </cell>
          <cell r="DN143">
            <v>7814.6880700000002</v>
          </cell>
          <cell r="DP143">
            <v>0</v>
          </cell>
          <cell r="DQ143">
            <v>0</v>
          </cell>
          <cell r="DR143">
            <v>0</v>
          </cell>
          <cell r="DS143">
            <v>29084.509149999998</v>
          </cell>
          <cell r="DT143">
            <v>0</v>
          </cell>
          <cell r="DU143">
            <v>0.97309283964062077</v>
          </cell>
          <cell r="DV143">
            <v>0</v>
          </cell>
          <cell r="DW143">
            <v>382.35113999999999</v>
          </cell>
          <cell r="DX143">
            <v>2683.2326200000007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7814.6880700000002</v>
          </cell>
          <cell r="EE143">
            <v>0</v>
          </cell>
          <cell r="EF143">
            <v>0</v>
          </cell>
          <cell r="EG143">
            <v>0</v>
          </cell>
          <cell r="EH143">
            <v>17104.261200000001</v>
          </cell>
          <cell r="EI143">
            <v>0</v>
          </cell>
          <cell r="EJ143">
            <v>290.19347999999997</v>
          </cell>
          <cell r="EK143">
            <v>3875.3663999999999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479.26226000000003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509.94678827867267</v>
          </cell>
          <cell r="EX143">
            <v>13.608365940003715</v>
          </cell>
          <cell r="EY143">
            <v>27.341755187133923</v>
          </cell>
          <cell r="EZ143">
            <v>1.5466</v>
          </cell>
          <cell r="FA143">
            <v>0</v>
          </cell>
          <cell r="FB143">
            <v>220.98685999999998</v>
          </cell>
          <cell r="FC143">
            <v>43.709241662008573</v>
          </cell>
          <cell r="FD143">
            <v>0</v>
          </cell>
          <cell r="FE143">
            <v>0</v>
          </cell>
          <cell r="FF143">
            <v>817.13961106781881</v>
          </cell>
          <cell r="FG143">
            <v>0</v>
          </cell>
          <cell r="FH143">
            <v>0</v>
          </cell>
          <cell r="FI143">
            <v>6.8175499999999998</v>
          </cell>
          <cell r="FJ143">
            <v>58.715913060353195</v>
          </cell>
          <cell r="FK143">
            <v>0</v>
          </cell>
          <cell r="FL143">
            <v>0</v>
          </cell>
          <cell r="FM143">
            <v>65.533463060353199</v>
          </cell>
          <cell r="FN143">
            <v>240.33844362507278</v>
          </cell>
          <cell r="FO143">
            <v>0</v>
          </cell>
          <cell r="FP143">
            <v>0</v>
          </cell>
          <cell r="FQ143">
            <v>305.87190668542598</v>
          </cell>
          <cell r="FR143">
            <v>0</v>
          </cell>
          <cell r="FS143">
            <v>1.5466</v>
          </cell>
          <cell r="FT143">
            <v>-1.5466</v>
          </cell>
          <cell r="FU143">
            <v>0</v>
          </cell>
          <cell r="FV143">
            <v>1176.3841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1393.837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525.55115999999998</v>
          </cell>
          <cell r="GI143">
            <v>247.69279999999998</v>
          </cell>
          <cell r="GJ143">
            <v>14.60722</v>
          </cell>
          <cell r="GK143">
            <v>13770.674999999999</v>
          </cell>
          <cell r="GL143">
            <v>0</v>
          </cell>
          <cell r="GM143">
            <v>3.5741700000000001</v>
          </cell>
          <cell r="GN143">
            <v>0</v>
          </cell>
          <cell r="GO143">
            <v>0</v>
          </cell>
          <cell r="GP143">
            <v>24442.333999999999</v>
          </cell>
          <cell r="GQ143">
            <v>0</v>
          </cell>
          <cell r="GR143">
            <v>46.917499999999997</v>
          </cell>
          <cell r="GS143">
            <v>0</v>
          </cell>
          <cell r="GT143">
            <v>2741.5360699999997</v>
          </cell>
          <cell r="GU143">
            <v>0</v>
          </cell>
          <cell r="GW143">
            <v>8628.276724019619</v>
          </cell>
          <cell r="GX143">
            <v>17011.797894514049</v>
          </cell>
          <cell r="GY143">
            <v>33036.902711119736</v>
          </cell>
          <cell r="GZ143">
            <v>-2974.4421599999996</v>
          </cell>
          <cell r="HA143">
            <v>1.8189894035458565E-12</v>
          </cell>
          <cell r="HB143">
            <v>3.637978807091713E-12</v>
          </cell>
          <cell r="HC143">
            <v>7.2759576141834259E-12</v>
          </cell>
          <cell r="HG143">
            <v>65.533463060353199</v>
          </cell>
          <cell r="HH143">
            <v>65.533463060353199</v>
          </cell>
        </row>
        <row r="144">
          <cell r="B144" t="str">
            <v>2020</v>
          </cell>
          <cell r="C144" t="str">
            <v>A/P Trade Retention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7.0668899999999999</v>
          </cell>
          <cell r="AT144">
            <v>0</v>
          </cell>
          <cell r="AU144">
            <v>0</v>
          </cell>
          <cell r="AV144">
            <v>0</v>
          </cell>
          <cell r="AW144">
            <v>182.71883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189.78572</v>
          </cell>
          <cell r="BG144">
            <v>0</v>
          </cell>
          <cell r="BH144">
            <v>74.334591500097034</v>
          </cell>
          <cell r="BI144">
            <v>0</v>
          </cell>
          <cell r="BJ144">
            <v>684.84399821851343</v>
          </cell>
          <cell r="BK144">
            <v>5.5007000000000001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764.67928971861056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I144">
            <v>954.46500971861053</v>
          </cell>
          <cell r="CJ144">
            <v>0</v>
          </cell>
          <cell r="CL144">
            <v>0</v>
          </cell>
          <cell r="CM144">
            <v>954.46500971861053</v>
          </cell>
          <cell r="CN144">
            <v>954.46500971861042</v>
          </cell>
          <cell r="CO144">
            <v>0</v>
          </cell>
          <cell r="CP144">
            <v>2960.7377387365514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5.5007000000000001</v>
          </cell>
          <cell r="DN144">
            <v>684.84399821851343</v>
          </cell>
          <cell r="DP144">
            <v>0</v>
          </cell>
          <cell r="DQ144">
            <v>0</v>
          </cell>
          <cell r="DR144">
            <v>0</v>
          </cell>
          <cell r="DS144">
            <v>690.34469821851337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684.84393999999998</v>
          </cell>
          <cell r="EE144">
            <v>5.8218513487288961E-5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5.5007000000000001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7.0668899999999999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76.609229999999997</v>
          </cell>
          <cell r="GU144">
            <v>0</v>
          </cell>
          <cell r="GW144">
            <v>0</v>
          </cell>
          <cell r="GX144">
            <v>189.78572</v>
          </cell>
          <cell r="GY144">
            <v>764.67928971861045</v>
          </cell>
          <cell r="GZ144">
            <v>0</v>
          </cell>
          <cell r="HA144">
            <v>0</v>
          </cell>
          <cell r="HB144">
            <v>0</v>
          </cell>
          <cell r="HC144">
            <v>1.1368683772161603E-13</v>
          </cell>
          <cell r="HG144">
            <v>0</v>
          </cell>
          <cell r="HH144">
            <v>0</v>
          </cell>
        </row>
        <row r="145">
          <cell r="A145" t="str">
            <v>Accounts payable</v>
          </cell>
          <cell r="C145" t="str">
            <v/>
          </cell>
          <cell r="D145">
            <v>660.31849</v>
          </cell>
          <cell r="E145">
            <v>4414.00792</v>
          </cell>
          <cell r="F145">
            <v>787.93599999999992</v>
          </cell>
          <cell r="G145">
            <v>2473.4527190376571</v>
          </cell>
          <cell r="H145">
            <v>4204.7874830195997</v>
          </cell>
          <cell r="I145">
            <v>1772.0088589171355</v>
          </cell>
          <cell r="J145">
            <v>1151.512693254994</v>
          </cell>
          <cell r="K145">
            <v>957.09525519115095</v>
          </cell>
          <cell r="L145">
            <v>73.723625861747706</v>
          </cell>
          <cell r="M145">
            <v>27.341755187133923</v>
          </cell>
          <cell r="N145">
            <v>749.74559999999997</v>
          </cell>
          <cell r="O145">
            <v>38.478024421721436</v>
          </cell>
          <cell r="P145">
            <v>867.12105999999994</v>
          </cell>
          <cell r="Q145">
            <v>268.30998695733194</v>
          </cell>
          <cell r="R145">
            <v>4179.8779572132735</v>
          </cell>
          <cell r="S145">
            <v>1253.3664467300603</v>
          </cell>
          <cell r="T145">
            <v>0</v>
          </cell>
          <cell r="U145">
            <v>2974.01577</v>
          </cell>
          <cell r="V145">
            <v>956.49751999999989</v>
          </cell>
          <cell r="W145">
            <v>1046.8602800000001</v>
          </cell>
          <cell r="X145">
            <v>377.25876</v>
          </cell>
          <cell r="Y145">
            <v>1587.0389100000002</v>
          </cell>
          <cell r="Z145">
            <v>0</v>
          </cell>
          <cell r="AA145">
            <v>0</v>
          </cell>
          <cell r="AB145">
            <v>2.1170000000000001E-2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1782.3910000000001</v>
          </cell>
          <cell r="AH145">
            <v>-1777.736541820299</v>
          </cell>
          <cell r="AI145">
            <v>0</v>
          </cell>
          <cell r="AJ145">
            <v>-146.68173999999999</v>
          </cell>
          <cell r="AK145">
            <v>-2501.9527682171574</v>
          </cell>
          <cell r="AL145">
            <v>2929.3645820053625</v>
          </cell>
          <cell r="AM145">
            <v>31106.160817759715</v>
          </cell>
          <cell r="AN145">
            <v>8877.492470000001</v>
          </cell>
          <cell r="AO145">
            <v>1076.1324299999999</v>
          </cell>
          <cell r="AP145">
            <v>1064.6143999999999</v>
          </cell>
          <cell r="AQ145">
            <v>3458.8598800000004</v>
          </cell>
          <cell r="AR145">
            <v>602.72716000000003</v>
          </cell>
          <cell r="AS145">
            <v>4264.502267299029</v>
          </cell>
          <cell r="AT145">
            <v>4136.4393192015496</v>
          </cell>
          <cell r="AU145">
            <v>3180.56484</v>
          </cell>
          <cell r="AV145">
            <v>2023.7300499999999</v>
          </cell>
          <cell r="AW145">
            <v>5259.04486</v>
          </cell>
          <cell r="AX145">
            <v>1590.4370899999999</v>
          </cell>
          <cell r="AY145">
            <v>543.32438999999999</v>
          </cell>
          <cell r="AZ145">
            <v>592.40000318207865</v>
          </cell>
          <cell r="BA145">
            <v>0</v>
          </cell>
          <cell r="BB145">
            <v>0</v>
          </cell>
          <cell r="BC145">
            <v>-3450.1836398867181</v>
          </cell>
          <cell r="BD145">
            <v>3192.4616398867183</v>
          </cell>
          <cell r="BE145">
            <v>36412.547159682654</v>
          </cell>
          <cell r="BG145">
            <v>5407.4392200000002</v>
          </cell>
          <cell r="BH145">
            <v>4773.0893654182028</v>
          </cell>
          <cell r="BI145">
            <v>6136.51631</v>
          </cell>
          <cell r="BJ145">
            <v>15167.954356949349</v>
          </cell>
          <cell r="BK145">
            <v>37550.957682357846</v>
          </cell>
          <cell r="BL145">
            <v>354.80574999999999</v>
          </cell>
          <cell r="BN145">
            <v>5075.1672199999994</v>
          </cell>
          <cell r="BO145">
            <v>0</v>
          </cell>
          <cell r="BP145">
            <v>2.7000000000007274E-3</v>
          </cell>
          <cell r="BQ145">
            <v>0</v>
          </cell>
          <cell r="BR145">
            <v>-1616.165</v>
          </cell>
          <cell r="BS145">
            <v>72849.767604725392</v>
          </cell>
          <cell r="BT145">
            <v>2444.7661700000008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4228.5085107486839</v>
          </cell>
          <cell r="CC145">
            <v>-4495.138317601396</v>
          </cell>
          <cell r="CD145">
            <v>0</v>
          </cell>
          <cell r="CE145">
            <v>0</v>
          </cell>
          <cell r="CF145">
            <v>266.62980685271259</v>
          </cell>
          <cell r="CG145">
            <v>2444.7661700000017</v>
          </cell>
          <cell r="CH145">
            <v>0</v>
          </cell>
          <cell r="CI145">
            <v>142813.24175216776</v>
          </cell>
          <cell r="CJ145">
            <v>0</v>
          </cell>
          <cell r="CK145">
            <v>0</v>
          </cell>
          <cell r="CL145">
            <v>0</v>
          </cell>
          <cell r="CM145">
            <v>142813.24175216776</v>
          </cell>
          <cell r="CN145">
            <v>142813.24175216776</v>
          </cell>
          <cell r="CO145">
            <v>0</v>
          </cell>
          <cell r="CP145">
            <v>164818.58592574677</v>
          </cell>
          <cell r="CR145">
            <v>2470.4261500000002</v>
          </cell>
          <cell r="CS145">
            <v>0</v>
          </cell>
          <cell r="CT145">
            <v>3.0265690376569037</v>
          </cell>
          <cell r="CU145">
            <v>0</v>
          </cell>
          <cell r="CV145">
            <v>0</v>
          </cell>
          <cell r="CW145">
            <v>0</v>
          </cell>
          <cell r="CX145">
            <v>3458.8598800000004</v>
          </cell>
          <cell r="CY145">
            <v>0</v>
          </cell>
          <cell r="CZ145">
            <v>0</v>
          </cell>
          <cell r="DA145">
            <v>1767.4125557927418</v>
          </cell>
          <cell r="DB145">
            <v>4.5963031243935548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37550.957682357846</v>
          </cell>
          <cell r="DN145">
            <v>15167.954356949349</v>
          </cell>
          <cell r="DP145">
            <v>354.80574999999999</v>
          </cell>
          <cell r="DQ145">
            <v>0</v>
          </cell>
          <cell r="DR145">
            <v>2.7000000000007274E-3</v>
          </cell>
          <cell r="DS145">
            <v>53073.720489307198</v>
          </cell>
          <cell r="DT145">
            <v>0</v>
          </cell>
          <cell r="DU145">
            <v>0.97309283964062077</v>
          </cell>
          <cell r="DV145">
            <v>0</v>
          </cell>
          <cell r="DW145">
            <v>1007.9790999999999</v>
          </cell>
          <cell r="DX145">
            <v>3128.974904157365</v>
          </cell>
          <cell r="DY145">
            <v>-1.487777795455991</v>
          </cell>
          <cell r="DZ145">
            <v>0</v>
          </cell>
          <cell r="EA145">
            <v>0</v>
          </cell>
          <cell r="EB145">
            <v>0</v>
          </cell>
          <cell r="EC145">
            <v>30.749779999999998</v>
          </cell>
          <cell r="ED145">
            <v>15119.661340000001</v>
          </cell>
          <cell r="EE145">
            <v>17.543236949349939</v>
          </cell>
          <cell r="EF145">
            <v>0</v>
          </cell>
          <cell r="EG145">
            <v>0</v>
          </cell>
          <cell r="EH145">
            <v>31424.916639999999</v>
          </cell>
          <cell r="EI145">
            <v>0.32345235784980469</v>
          </cell>
          <cell r="EJ145">
            <v>1051.9752099999998</v>
          </cell>
          <cell r="EK145">
            <v>5073.7450799999997</v>
          </cell>
          <cell r="EL145">
            <v>0</v>
          </cell>
          <cell r="EM145">
            <v>-2.6999999999970897E-3</v>
          </cell>
          <cell r="EN145">
            <v>0</v>
          </cell>
          <cell r="EO145">
            <v>0</v>
          </cell>
          <cell r="EP145">
            <v>1075.7789599999999</v>
          </cell>
          <cell r="EQ145">
            <v>0.35347000000000001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1151.512693254994</v>
          </cell>
          <cell r="EW145">
            <v>957.09525519115095</v>
          </cell>
          <cell r="EX145">
            <v>73.723625861747706</v>
          </cell>
          <cell r="EY145">
            <v>27.341755187133923</v>
          </cell>
          <cell r="EZ145">
            <v>749.74559999999997</v>
          </cell>
          <cell r="FA145">
            <v>38.478024421721436</v>
          </cell>
          <cell r="FB145">
            <v>867.12105999999994</v>
          </cell>
          <cell r="FC145">
            <v>268.30998695733194</v>
          </cell>
          <cell r="FD145">
            <v>0</v>
          </cell>
          <cell r="FE145">
            <v>0</v>
          </cell>
          <cell r="FF145">
            <v>4133.3280008740794</v>
          </cell>
          <cell r="FG145">
            <v>0</v>
          </cell>
          <cell r="FH145">
            <v>3986.94754346012</v>
          </cell>
          <cell r="FI145">
            <v>8.0869300000000006</v>
          </cell>
          <cell r="FJ145">
            <v>189.49773918105993</v>
          </cell>
          <cell r="FK145">
            <v>-4.6542554279060733</v>
          </cell>
          <cell r="FL145">
            <v>0</v>
          </cell>
          <cell r="FM145">
            <v>4179.8779572132735</v>
          </cell>
          <cell r="FN145">
            <v>1253.3664467300603</v>
          </cell>
          <cell r="FO145">
            <v>1782.3910000000001</v>
          </cell>
          <cell r="FP145">
            <v>-1777.736541820299</v>
          </cell>
          <cell r="FQ145">
            <v>5437.8988621230346</v>
          </cell>
          <cell r="FR145">
            <v>0</v>
          </cell>
          <cell r="FS145">
            <v>750.09906999999998</v>
          </cell>
          <cell r="FT145">
            <v>-750.09906999999998</v>
          </cell>
          <cell r="FU145">
            <v>0</v>
          </cell>
          <cell r="FV145">
            <v>4024.1672899999994</v>
          </cell>
          <cell r="FW145">
            <v>0</v>
          </cell>
          <cell r="FX145">
            <v>240.33497729902948</v>
          </cell>
          <cell r="FY145">
            <v>0</v>
          </cell>
          <cell r="GA145">
            <v>4108.9481382899994</v>
          </cell>
          <cell r="GB145">
            <v>2586.9884166666693</v>
          </cell>
          <cell r="GC145">
            <v>4333.4539800000002</v>
          </cell>
          <cell r="GD145">
            <v>1821.4953799999998</v>
          </cell>
          <cell r="GE145">
            <v>4.7369500000000002</v>
          </cell>
          <cell r="GF145">
            <v>6.7994899999999996</v>
          </cell>
          <cell r="GG145">
            <v>0</v>
          </cell>
          <cell r="GH145">
            <v>986.38237000000004</v>
          </cell>
          <cell r="GI145">
            <v>1291.71946</v>
          </cell>
          <cell r="GJ145">
            <v>79.13494</v>
          </cell>
          <cell r="GK145">
            <v>13770.674999999999</v>
          </cell>
          <cell r="GL145">
            <v>0</v>
          </cell>
          <cell r="GM145">
            <v>3.5741700000000001</v>
          </cell>
          <cell r="GN145">
            <v>0</v>
          </cell>
          <cell r="GO145">
            <v>-93.509810000000002</v>
          </cell>
          <cell r="GP145">
            <v>37233.525000000001</v>
          </cell>
          <cell r="GQ145">
            <v>19379.456999999999</v>
          </cell>
          <cell r="GR145">
            <v>288.00394000000006</v>
          </cell>
          <cell r="GS145">
            <v>539.93655999999964</v>
          </cell>
          <cell r="GT145">
            <v>4919.1458999999995</v>
          </cell>
          <cell r="GU145">
            <v>0</v>
          </cell>
          <cell r="GW145">
            <v>31106.160817759715</v>
          </cell>
          <cell r="GX145">
            <v>36412.547159682654</v>
          </cell>
          <cell r="GY145">
            <v>72849.767604725392</v>
          </cell>
          <cell r="GZ145">
            <v>6673.2746807486847</v>
          </cell>
          <cell r="HA145">
            <v>0</v>
          </cell>
          <cell r="HB145">
            <v>0</v>
          </cell>
          <cell r="HC145">
            <v>0</v>
          </cell>
          <cell r="HG145">
            <v>4179.8779572132735</v>
          </cell>
          <cell r="HH145">
            <v>4179.8779572132735</v>
          </cell>
        </row>
        <row r="146">
          <cell r="B146" t="str">
            <v>2090</v>
          </cell>
          <cell r="C146" t="str">
            <v>Payroll Liability</v>
          </cell>
          <cell r="D146">
            <v>370.33312999999998</v>
          </cell>
          <cell r="E146">
            <v>651.03433999999993</v>
          </cell>
          <cell r="F146">
            <v>219.34172999999998</v>
          </cell>
          <cell r="G146">
            <v>748.37547452327965</v>
          </cell>
          <cell r="H146">
            <v>3414.454211139142</v>
          </cell>
          <cell r="I146">
            <v>752.42856588395102</v>
          </cell>
          <cell r="J146">
            <v>778.16005964568922</v>
          </cell>
          <cell r="K146">
            <v>703.03116631088699</v>
          </cell>
          <cell r="L146">
            <v>8.1386715110862671</v>
          </cell>
          <cell r="M146">
            <v>0</v>
          </cell>
          <cell r="N146">
            <v>1.02325</v>
          </cell>
          <cell r="O146">
            <v>0</v>
          </cell>
          <cell r="P146">
            <v>443.44184000000001</v>
          </cell>
          <cell r="Q146">
            <v>182.96471026644315</v>
          </cell>
          <cell r="R146">
            <v>2990.2006767320008</v>
          </cell>
          <cell r="S146">
            <v>1191.8580244517755</v>
          </cell>
          <cell r="T146">
            <v>0</v>
          </cell>
          <cell r="U146">
            <v>523.41117999999994</v>
          </cell>
          <cell r="V146">
            <v>115.55219</v>
          </cell>
          <cell r="W146">
            <v>204.65264000000002</v>
          </cell>
          <cell r="X146">
            <v>156.36451</v>
          </cell>
          <cell r="Y146">
            <v>229.18213</v>
          </cell>
          <cell r="Z146">
            <v>0</v>
          </cell>
          <cell r="AA146">
            <v>0</v>
          </cell>
          <cell r="AB146">
            <v>510.15852000000001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14194.107020464256</v>
          </cell>
          <cell r="AN146">
            <v>1012.674</v>
          </cell>
          <cell r="AO146">
            <v>540.35158000000001</v>
          </cell>
          <cell r="AP146">
            <v>1942.0604599999999</v>
          </cell>
          <cell r="AQ146">
            <v>471.60222999999996</v>
          </cell>
          <cell r="AR146">
            <v>193.34323000000001</v>
          </cell>
          <cell r="AS146">
            <v>755.40093369002045</v>
          </cell>
          <cell r="AT146">
            <v>173.98282693181491</v>
          </cell>
          <cell r="AU146">
            <v>319.02459999999996</v>
          </cell>
          <cell r="AV146">
            <v>255.92418000000001</v>
          </cell>
          <cell r="AW146">
            <v>677.53953000000001</v>
          </cell>
          <cell r="AX146">
            <v>330.10309999999998</v>
          </cell>
          <cell r="AY146">
            <v>35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6707.0066706218358</v>
          </cell>
          <cell r="BG146">
            <v>0</v>
          </cell>
          <cell r="BH146">
            <v>942.47943916165354</v>
          </cell>
          <cell r="BI146">
            <v>570.27764000000002</v>
          </cell>
          <cell r="BJ146">
            <v>1255.1733100000001</v>
          </cell>
          <cell r="BK146">
            <v>1668.7973</v>
          </cell>
          <cell r="BL146">
            <v>241.12532000000002</v>
          </cell>
          <cell r="BN146">
            <v>612.47491000000002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5290.3279191616539</v>
          </cell>
          <cell r="BT146">
            <v>469.9135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469.9135</v>
          </cell>
          <cell r="CI146">
            <v>26661.355110247747</v>
          </cell>
          <cell r="CJ146">
            <v>0</v>
          </cell>
          <cell r="CL146">
            <v>0</v>
          </cell>
          <cell r="CM146">
            <v>26661.355110247747</v>
          </cell>
          <cell r="CN146">
            <v>26661.355110247747</v>
          </cell>
          <cell r="CO146">
            <v>0</v>
          </cell>
          <cell r="CP146">
            <v>24733.378001231806</v>
          </cell>
          <cell r="CR146">
            <v>694.63204000000007</v>
          </cell>
          <cell r="CS146">
            <v>0</v>
          </cell>
          <cell r="CT146">
            <v>53.743434523279625</v>
          </cell>
          <cell r="CU146">
            <v>0</v>
          </cell>
          <cell r="CV146">
            <v>0</v>
          </cell>
          <cell r="CW146">
            <v>0</v>
          </cell>
          <cell r="CX146">
            <v>471.60222999999996</v>
          </cell>
          <cell r="CY146">
            <v>0</v>
          </cell>
          <cell r="CZ146">
            <v>0</v>
          </cell>
          <cell r="DA146">
            <v>714.84062681932858</v>
          </cell>
          <cell r="DB146">
            <v>37.587939064622553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1668.7973</v>
          </cell>
          <cell r="DN146">
            <v>1255.1733100000001</v>
          </cell>
          <cell r="DP146">
            <v>241.12532000000002</v>
          </cell>
          <cell r="DQ146">
            <v>0</v>
          </cell>
          <cell r="DR146">
            <v>0</v>
          </cell>
          <cell r="DS146">
            <v>3165.09593</v>
          </cell>
          <cell r="DT146">
            <v>0</v>
          </cell>
          <cell r="DU146">
            <v>0</v>
          </cell>
          <cell r="DV146">
            <v>-4.882891974200653E-6</v>
          </cell>
          <cell r="DW146">
            <v>50.694569999999999</v>
          </cell>
          <cell r="DX146">
            <v>122.84898160087123</v>
          </cell>
          <cell r="DY146">
            <v>0.43928021383567739</v>
          </cell>
          <cell r="DZ146">
            <v>0</v>
          </cell>
          <cell r="EA146">
            <v>0</v>
          </cell>
          <cell r="EB146">
            <v>0</v>
          </cell>
          <cell r="EC146">
            <v>10.25935</v>
          </cell>
          <cell r="ED146">
            <v>1244.9139599999999</v>
          </cell>
          <cell r="EE146">
            <v>0</v>
          </cell>
          <cell r="EF146">
            <v>0</v>
          </cell>
          <cell r="EG146">
            <v>0</v>
          </cell>
          <cell r="EH146">
            <v>1640.72415</v>
          </cell>
          <cell r="EI146">
            <v>0</v>
          </cell>
          <cell r="EJ146">
            <v>16.742360000000001</v>
          </cell>
          <cell r="EK146">
            <v>11.33079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518.33511999999996</v>
          </cell>
          <cell r="EQ146">
            <v>22.016459999999999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778.16005964568922</v>
          </cell>
          <cell r="EW146">
            <v>703.03116631088699</v>
          </cell>
          <cell r="EX146">
            <v>8.1386715110862671</v>
          </cell>
          <cell r="EY146">
            <v>0</v>
          </cell>
          <cell r="EZ146">
            <v>1.02325</v>
          </cell>
          <cell r="FA146">
            <v>0</v>
          </cell>
          <cell r="FB146">
            <v>443.44184000000001</v>
          </cell>
          <cell r="FC146">
            <v>182.96471026644315</v>
          </cell>
          <cell r="FD146">
            <v>0</v>
          </cell>
          <cell r="FE146">
            <v>0</v>
          </cell>
          <cell r="FF146">
            <v>2116.7596977341059</v>
          </cell>
          <cell r="FG146">
            <v>0</v>
          </cell>
          <cell r="FH146">
            <v>1638.0762567533475</v>
          </cell>
          <cell r="FI146">
            <v>69.034549999999996</v>
          </cell>
          <cell r="FJ146">
            <v>1283.0898699786533</v>
          </cell>
          <cell r="FK146">
            <v>0</v>
          </cell>
          <cell r="FL146">
            <v>0</v>
          </cell>
          <cell r="FM146">
            <v>2990.2006767320008</v>
          </cell>
          <cell r="FN146">
            <v>1191.8580244517755</v>
          </cell>
          <cell r="FO146">
            <v>0</v>
          </cell>
          <cell r="FP146">
            <v>0</v>
          </cell>
          <cell r="FQ146">
            <v>4182.0587011837761</v>
          </cell>
          <cell r="FR146">
            <v>0</v>
          </cell>
          <cell r="FS146">
            <v>24.750109999999999</v>
          </cell>
          <cell r="FT146">
            <v>-24.750109999999999</v>
          </cell>
          <cell r="FU146">
            <v>0</v>
          </cell>
          <cell r="FV146">
            <v>678.23158000000001</v>
          </cell>
          <cell r="FW146">
            <v>0</v>
          </cell>
          <cell r="FX146">
            <v>77.169353690020486</v>
          </cell>
          <cell r="FY146">
            <v>0</v>
          </cell>
          <cell r="GA146">
            <v>1688.20139021</v>
          </cell>
          <cell r="GB146">
            <v>1748.2143900000053</v>
          </cell>
          <cell r="GC146">
            <v>3518.93651</v>
          </cell>
          <cell r="GD146">
            <v>736.71474999999998</v>
          </cell>
          <cell r="GE146">
            <v>38.738129999999998</v>
          </cell>
          <cell r="GF146">
            <v>120.74</v>
          </cell>
          <cell r="GG146">
            <v>0</v>
          </cell>
          <cell r="GH146">
            <v>724.54392000000007</v>
          </cell>
          <cell r="GI146">
            <v>1228.3288799999998</v>
          </cell>
          <cell r="GJ146">
            <v>8.7360499999999988</v>
          </cell>
          <cell r="GK146">
            <v>0</v>
          </cell>
          <cell r="GL146">
            <v>0</v>
          </cell>
          <cell r="GM146">
            <v>0</v>
          </cell>
          <cell r="GN146">
            <v>-2.9999999999649834E-5</v>
          </cell>
          <cell r="GO146">
            <v>27.609639999999992</v>
          </cell>
          <cell r="GP146">
            <v>0</v>
          </cell>
          <cell r="GQ146">
            <v>0</v>
          </cell>
          <cell r="GR146">
            <v>196.39431999999999</v>
          </cell>
          <cell r="GS146">
            <v>173.36867000000004</v>
          </cell>
          <cell r="GT146">
            <v>971.31931000000009</v>
          </cell>
          <cell r="GU146">
            <v>0</v>
          </cell>
          <cell r="GW146">
            <v>14194.107020464256</v>
          </cell>
          <cell r="GX146">
            <v>6707.0066706218358</v>
          </cell>
          <cell r="GY146">
            <v>5290.3279191616539</v>
          </cell>
          <cell r="GZ146">
            <v>469.9135</v>
          </cell>
          <cell r="HA146">
            <v>0</v>
          </cell>
          <cell r="HB146">
            <v>0</v>
          </cell>
          <cell r="HC146">
            <v>0</v>
          </cell>
          <cell r="HG146">
            <v>2990.2006767320008</v>
          </cell>
          <cell r="HH146">
            <v>2990.2006767320008</v>
          </cell>
        </row>
        <row r="147">
          <cell r="B147" t="str">
            <v>2100</v>
          </cell>
          <cell r="C147" t="str">
            <v>P/R TOWP Accrued</v>
          </cell>
          <cell r="D147">
            <v>3492.8168999999998</v>
          </cell>
          <cell r="E147">
            <v>3998.19794</v>
          </cell>
          <cell r="F147">
            <v>1690.2431799999999</v>
          </cell>
          <cell r="G147">
            <v>6906.2097131220517</v>
          </cell>
          <cell r="H147">
            <v>3154.0684940811179</v>
          </cell>
          <cell r="I147">
            <v>1032.0307296720357</v>
          </cell>
          <cell r="J147">
            <v>1378.9551010415737</v>
          </cell>
          <cell r="K147">
            <v>3607.0476518532896</v>
          </cell>
          <cell r="L147">
            <v>362.9223681758898</v>
          </cell>
          <cell r="M147">
            <v>137.91529637645192</v>
          </cell>
          <cell r="N147">
            <v>0</v>
          </cell>
          <cell r="O147">
            <v>0</v>
          </cell>
          <cell r="P147">
            <v>3522.47415</v>
          </cell>
          <cell r="Q147">
            <v>1141.3777622507919</v>
          </cell>
          <cell r="R147">
            <v>12114.722924308169</v>
          </cell>
          <cell r="S147">
            <v>2715.1230157189984</v>
          </cell>
          <cell r="T147">
            <v>0</v>
          </cell>
          <cell r="U147">
            <v>4188.4761399999998</v>
          </cell>
          <cell r="V147">
            <v>898.93406000000004</v>
          </cell>
          <cell r="W147">
            <v>1816.83961</v>
          </cell>
          <cell r="X147">
            <v>1506.9976499999998</v>
          </cell>
          <cell r="Y147">
            <v>2060.3828899999999</v>
          </cell>
          <cell r="Z147">
            <v>0</v>
          </cell>
          <cell r="AA147">
            <v>0</v>
          </cell>
          <cell r="AB147">
            <v>2.5264099999999998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55728.261986600366</v>
          </cell>
          <cell r="AN147">
            <v>4345.8472300000003</v>
          </cell>
          <cell r="AO147">
            <v>4413.2288499999995</v>
          </cell>
          <cell r="AP147">
            <v>9834.2119600000005</v>
          </cell>
          <cell r="AQ147">
            <v>3899.1754500000002</v>
          </cell>
          <cell r="AR147">
            <v>1249.5632499999999</v>
          </cell>
          <cell r="AS147">
            <v>5575.1759201032673</v>
          </cell>
          <cell r="AT147">
            <v>906.2861693721693</v>
          </cell>
          <cell r="AU147">
            <v>1906.01845</v>
          </cell>
          <cell r="AV147">
            <v>2116.4635499999999</v>
          </cell>
          <cell r="AW147">
            <v>6030.8803799999996</v>
          </cell>
          <cell r="AX147">
            <v>612.78224</v>
          </cell>
          <cell r="AY147">
            <v>237.98328000000001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41127.616729475434</v>
          </cell>
          <cell r="BG147">
            <v>382.17811999999998</v>
          </cell>
          <cell r="BH147">
            <v>0</v>
          </cell>
          <cell r="BI147">
            <v>288.16965000000005</v>
          </cell>
          <cell r="BJ147">
            <v>892.05671999999993</v>
          </cell>
          <cell r="BK147">
            <v>4490.6208899999992</v>
          </cell>
          <cell r="BL147">
            <v>183.62177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6236.6471499999989</v>
          </cell>
          <cell r="BT147">
            <v>4965.8640700000005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4965.8640700000005</v>
          </cell>
          <cell r="CI147">
            <v>108058.38993607581</v>
          </cell>
          <cell r="CJ147">
            <v>0</v>
          </cell>
          <cell r="CL147">
            <v>0</v>
          </cell>
          <cell r="CM147">
            <v>108058.38993607581</v>
          </cell>
          <cell r="CN147">
            <v>108058.38993607581</v>
          </cell>
          <cell r="CO147">
            <v>0</v>
          </cell>
          <cell r="CP147">
            <v>97300.752338555467</v>
          </cell>
          <cell r="CR147">
            <v>6759.2275</v>
          </cell>
          <cell r="CS147">
            <v>0</v>
          </cell>
          <cell r="CT147">
            <v>146.98221312205109</v>
          </cell>
          <cell r="CU147">
            <v>0</v>
          </cell>
          <cell r="CV147">
            <v>0</v>
          </cell>
          <cell r="CW147">
            <v>0</v>
          </cell>
          <cell r="CX147">
            <v>3899.1754500000002</v>
          </cell>
          <cell r="CY147">
            <v>0</v>
          </cell>
          <cell r="CZ147">
            <v>0</v>
          </cell>
          <cell r="DA147">
            <v>993.90279448864737</v>
          </cell>
          <cell r="DB147">
            <v>38.127935183388317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4490.6208899999992</v>
          </cell>
          <cell r="DN147">
            <v>892.05671999999993</v>
          </cell>
          <cell r="DP147">
            <v>183.62177</v>
          </cell>
          <cell r="DQ147">
            <v>0</v>
          </cell>
          <cell r="DR147">
            <v>0</v>
          </cell>
          <cell r="DS147">
            <v>5566.2993799999986</v>
          </cell>
          <cell r="DT147">
            <v>0</v>
          </cell>
          <cell r="DU147">
            <v>-2.7225701041865954E-6</v>
          </cell>
          <cell r="DV147">
            <v>0</v>
          </cell>
          <cell r="DW147">
            <v>387.15550000000002</v>
          </cell>
          <cell r="DX147">
            <v>505.28698104274423</v>
          </cell>
          <cell r="DY147">
            <v>13.843691051995167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892.05671999999993</v>
          </cell>
          <cell r="EE147">
            <v>0</v>
          </cell>
          <cell r="EF147">
            <v>0</v>
          </cell>
          <cell r="EG147">
            <v>0</v>
          </cell>
          <cell r="EH147">
            <v>4161.0484399999996</v>
          </cell>
          <cell r="EI147">
            <v>0</v>
          </cell>
          <cell r="EJ147">
            <v>133.42044000000001</v>
          </cell>
          <cell r="EK147">
            <v>196.15201000000002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4308.51368</v>
          </cell>
          <cell r="EQ147">
            <v>104.71517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1378.9551010415737</v>
          </cell>
          <cell r="EW147">
            <v>3607.0476518532896</v>
          </cell>
          <cell r="EX147">
            <v>362.9223681758898</v>
          </cell>
          <cell r="EY147">
            <v>137.91529637645192</v>
          </cell>
          <cell r="EZ147">
            <v>0</v>
          </cell>
          <cell r="FA147">
            <v>0</v>
          </cell>
          <cell r="FB147">
            <v>3522.47415</v>
          </cell>
          <cell r="FC147">
            <v>1141.3777622507919</v>
          </cell>
          <cell r="FD147">
            <v>0</v>
          </cell>
          <cell r="FE147">
            <v>0</v>
          </cell>
          <cell r="FF147">
            <v>10150.692329697997</v>
          </cell>
          <cell r="FG147">
            <v>0</v>
          </cell>
          <cell r="FH147">
            <v>6630.3347032796437</v>
          </cell>
          <cell r="FI147">
            <v>315.41831999999999</v>
          </cell>
          <cell r="FJ147">
            <v>5168.9699010285267</v>
          </cell>
          <cell r="FK147">
            <v>0</v>
          </cell>
          <cell r="FL147">
            <v>0</v>
          </cell>
          <cell r="FM147">
            <v>12114.722924308169</v>
          </cell>
          <cell r="FN147">
            <v>2715.1230157189984</v>
          </cell>
          <cell r="FO147">
            <v>0</v>
          </cell>
          <cell r="FP147">
            <v>0</v>
          </cell>
          <cell r="FQ147">
            <v>14829.845940027168</v>
          </cell>
          <cell r="FR147">
            <v>0</v>
          </cell>
          <cell r="FS147">
            <v>104.71517</v>
          </cell>
          <cell r="FT147">
            <v>-104.71517</v>
          </cell>
          <cell r="FU147">
            <v>0</v>
          </cell>
          <cell r="FV147">
            <v>5420.9464400000006</v>
          </cell>
          <cell r="FW147">
            <v>0</v>
          </cell>
          <cell r="FX147">
            <v>154.22948010326715</v>
          </cell>
          <cell r="FY147">
            <v>0</v>
          </cell>
          <cell r="GA147">
            <v>6833.2229452000001</v>
          </cell>
          <cell r="GB147">
            <v>3097.9605299999998</v>
          </cell>
          <cell r="GC147">
            <v>3250.5829900000003</v>
          </cell>
          <cell r="GD147">
            <v>1024.3162199999999</v>
          </cell>
          <cell r="GE147">
            <v>39.294650000000004</v>
          </cell>
          <cell r="GF147">
            <v>330.21024</v>
          </cell>
          <cell r="GG147">
            <v>0</v>
          </cell>
          <cell r="GH147">
            <v>3717.4233100000001</v>
          </cell>
          <cell r="GI147">
            <v>2798.2057799999998</v>
          </cell>
          <cell r="GJ147">
            <v>389.56087000000002</v>
          </cell>
          <cell r="GK147">
            <v>69461.039019999997</v>
          </cell>
          <cell r="GL147">
            <v>0</v>
          </cell>
          <cell r="GM147">
            <v>-9.9999999947613104E-6</v>
          </cell>
          <cell r="GN147">
            <v>0</v>
          </cell>
          <cell r="GO147">
            <v>870.10367000000019</v>
          </cell>
          <cell r="GP147">
            <v>0</v>
          </cell>
          <cell r="GQ147">
            <v>0</v>
          </cell>
          <cell r="GR147">
            <v>1225.1548899999998</v>
          </cell>
          <cell r="GS147">
            <v>346.49194999999997</v>
          </cell>
          <cell r="GT147">
            <v>0</v>
          </cell>
          <cell r="GU147">
            <v>0</v>
          </cell>
          <cell r="GW147">
            <v>55728.261986600366</v>
          </cell>
          <cell r="GX147">
            <v>41127.616729475441</v>
          </cell>
          <cell r="GY147">
            <v>6236.6471499999989</v>
          </cell>
          <cell r="GZ147">
            <v>4965.8640700000005</v>
          </cell>
          <cell r="HA147">
            <v>0</v>
          </cell>
          <cell r="HB147">
            <v>7.2759576141834259E-12</v>
          </cell>
          <cell r="HC147">
            <v>0</v>
          </cell>
          <cell r="HG147">
            <v>12114.722924308169</v>
          </cell>
          <cell r="HH147">
            <v>12114.722924308169</v>
          </cell>
        </row>
        <row r="148">
          <cell r="B148" t="str">
            <v>2101</v>
          </cell>
          <cell r="C148" t="str">
            <v>P/R TOWP Usage</v>
          </cell>
          <cell r="D148">
            <v>-1753.1648</v>
          </cell>
          <cell r="E148">
            <v>-2671.5246400000001</v>
          </cell>
          <cell r="F148">
            <v>-885.68279000000007</v>
          </cell>
          <cell r="G148">
            <v>-3978.5244900000002</v>
          </cell>
          <cell r="H148">
            <v>0</v>
          </cell>
          <cell r="I148">
            <v>0</v>
          </cell>
          <cell r="J148">
            <v>0</v>
          </cell>
          <cell r="K148">
            <v>-2706.8800989714732</v>
          </cell>
          <cell r="L148">
            <v>-331.14633873672437</v>
          </cell>
          <cell r="M148">
            <v>-137.91529637645192</v>
          </cell>
          <cell r="N148">
            <v>0</v>
          </cell>
          <cell r="O148">
            <v>0</v>
          </cell>
          <cell r="P148">
            <v>-2361.4884400000001</v>
          </cell>
          <cell r="Q148">
            <v>0</v>
          </cell>
          <cell r="R148">
            <v>-2586.5324855288181</v>
          </cell>
          <cell r="S148">
            <v>-1730.1575295944112</v>
          </cell>
          <cell r="T148">
            <v>0</v>
          </cell>
          <cell r="U148">
            <v>-2285.3573999999999</v>
          </cell>
          <cell r="V148">
            <v>-583.91962000000001</v>
          </cell>
          <cell r="W148">
            <v>-1180.58411</v>
          </cell>
          <cell r="X148">
            <v>-963.84312999999997</v>
          </cell>
          <cell r="Y148">
            <v>-1200.2704099999999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-25356.991579207883</v>
          </cell>
          <cell r="AN148">
            <v>-2681.28539</v>
          </cell>
          <cell r="AO148">
            <v>-2663.1764600000001</v>
          </cell>
          <cell r="AP148">
            <v>-7246.8449400000009</v>
          </cell>
          <cell r="AQ148">
            <v>-2225.4523599999998</v>
          </cell>
          <cell r="AR148">
            <v>-774.92313000000001</v>
          </cell>
          <cell r="AS148">
            <v>-3173.4192400000002</v>
          </cell>
          <cell r="AT148">
            <v>-263.65528999999998</v>
          </cell>
          <cell r="AU148">
            <v>-1200.91048</v>
          </cell>
          <cell r="AV148">
            <v>-1311.8728600000002</v>
          </cell>
          <cell r="AW148">
            <v>-3039.95255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-24581.492699999995</v>
          </cell>
          <cell r="BG148">
            <v>0</v>
          </cell>
          <cell r="BH148">
            <v>0</v>
          </cell>
          <cell r="BI148">
            <v>0</v>
          </cell>
          <cell r="BJ148">
            <v>-546.88166999999999</v>
          </cell>
          <cell r="BK148">
            <v>-2236.32071</v>
          </cell>
          <cell r="BL148">
            <v>-80.945490000000007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-2864.1478699999998</v>
          </cell>
          <cell r="BT148">
            <v>-2043.7286899999999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-2043.7286899999999</v>
          </cell>
          <cell r="CI148">
            <v>-54846.360839207875</v>
          </cell>
          <cell r="CJ148">
            <v>0</v>
          </cell>
          <cell r="CL148">
            <v>0</v>
          </cell>
          <cell r="CM148">
            <v>-54846.360839207875</v>
          </cell>
          <cell r="CN148">
            <v>-54846.360839207882</v>
          </cell>
          <cell r="CO148">
            <v>0</v>
          </cell>
          <cell r="CP148">
            <v>-48058.947909927592</v>
          </cell>
          <cell r="CR148">
            <v>-3978.5244900000002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-2225.4523599999998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-2236.32071</v>
          </cell>
          <cell r="DN148">
            <v>-546.88166999999999</v>
          </cell>
          <cell r="DP148">
            <v>-80.945490000000007</v>
          </cell>
          <cell r="DQ148">
            <v>0</v>
          </cell>
          <cell r="DR148">
            <v>0</v>
          </cell>
          <cell r="DS148">
            <v>-2864.1478700000002</v>
          </cell>
          <cell r="DT148">
            <v>0</v>
          </cell>
          <cell r="DU148">
            <v>0</v>
          </cell>
          <cell r="DV148">
            <v>0</v>
          </cell>
          <cell r="DW148">
            <v>-263.65528999999998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-546.88166999999999</v>
          </cell>
          <cell r="EE148">
            <v>0</v>
          </cell>
          <cell r="EF148">
            <v>0</v>
          </cell>
          <cell r="EG148">
            <v>0</v>
          </cell>
          <cell r="EH148">
            <v>-2118.9007700000002</v>
          </cell>
          <cell r="EI148">
            <v>0</v>
          </cell>
          <cell r="EJ148">
            <v>-117.41994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-2570.4181100000001</v>
          </cell>
          <cell r="EQ148">
            <v>-92.758350000000007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-2706.8800989714732</v>
          </cell>
          <cell r="EX148">
            <v>-331.14633873672437</v>
          </cell>
          <cell r="EY148">
            <v>-137.91529637645192</v>
          </cell>
          <cell r="EZ148">
            <v>0</v>
          </cell>
          <cell r="FA148">
            <v>0</v>
          </cell>
          <cell r="FB148">
            <v>-2361.4884400000001</v>
          </cell>
          <cell r="FC148">
            <v>0</v>
          </cell>
          <cell r="FD148">
            <v>0</v>
          </cell>
          <cell r="FE148">
            <v>0</v>
          </cell>
          <cell r="FF148">
            <v>-5537.4301740846495</v>
          </cell>
          <cell r="FG148">
            <v>0</v>
          </cell>
          <cell r="FH148">
            <v>0</v>
          </cell>
          <cell r="FI148">
            <v>-245.10881000000001</v>
          </cell>
          <cell r="FJ148">
            <v>-2341.4236755288184</v>
          </cell>
          <cell r="FK148">
            <v>0</v>
          </cell>
          <cell r="FL148">
            <v>0</v>
          </cell>
          <cell r="FM148">
            <v>-2586.5324855288181</v>
          </cell>
          <cell r="FN148">
            <v>-1730.1575295944112</v>
          </cell>
          <cell r="FO148">
            <v>0</v>
          </cell>
          <cell r="FP148">
            <v>0</v>
          </cell>
          <cell r="FQ148">
            <v>-4316.6900151232294</v>
          </cell>
          <cell r="FR148">
            <v>0</v>
          </cell>
          <cell r="FS148">
            <v>-92.758350000000007</v>
          </cell>
          <cell r="FT148">
            <v>92.758350000000007</v>
          </cell>
          <cell r="FU148">
            <v>0</v>
          </cell>
          <cell r="FV148">
            <v>-3173.4192400000002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-2789.71063</v>
          </cell>
          <cell r="GI148">
            <v>-1783.1003500000002</v>
          </cell>
          <cell r="GJ148">
            <v>-355.45247999999998</v>
          </cell>
          <cell r="GK148">
            <v>-69461.039019999997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W148">
            <v>-25356.991579207879</v>
          </cell>
          <cell r="GX148">
            <v>-24581.492700000003</v>
          </cell>
          <cell r="GY148">
            <v>-2864.1478700000002</v>
          </cell>
          <cell r="GZ148">
            <v>-2043.7286899999999</v>
          </cell>
          <cell r="HA148">
            <v>3.637978807091713E-12</v>
          </cell>
          <cell r="HB148">
            <v>7.2759576141834259E-12</v>
          </cell>
          <cell r="HC148">
            <v>4.5474735088646412E-13</v>
          </cell>
          <cell r="HG148">
            <v>-2586.5324855288181</v>
          </cell>
          <cell r="HH148">
            <v>-2586.5324855288181</v>
          </cell>
        </row>
        <row r="149">
          <cell r="B149" t="str">
            <v>2102</v>
          </cell>
          <cell r="C149" t="str">
            <v>P/R Holiday Pay Accrued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I149">
            <v>0</v>
          </cell>
          <cell r="CJ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5.7052706179186936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G149">
            <v>0</v>
          </cell>
          <cell r="HH149">
            <v>0</v>
          </cell>
        </row>
        <row r="150">
          <cell r="B150" t="str">
            <v>2103</v>
          </cell>
          <cell r="C150" t="str">
            <v>Bonus Accrued - 13th month salary</v>
          </cell>
          <cell r="D150">
            <v>0</v>
          </cell>
          <cell r="E150">
            <v>0</v>
          </cell>
          <cell r="F150">
            <v>0</v>
          </cell>
          <cell r="G150">
            <v>60.732983174574919</v>
          </cell>
          <cell r="H150">
            <v>0</v>
          </cell>
          <cell r="I150">
            <v>0</v>
          </cell>
          <cell r="J150">
            <v>787.74816166651829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848.48114484109317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101.43341048695808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101.43341048695808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I150">
            <v>949.91455532805128</v>
          </cell>
          <cell r="CJ150">
            <v>0</v>
          </cell>
          <cell r="CL150">
            <v>0</v>
          </cell>
          <cell r="CM150">
            <v>949.91455532805128</v>
          </cell>
          <cell r="CN150">
            <v>949.91455532805128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60.732983174574919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787.74816166651829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787.74816166651829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101.43341048695808</v>
          </cell>
          <cell r="FY150">
            <v>0</v>
          </cell>
          <cell r="GA150">
            <v>0</v>
          </cell>
          <cell r="GB150">
            <v>1769.7550200000001</v>
          </cell>
          <cell r="GC150">
            <v>0</v>
          </cell>
          <cell r="GD150">
            <v>0</v>
          </cell>
          <cell r="GE150">
            <v>0</v>
          </cell>
          <cell r="GF150">
            <v>136.44272000000001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227.88030000000001</v>
          </cell>
          <cell r="GT150">
            <v>0</v>
          </cell>
          <cell r="GU150">
            <v>0</v>
          </cell>
          <cell r="GW150">
            <v>848.48114484109317</v>
          </cell>
          <cell r="GX150">
            <v>101.43341048695808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G150">
            <v>0</v>
          </cell>
          <cell r="HH150">
            <v>0</v>
          </cell>
        </row>
        <row r="151">
          <cell r="B151" t="str">
            <v>2104</v>
          </cell>
          <cell r="C151" t="str">
            <v>Bonus Accrued - Other</v>
          </cell>
          <cell r="D151">
            <v>0</v>
          </cell>
          <cell r="E151">
            <v>0</v>
          </cell>
          <cell r="F151">
            <v>135.98596000000001</v>
          </cell>
          <cell r="G151">
            <v>0</v>
          </cell>
          <cell r="H151">
            <v>0</v>
          </cell>
          <cell r="I151">
            <v>52.108907432563562</v>
          </cell>
          <cell r="J151">
            <v>0</v>
          </cell>
          <cell r="K151">
            <v>305.68358237919659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305.36784397438385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300</v>
          </cell>
          <cell r="AM151">
            <v>1099.146293786144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100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100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I151">
            <v>1199.146293786144</v>
          </cell>
          <cell r="CJ151">
            <v>0</v>
          </cell>
          <cell r="CL151">
            <v>0</v>
          </cell>
          <cell r="CM151">
            <v>1199.146293786144</v>
          </cell>
          <cell r="CN151">
            <v>1199.1462937861438</v>
          </cell>
          <cell r="CO151">
            <v>0</v>
          </cell>
          <cell r="CP151">
            <v>2698.8763315424167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52.108907432563562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305.68358237919659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305.68358237919659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305.36784397438385</v>
          </cell>
          <cell r="FO151">
            <v>0</v>
          </cell>
          <cell r="FP151">
            <v>0</v>
          </cell>
          <cell r="FQ151">
            <v>305.36784397438385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53.703440000000001</v>
          </cell>
          <cell r="GF151">
            <v>0</v>
          </cell>
          <cell r="GG151">
            <v>0</v>
          </cell>
          <cell r="GH151">
            <v>315.03750000000002</v>
          </cell>
          <cell r="GI151">
            <v>314.71209999999996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W151">
            <v>1099.1462937861438</v>
          </cell>
          <cell r="GX151">
            <v>100</v>
          </cell>
          <cell r="GY151">
            <v>0</v>
          </cell>
          <cell r="GZ151">
            <v>0</v>
          </cell>
          <cell r="HA151">
            <v>2.2737367544323206E-13</v>
          </cell>
          <cell r="HB151">
            <v>0</v>
          </cell>
          <cell r="HC151">
            <v>0</v>
          </cell>
          <cell r="HG151">
            <v>0</v>
          </cell>
          <cell r="HH151">
            <v>0</v>
          </cell>
        </row>
        <row r="152">
          <cell r="B152" t="str">
            <v>2105</v>
          </cell>
          <cell r="C152" t="str">
            <v>Bonus Accrued</v>
          </cell>
          <cell r="D152">
            <v>1472.3879999999999</v>
          </cell>
          <cell r="E152">
            <v>400.22708</v>
          </cell>
          <cell r="F152">
            <v>817.0553000000001</v>
          </cell>
          <cell r="G152">
            <v>1390.2603965102824</v>
          </cell>
          <cell r="H152">
            <v>58.218513487289059</v>
          </cell>
          <cell r="I152">
            <v>1053.8686105181446</v>
          </cell>
          <cell r="J152">
            <v>307.67248286299298</v>
          </cell>
          <cell r="K152">
            <v>48.51542790607413</v>
          </cell>
          <cell r="L152">
            <v>-9.0935345630706159</v>
          </cell>
          <cell r="M152">
            <v>0</v>
          </cell>
          <cell r="N152">
            <v>0</v>
          </cell>
          <cell r="O152">
            <v>328.41519112478909</v>
          </cell>
          <cell r="P152">
            <v>543.2428000000001</v>
          </cell>
          <cell r="Q152">
            <v>0</v>
          </cell>
          <cell r="R152">
            <v>1342.754760915971</v>
          </cell>
          <cell r="S152">
            <v>38.812342324859316</v>
          </cell>
          <cell r="T152">
            <v>0</v>
          </cell>
          <cell r="U152">
            <v>792.5</v>
          </cell>
          <cell r="V152">
            <v>205.76054999999999</v>
          </cell>
          <cell r="W152">
            <v>147.10004999999998</v>
          </cell>
          <cell r="X152">
            <v>104.64700000000001</v>
          </cell>
          <cell r="Y152">
            <v>487.66199999999998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9530.0069710873322</v>
          </cell>
          <cell r="AN152">
            <v>600.01581999999996</v>
          </cell>
          <cell r="AO152">
            <v>1645.97318</v>
          </cell>
          <cell r="AP152">
            <v>1316.1356000000001</v>
          </cell>
          <cell r="AQ152">
            <v>1196.1859999999999</v>
          </cell>
          <cell r="AR152">
            <v>325.22800000000001</v>
          </cell>
          <cell r="AS152">
            <v>2378.6587500000001</v>
          </cell>
          <cell r="AT152">
            <v>599.31575904537647</v>
          </cell>
          <cell r="AU152">
            <v>432.5</v>
          </cell>
          <cell r="AV152">
            <v>725.18799999999999</v>
          </cell>
          <cell r="AW152">
            <v>1763.57016</v>
          </cell>
          <cell r="AX152">
            <v>0</v>
          </cell>
          <cell r="AY152">
            <v>1395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12377.771269045375</v>
          </cell>
          <cell r="BG152">
            <v>325.19353000000001</v>
          </cell>
          <cell r="BH152">
            <v>1071.2430331845528</v>
          </cell>
          <cell r="BI152">
            <v>0</v>
          </cell>
          <cell r="BJ152">
            <v>0</v>
          </cell>
          <cell r="BK152">
            <v>1000.6045899999999</v>
          </cell>
          <cell r="BL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2397.041153184553</v>
          </cell>
          <cell r="BT152">
            <v>4850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4850</v>
          </cell>
          <cell r="CI152">
            <v>29154.819393317262</v>
          </cell>
          <cell r="CJ152">
            <v>0</v>
          </cell>
          <cell r="CL152">
            <v>0</v>
          </cell>
          <cell r="CM152">
            <v>29154.819393317262</v>
          </cell>
          <cell r="CN152">
            <v>29154.819393317259</v>
          </cell>
          <cell r="CO152">
            <v>0</v>
          </cell>
          <cell r="CP152">
            <v>35387.684117876328</v>
          </cell>
          <cell r="CR152">
            <v>1311.8979999999999</v>
          </cell>
          <cell r="CS152">
            <v>0</v>
          </cell>
          <cell r="CT152">
            <v>78.36239651028221</v>
          </cell>
          <cell r="CU152">
            <v>0</v>
          </cell>
          <cell r="CV152">
            <v>0</v>
          </cell>
          <cell r="CW152">
            <v>0</v>
          </cell>
          <cell r="CX152">
            <v>1196.1859999999999</v>
          </cell>
          <cell r="CY152">
            <v>0</v>
          </cell>
          <cell r="CZ152">
            <v>0</v>
          </cell>
          <cell r="DA152">
            <v>1022.3035028138947</v>
          </cell>
          <cell r="DB152">
            <v>31.565107704249954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1000.6045899999999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1000.6045899999999</v>
          </cell>
          <cell r="DT152">
            <v>0</v>
          </cell>
          <cell r="DU152">
            <v>0</v>
          </cell>
          <cell r="DV152">
            <v>0</v>
          </cell>
          <cell r="DW152">
            <v>195</v>
          </cell>
          <cell r="DX152">
            <v>374.31576000000001</v>
          </cell>
          <cell r="DY152">
            <v>29.999999045376441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1000.6045899999999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1645.97318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307.67248286299298</v>
          </cell>
          <cell r="EW152">
            <v>48.51542790607413</v>
          </cell>
          <cell r="EX152">
            <v>-9.0935345630706159</v>
          </cell>
          <cell r="EY152">
            <v>0</v>
          </cell>
          <cell r="EZ152">
            <v>0</v>
          </cell>
          <cell r="FA152">
            <v>328.41519112478909</v>
          </cell>
          <cell r="FB152">
            <v>543.2428000000001</v>
          </cell>
          <cell r="FC152">
            <v>0</v>
          </cell>
          <cell r="FD152">
            <v>0</v>
          </cell>
          <cell r="FE152">
            <v>0</v>
          </cell>
          <cell r="FF152">
            <v>1218.7523673307855</v>
          </cell>
          <cell r="FG152">
            <v>0</v>
          </cell>
          <cell r="FH152">
            <v>710.29303318455254</v>
          </cell>
          <cell r="FI152">
            <v>81.210999999999999</v>
          </cell>
          <cell r="FJ152">
            <v>551.25072773141858</v>
          </cell>
          <cell r="FK152">
            <v>0</v>
          </cell>
          <cell r="FL152">
            <v>0</v>
          </cell>
          <cell r="FM152">
            <v>1342.754760915971</v>
          </cell>
          <cell r="FN152">
            <v>38.812342324859316</v>
          </cell>
          <cell r="FO152">
            <v>0</v>
          </cell>
          <cell r="FP152">
            <v>0</v>
          </cell>
          <cell r="FQ152">
            <v>1381.5671032408304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2378.6587500000001</v>
          </cell>
          <cell r="FW152">
            <v>0</v>
          </cell>
          <cell r="FX152">
            <v>0</v>
          </cell>
          <cell r="FY152">
            <v>0</v>
          </cell>
          <cell r="GA152">
            <v>732.02800000000002</v>
          </cell>
          <cell r="GB152">
            <v>691.21699999999998</v>
          </cell>
          <cell r="GC152">
            <v>60</v>
          </cell>
          <cell r="GD152">
            <v>1053.58599</v>
          </cell>
          <cell r="GE152">
            <v>32.530999999999999</v>
          </cell>
          <cell r="GF152">
            <v>176.04895999999999</v>
          </cell>
          <cell r="GG152">
            <v>0</v>
          </cell>
          <cell r="GH152">
            <v>50</v>
          </cell>
          <cell r="GI152">
            <v>40</v>
          </cell>
          <cell r="GJ152">
            <v>-9.7609999999999992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1885.5599399999999</v>
          </cell>
          <cell r="GP152">
            <v>0</v>
          </cell>
          <cell r="GQ152">
            <v>165406.31101</v>
          </cell>
          <cell r="GR152">
            <v>0</v>
          </cell>
          <cell r="GS152">
            <v>0</v>
          </cell>
          <cell r="GT152">
            <v>1104.02307</v>
          </cell>
          <cell r="GU152">
            <v>0</v>
          </cell>
          <cell r="GW152">
            <v>9530.0069710873304</v>
          </cell>
          <cell r="GX152">
            <v>12377.771269045377</v>
          </cell>
          <cell r="GY152">
            <v>2397.0411531845525</v>
          </cell>
          <cell r="GZ152">
            <v>4850</v>
          </cell>
          <cell r="HA152">
            <v>1.8189894035458565E-12</v>
          </cell>
          <cell r="HB152">
            <v>1.8189894035458565E-12</v>
          </cell>
          <cell r="HC152">
            <v>4.5474735088646412E-13</v>
          </cell>
          <cell r="HG152">
            <v>1342.754760915971</v>
          </cell>
          <cell r="HH152">
            <v>1342.754760915971</v>
          </cell>
        </row>
        <row r="153">
          <cell r="B153" t="str">
            <v>2160</v>
          </cell>
          <cell r="C153" t="str">
            <v>Accrued Retirement Plan</v>
          </cell>
          <cell r="D153">
            <v>0</v>
          </cell>
          <cell r="E153">
            <v>0</v>
          </cell>
          <cell r="F153">
            <v>0</v>
          </cell>
          <cell r="G153">
            <v>-7.8852000000000002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4.7940190050307425</v>
          </cell>
          <cell r="M153">
            <v>0</v>
          </cell>
          <cell r="N153">
            <v>0</v>
          </cell>
          <cell r="O153">
            <v>0</v>
          </cell>
          <cell r="P153">
            <v>-5.9999999999999995E-5</v>
          </cell>
          <cell r="Q153">
            <v>225.61975032606679</v>
          </cell>
          <cell r="R153">
            <v>66.314632253056473</v>
          </cell>
          <cell r="S153">
            <v>9.7496700950902415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0.30307000000000001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298.89588167924427</v>
          </cell>
          <cell r="AN153">
            <v>-1E-4</v>
          </cell>
          <cell r="AO153">
            <v>0</v>
          </cell>
          <cell r="AP153">
            <v>-44.602029999999999</v>
          </cell>
          <cell r="AQ153">
            <v>0</v>
          </cell>
          <cell r="AR153">
            <v>0</v>
          </cell>
          <cell r="AS153">
            <v>-7.3046800000000003</v>
          </cell>
          <cell r="AT153">
            <v>153.40371362646337</v>
          </cell>
          <cell r="AU153">
            <v>0</v>
          </cell>
          <cell r="AV153">
            <v>0</v>
          </cell>
          <cell r="AW153">
            <v>0</v>
          </cell>
          <cell r="AX153">
            <v>26.143090000000001</v>
          </cell>
          <cell r="AY153">
            <v>26.261099999999999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153.90109362646336</v>
          </cell>
          <cell r="BG153">
            <v>0</v>
          </cell>
          <cell r="BH153">
            <v>67.378730836406007</v>
          </cell>
          <cell r="BI153">
            <v>0</v>
          </cell>
          <cell r="BJ153">
            <v>54.03</v>
          </cell>
          <cell r="BK153">
            <v>-4.0039999999999965E-2</v>
          </cell>
          <cell r="BL153">
            <v>44.269760000000005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165.63845083640601</v>
          </cell>
          <cell r="BT153">
            <v>3014.5387900000001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3014.5387900000001</v>
          </cell>
          <cell r="CI153">
            <v>3632.9742161421136</v>
          </cell>
          <cell r="CJ153">
            <v>0</v>
          </cell>
          <cell r="CL153">
            <v>0</v>
          </cell>
          <cell r="CM153">
            <v>3632.9742161421136</v>
          </cell>
          <cell r="CN153">
            <v>3632.9742161421136</v>
          </cell>
          <cell r="CO153">
            <v>0</v>
          </cell>
          <cell r="CP153">
            <v>-1130.4902734233281</v>
          </cell>
          <cell r="CR153">
            <v>-7.8852000000000002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-4.0039999999999965E-2</v>
          </cell>
          <cell r="DN153">
            <v>54.03</v>
          </cell>
          <cell r="DP153">
            <v>44.269760000000005</v>
          </cell>
          <cell r="DQ153">
            <v>0</v>
          </cell>
          <cell r="DR153">
            <v>0</v>
          </cell>
          <cell r="DS153">
            <v>98.259720000000002</v>
          </cell>
          <cell r="DT153">
            <v>0</v>
          </cell>
          <cell r="DU153">
            <v>0</v>
          </cell>
          <cell r="DV153">
            <v>0</v>
          </cell>
          <cell r="DW153">
            <v>48.690550000000002</v>
          </cell>
          <cell r="DX153">
            <v>104.71316362646337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3</v>
          </cell>
          <cell r="ED153">
            <v>51.03</v>
          </cell>
          <cell r="EE153">
            <v>0</v>
          </cell>
          <cell r="EF153">
            <v>0</v>
          </cell>
          <cell r="EG153">
            <v>0</v>
          </cell>
          <cell r="EH153">
            <v>-0.60111999999999999</v>
          </cell>
          <cell r="EI153">
            <v>0</v>
          </cell>
          <cell r="EJ153">
            <v>0.56108000000000002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4.7940190050307425</v>
          </cell>
          <cell r="EY153">
            <v>0</v>
          </cell>
          <cell r="EZ153">
            <v>0</v>
          </cell>
          <cell r="FA153">
            <v>0</v>
          </cell>
          <cell r="FB153">
            <v>-5.9999999999999995E-5</v>
          </cell>
          <cell r="FC153">
            <v>225.61975032606679</v>
          </cell>
          <cell r="FD153">
            <v>0</v>
          </cell>
          <cell r="FE153">
            <v>0</v>
          </cell>
          <cell r="FF153">
            <v>230.41370933109755</v>
          </cell>
          <cell r="FG153">
            <v>0</v>
          </cell>
          <cell r="FH153">
            <v>0</v>
          </cell>
          <cell r="FI153">
            <v>0</v>
          </cell>
          <cell r="FJ153">
            <v>66.314632253056473</v>
          </cell>
          <cell r="FK153">
            <v>0</v>
          </cell>
          <cell r="FL153">
            <v>0</v>
          </cell>
          <cell r="FM153">
            <v>66.314632253056473</v>
          </cell>
          <cell r="FN153">
            <v>9.7496700950902415</v>
          </cell>
          <cell r="FO153">
            <v>0</v>
          </cell>
          <cell r="FP153">
            <v>0</v>
          </cell>
          <cell r="FQ153">
            <v>76.064302348146725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-7.3046800000000003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10.04801</v>
          </cell>
          <cell r="GJ153">
            <v>5.1458999999999993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242.18024</v>
          </cell>
          <cell r="GS153">
            <v>0</v>
          </cell>
          <cell r="GT153">
            <v>69.440520000000006</v>
          </cell>
          <cell r="GU153">
            <v>0</v>
          </cell>
          <cell r="GW153">
            <v>298.89588167924427</v>
          </cell>
          <cell r="GX153">
            <v>153.90109362646336</v>
          </cell>
          <cell r="GY153">
            <v>165.63845083640601</v>
          </cell>
          <cell r="GZ153">
            <v>3014.5387900000001</v>
          </cell>
          <cell r="HA153">
            <v>0</v>
          </cell>
          <cell r="HB153">
            <v>0</v>
          </cell>
          <cell r="HC153">
            <v>0</v>
          </cell>
          <cell r="HG153">
            <v>66.314632253056473</v>
          </cell>
          <cell r="HH153">
            <v>66.314632253056473</v>
          </cell>
        </row>
        <row r="154">
          <cell r="A154" t="str">
            <v>Accrued compensation</v>
          </cell>
          <cell r="C154" t="str">
            <v/>
          </cell>
          <cell r="D154">
            <v>3582.3732299999997</v>
          </cell>
          <cell r="E154">
            <v>2377.9347200000002</v>
          </cell>
          <cell r="F154">
            <v>1976.9433800000002</v>
          </cell>
          <cell r="G154">
            <v>5119.1688773301894</v>
          </cell>
          <cell r="H154">
            <v>6626.7412187075488</v>
          </cell>
          <cell r="I154">
            <v>2890.4368135066948</v>
          </cell>
          <cell r="J154">
            <v>3252.535805216774</v>
          </cell>
          <cell r="K154">
            <v>1957.3977294779741</v>
          </cell>
          <cell r="L154">
            <v>35.615185392211828</v>
          </cell>
          <cell r="M154">
            <v>0</v>
          </cell>
          <cell r="N154">
            <v>1.02325</v>
          </cell>
          <cell r="O154">
            <v>328.41519112478909</v>
          </cell>
          <cell r="P154">
            <v>2147.67029</v>
          </cell>
          <cell r="Q154">
            <v>1549.9622228433018</v>
          </cell>
          <cell r="R154">
            <v>13927.460508680379</v>
          </cell>
          <cell r="S154">
            <v>2530.7533669706959</v>
          </cell>
          <cell r="T154">
            <v>0</v>
          </cell>
          <cell r="U154">
            <v>3219.0299199999999</v>
          </cell>
          <cell r="V154">
            <v>636.32718</v>
          </cell>
          <cell r="W154">
            <v>988.00819000000001</v>
          </cell>
          <cell r="X154">
            <v>804.16602999999975</v>
          </cell>
          <cell r="Y154">
            <v>1576.9566100000002</v>
          </cell>
          <cell r="Z154">
            <v>0</v>
          </cell>
          <cell r="AA154">
            <v>0</v>
          </cell>
          <cell r="AB154">
            <v>512.98800000000006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300</v>
          </cell>
          <cell r="AM154">
            <v>56341.90771925055</v>
          </cell>
          <cell r="AN154">
            <v>3277.2515600000002</v>
          </cell>
          <cell r="AO154">
            <v>3936.3771499999998</v>
          </cell>
          <cell r="AP154">
            <v>5800.9610499999999</v>
          </cell>
          <cell r="AQ154">
            <v>3341.5113200000005</v>
          </cell>
          <cell r="AR154">
            <v>993.21134999999981</v>
          </cell>
          <cell r="AS154">
            <v>5629.9450942802459</v>
          </cell>
          <cell r="AT154">
            <v>1569.333178975824</v>
          </cell>
          <cell r="AU154">
            <v>1456.6325700000002</v>
          </cell>
          <cell r="AV154">
            <v>1785.7028699999996</v>
          </cell>
          <cell r="AW154">
            <v>5432.0375199999999</v>
          </cell>
          <cell r="AX154">
            <v>1069.0284300000001</v>
          </cell>
          <cell r="AY154">
            <v>1694.2443799999999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35986.236473256067</v>
          </cell>
          <cell r="BG154">
            <v>707.37165000000005</v>
          </cell>
          <cell r="BH154">
            <v>2081.1012031826122</v>
          </cell>
          <cell r="BI154">
            <v>858.44729000000007</v>
          </cell>
          <cell r="BJ154">
            <v>1654.3783600000002</v>
          </cell>
          <cell r="BK154">
            <v>4923.6620299999995</v>
          </cell>
          <cell r="BL154">
            <v>388.07136000000003</v>
          </cell>
          <cell r="BN154">
            <v>612.47491000000002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11225.506803182612</v>
          </cell>
          <cell r="BT154">
            <v>11256.587670000001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11256.587670000001</v>
          </cell>
          <cell r="CH154">
            <v>0</v>
          </cell>
          <cell r="CI154">
            <v>114810.23866568925</v>
          </cell>
          <cell r="CJ154">
            <v>0</v>
          </cell>
          <cell r="CK154">
            <v>0</v>
          </cell>
          <cell r="CL154">
            <v>0</v>
          </cell>
          <cell r="CM154">
            <v>114810.23866568925</v>
          </cell>
          <cell r="CN154">
            <v>114810.23866568923</v>
          </cell>
          <cell r="CO154">
            <v>0</v>
          </cell>
          <cell r="CP154">
            <v>110936.95787647301</v>
          </cell>
          <cell r="CR154">
            <v>4779.3478500000001</v>
          </cell>
          <cell r="CS154">
            <v>0</v>
          </cell>
          <cell r="CT154">
            <v>339.82102733018786</v>
          </cell>
          <cell r="CU154">
            <v>0</v>
          </cell>
          <cell r="CV154">
            <v>0</v>
          </cell>
          <cell r="CW154">
            <v>0</v>
          </cell>
          <cell r="CX154">
            <v>3341.5113200000005</v>
          </cell>
          <cell r="CY154">
            <v>0</v>
          </cell>
          <cell r="CZ154">
            <v>0</v>
          </cell>
          <cell r="DA154">
            <v>2731.0469241218707</v>
          </cell>
          <cell r="DB154">
            <v>159.38988938482439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4923.6620299999995</v>
          </cell>
          <cell r="DN154">
            <v>1654.3783600000002</v>
          </cell>
          <cell r="DP154">
            <v>388.07136000000003</v>
          </cell>
          <cell r="DQ154">
            <v>0</v>
          </cell>
          <cell r="DR154">
            <v>0</v>
          </cell>
          <cell r="DS154">
            <v>6966.1117499999973</v>
          </cell>
          <cell r="DT154">
            <v>0</v>
          </cell>
          <cell r="DU154">
            <v>-2.7225701041865954E-6</v>
          </cell>
          <cell r="DV154">
            <v>-4.882891974200653E-6</v>
          </cell>
          <cell r="DW154">
            <v>417.88533000000007</v>
          </cell>
          <cell r="DX154">
            <v>1107.164886270079</v>
          </cell>
          <cell r="DY154">
            <v>44.282970311207286</v>
          </cell>
          <cell r="DZ154">
            <v>0</v>
          </cell>
          <cell r="EA154">
            <v>0</v>
          </cell>
          <cell r="EB154">
            <v>0</v>
          </cell>
          <cell r="EC154">
            <v>13.25935</v>
          </cell>
          <cell r="ED154">
            <v>1641.1190099999999</v>
          </cell>
          <cell r="EE154">
            <v>0</v>
          </cell>
          <cell r="EF154">
            <v>0</v>
          </cell>
          <cell r="EG154">
            <v>0</v>
          </cell>
          <cell r="EH154">
            <v>4682.875289999999</v>
          </cell>
          <cell r="EI154">
            <v>0</v>
          </cell>
          <cell r="EJ154">
            <v>33.303940000000004</v>
          </cell>
          <cell r="EK154">
            <v>207.48280000000003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3902.4038699999996</v>
          </cell>
          <cell r="EQ154">
            <v>33.973279999999988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3252.535805216774</v>
          </cell>
          <cell r="EW154">
            <v>1957.3977294779741</v>
          </cell>
          <cell r="EX154">
            <v>35.615185392211828</v>
          </cell>
          <cell r="EY154">
            <v>0</v>
          </cell>
          <cell r="EZ154">
            <v>1.02325</v>
          </cell>
          <cell r="FA154">
            <v>328.41519112478909</v>
          </cell>
          <cell r="FB154">
            <v>2147.67029</v>
          </cell>
          <cell r="FC154">
            <v>1549.9622228433018</v>
          </cell>
          <cell r="FD154">
            <v>0</v>
          </cell>
          <cell r="FE154">
            <v>0</v>
          </cell>
          <cell r="FF154">
            <v>9272.6196740550513</v>
          </cell>
          <cell r="FG154">
            <v>0</v>
          </cell>
          <cell r="FH154">
            <v>8978.703993217543</v>
          </cell>
          <cell r="FI154">
            <v>220.55505999999997</v>
          </cell>
          <cell r="FJ154">
            <v>4728.2014554628367</v>
          </cell>
          <cell r="FK154">
            <v>0</v>
          </cell>
          <cell r="FL154">
            <v>0</v>
          </cell>
          <cell r="FM154">
            <v>13927.460508680379</v>
          </cell>
          <cell r="FN154">
            <v>2530.7533669706959</v>
          </cell>
          <cell r="FO154">
            <v>0</v>
          </cell>
          <cell r="FP154">
            <v>0</v>
          </cell>
          <cell r="FQ154">
            <v>16458.213875651076</v>
          </cell>
          <cell r="FR154">
            <v>0</v>
          </cell>
          <cell r="FS154">
            <v>36.70693</v>
          </cell>
          <cell r="FT154">
            <v>-36.70693</v>
          </cell>
          <cell r="FU154">
            <v>0</v>
          </cell>
          <cell r="FV154">
            <v>5297.1128500000004</v>
          </cell>
          <cell r="FW154">
            <v>0</v>
          </cell>
          <cell r="FX154">
            <v>332.83224428024573</v>
          </cell>
          <cell r="FY154">
            <v>0</v>
          </cell>
          <cell r="GA154">
            <v>9253.4523354100002</v>
          </cell>
          <cell r="GB154">
            <v>7307.1469400000051</v>
          </cell>
          <cell r="GC154">
            <v>6829.5195000000003</v>
          </cell>
          <cell r="GD154">
            <v>2814.6169599999998</v>
          </cell>
          <cell r="GE154">
            <v>164.26722000000001</v>
          </cell>
          <cell r="GF154">
            <v>763.44191999999998</v>
          </cell>
          <cell r="GG154">
            <v>0</v>
          </cell>
          <cell r="GH154">
            <v>2017.2941000000001</v>
          </cell>
          <cell r="GI154">
            <v>2608.1944199999994</v>
          </cell>
          <cell r="GJ154">
            <v>38.229340000000022</v>
          </cell>
          <cell r="GK154">
            <v>0</v>
          </cell>
          <cell r="GL154">
            <v>0</v>
          </cell>
          <cell r="GM154">
            <v>-9.9999999947613104E-6</v>
          </cell>
          <cell r="GN154">
            <v>-2.9999999999649834E-5</v>
          </cell>
          <cell r="GO154">
            <v>2783.2732500000002</v>
          </cell>
          <cell r="GP154">
            <v>0</v>
          </cell>
          <cell r="GQ154">
            <v>165406.31101</v>
          </cell>
          <cell r="GR154">
            <v>1663.7294499999996</v>
          </cell>
          <cell r="GS154">
            <v>747.74092000000007</v>
          </cell>
          <cell r="GT154">
            <v>2144.7829000000002</v>
          </cell>
          <cell r="GU154">
            <v>0</v>
          </cell>
          <cell r="GW154">
            <v>56341.90771925055</v>
          </cell>
          <cell r="GX154">
            <v>35986.236473256075</v>
          </cell>
          <cell r="GY154">
            <v>11225.506803182612</v>
          </cell>
          <cell r="GZ154">
            <v>11256.587670000001</v>
          </cell>
          <cell r="HA154">
            <v>0</v>
          </cell>
          <cell r="HB154">
            <v>7.2759576141834259E-12</v>
          </cell>
          <cell r="HC154">
            <v>0</v>
          </cell>
          <cell r="HG154">
            <v>13927.460508680379</v>
          </cell>
          <cell r="HH154">
            <v>13927.460508680379</v>
          </cell>
        </row>
        <row r="155">
          <cell r="B155" t="str">
            <v>2025</v>
          </cell>
          <cell r="C155" t="str">
            <v>Billings in Excess of Costs - External</v>
          </cell>
          <cell r="D155">
            <v>1064.00821</v>
          </cell>
          <cell r="E155">
            <v>39.506099999999996</v>
          </cell>
          <cell r="F155">
            <v>863.88918999999999</v>
          </cell>
          <cell r="G155">
            <v>4528.6472800000001</v>
          </cell>
          <cell r="H155">
            <v>4208.4056763050648</v>
          </cell>
          <cell r="I155">
            <v>40.767514069474089</v>
          </cell>
          <cell r="J155">
            <v>865.1885871984324</v>
          </cell>
          <cell r="K155">
            <v>192.10672423830786</v>
          </cell>
          <cell r="L155">
            <v>20.51128190795605</v>
          </cell>
          <cell r="M155">
            <v>0</v>
          </cell>
          <cell r="N155">
            <v>19.574909999999999</v>
          </cell>
          <cell r="O155">
            <v>0</v>
          </cell>
          <cell r="P155">
            <v>1124.82358</v>
          </cell>
          <cell r="Q155">
            <v>0</v>
          </cell>
          <cell r="R155">
            <v>5304.5478784455654</v>
          </cell>
          <cell r="S155">
            <v>4179.7298078789054</v>
          </cell>
          <cell r="T155">
            <v>0</v>
          </cell>
          <cell r="U155">
            <v>2125.5821800000003</v>
          </cell>
          <cell r="V155">
            <v>973.78830000000005</v>
          </cell>
          <cell r="W155">
            <v>1929.6393500000001</v>
          </cell>
          <cell r="X155">
            <v>297.04790000000003</v>
          </cell>
          <cell r="Y155">
            <v>3360.59656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31138.361030043714</v>
          </cell>
          <cell r="AN155">
            <v>3036.7613300000003</v>
          </cell>
          <cell r="AO155">
            <v>6449.7769866213866</v>
          </cell>
          <cell r="AP155">
            <v>1311.2475400000001</v>
          </cell>
          <cell r="AQ155">
            <v>14498.39921</v>
          </cell>
          <cell r="AR155">
            <v>309.76941999999997</v>
          </cell>
          <cell r="AS155">
            <v>6049.7146500000008</v>
          </cell>
          <cell r="AT155">
            <v>87.994630000000001</v>
          </cell>
          <cell r="AU155">
            <v>7.0663</v>
          </cell>
          <cell r="AV155">
            <v>2018.1159499999999</v>
          </cell>
          <cell r="AW155">
            <v>2028.7530099999999</v>
          </cell>
          <cell r="AX155">
            <v>27.790900000000001</v>
          </cell>
          <cell r="AY155">
            <v>0</v>
          </cell>
          <cell r="AZ155">
            <v>854.03820148921284</v>
          </cell>
          <cell r="BA155">
            <v>0</v>
          </cell>
          <cell r="BB155">
            <v>0</v>
          </cell>
          <cell r="BC155">
            <v>0</v>
          </cell>
          <cell r="BD155">
            <v>-2942.56</v>
          </cell>
          <cell r="BE155">
            <v>33736.868128110604</v>
          </cell>
          <cell r="BG155">
            <v>32.074460000000002</v>
          </cell>
          <cell r="BH155">
            <v>0</v>
          </cell>
          <cell r="BI155">
            <v>0</v>
          </cell>
          <cell r="BJ155">
            <v>9222.746820417231</v>
          </cell>
          <cell r="BK155">
            <v>4493.9737509935958</v>
          </cell>
          <cell r="BL155">
            <v>67.658199999999994</v>
          </cell>
          <cell r="BN155">
            <v>404.47172999999998</v>
          </cell>
          <cell r="BO155">
            <v>0</v>
          </cell>
          <cell r="BP155">
            <v>0</v>
          </cell>
          <cell r="BQ155">
            <v>0</v>
          </cell>
          <cell r="BR155">
            <v>411.19799999999998</v>
          </cell>
          <cell r="BS155">
            <v>14632.122961410827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I155">
            <v>79507.352119565141</v>
          </cell>
          <cell r="CJ155">
            <v>0</v>
          </cell>
          <cell r="CL155">
            <v>0</v>
          </cell>
          <cell r="CM155">
            <v>79507.352119565141</v>
          </cell>
          <cell r="CN155">
            <v>79507.352119565126</v>
          </cell>
          <cell r="CO155">
            <v>0</v>
          </cell>
          <cell r="CP155">
            <v>84753.907839370411</v>
          </cell>
          <cell r="CR155">
            <v>4528.6472800000001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14434.300590000001</v>
          </cell>
          <cell r="CY155">
            <v>64.098619999999997</v>
          </cell>
          <cell r="CZ155">
            <v>0</v>
          </cell>
          <cell r="DA155">
            <v>40.767514069474089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4493.9737509935958</v>
          </cell>
          <cell r="DN155">
            <v>9222.746820417231</v>
          </cell>
          <cell r="DP155">
            <v>67.658199999999994</v>
          </cell>
          <cell r="DQ155">
            <v>0</v>
          </cell>
          <cell r="DR155">
            <v>0</v>
          </cell>
          <cell r="DS155">
            <v>13784.378771410826</v>
          </cell>
          <cell r="DT155">
            <v>0</v>
          </cell>
          <cell r="DU155">
            <v>0</v>
          </cell>
          <cell r="DV155">
            <v>0</v>
          </cell>
          <cell r="DW155">
            <v>87.994630000000001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9206.5033699999985</v>
          </cell>
          <cell r="EE155">
            <v>16.24345041723268</v>
          </cell>
          <cell r="EF155">
            <v>0</v>
          </cell>
          <cell r="EG155">
            <v>0</v>
          </cell>
          <cell r="EH155">
            <v>4094.8696299999997</v>
          </cell>
          <cell r="EI155">
            <v>22.366960993595946</v>
          </cell>
          <cell r="EJ155">
            <v>154.25282999999999</v>
          </cell>
          <cell r="EK155">
            <v>222.48433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6247.6630300000006</v>
          </cell>
          <cell r="EQ155">
            <v>200.68998999999999</v>
          </cell>
          <cell r="ER155">
            <v>1.4239666213856006</v>
          </cell>
          <cell r="ES155">
            <v>0</v>
          </cell>
          <cell r="ET155">
            <v>0</v>
          </cell>
          <cell r="EU155">
            <v>0</v>
          </cell>
          <cell r="EV155">
            <v>865.1885871984324</v>
          </cell>
          <cell r="EW155">
            <v>192.10672423830786</v>
          </cell>
          <cell r="EX155">
            <v>20.51128190795605</v>
          </cell>
          <cell r="EY155">
            <v>0</v>
          </cell>
          <cell r="EZ155">
            <v>19.574909999999999</v>
          </cell>
          <cell r="FA155">
            <v>0</v>
          </cell>
          <cell r="FB155">
            <v>1124.82358</v>
          </cell>
          <cell r="FC155">
            <v>0</v>
          </cell>
          <cell r="FD155">
            <v>0</v>
          </cell>
          <cell r="FE155">
            <v>0</v>
          </cell>
          <cell r="FF155">
            <v>2222.2050833446965</v>
          </cell>
          <cell r="FG155">
            <v>0</v>
          </cell>
          <cell r="FH155">
            <v>5180.5886712885695</v>
          </cell>
          <cell r="FI155">
            <v>2.2901599999999998</v>
          </cell>
          <cell r="FJ155">
            <v>121.66904715699592</v>
          </cell>
          <cell r="FK155">
            <v>0</v>
          </cell>
          <cell r="FL155">
            <v>0</v>
          </cell>
          <cell r="FM155">
            <v>5304.5478784455654</v>
          </cell>
          <cell r="FN155">
            <v>4179.7298078789054</v>
          </cell>
          <cell r="FO155">
            <v>0</v>
          </cell>
          <cell r="FP155">
            <v>0</v>
          </cell>
          <cell r="FQ155">
            <v>9484.2776863244708</v>
          </cell>
          <cell r="FR155">
            <v>0</v>
          </cell>
          <cell r="FS155">
            <v>284.36351999999999</v>
          </cell>
          <cell r="FT155">
            <v>-284.36351999999999</v>
          </cell>
          <cell r="FU155">
            <v>0</v>
          </cell>
          <cell r="FV155">
            <v>6049.7146500000008</v>
          </cell>
          <cell r="FW155">
            <v>0</v>
          </cell>
          <cell r="FX155">
            <v>0</v>
          </cell>
          <cell r="FY155">
            <v>0</v>
          </cell>
          <cell r="GA155">
            <v>5339.1146846299998</v>
          </cell>
          <cell r="GB155">
            <v>1943.7326799999987</v>
          </cell>
          <cell r="GC155">
            <v>4337.18289</v>
          </cell>
          <cell r="GD155">
            <v>42.015000000000001</v>
          </cell>
          <cell r="GE155">
            <v>0</v>
          </cell>
          <cell r="GF155">
            <v>0</v>
          </cell>
          <cell r="GG155">
            <v>0</v>
          </cell>
          <cell r="GH155">
            <v>197.98518999999999</v>
          </cell>
          <cell r="GI155">
            <v>4307.6295399999999</v>
          </cell>
          <cell r="GJ155">
            <v>22.01681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53678.009039999997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W155">
            <v>31138.361030043707</v>
          </cell>
          <cell r="GX155">
            <v>33736.868128110589</v>
          </cell>
          <cell r="GY155">
            <v>14632.122961410829</v>
          </cell>
          <cell r="GZ155">
            <v>0</v>
          </cell>
          <cell r="HA155">
            <v>7.2759576141834259E-12</v>
          </cell>
          <cell r="HB155">
            <v>1.4551915228366852E-11</v>
          </cell>
          <cell r="HC155">
            <v>1.8189894035458565E-12</v>
          </cell>
          <cell r="HG155">
            <v>5304.5478784455654</v>
          </cell>
          <cell r="HH155">
            <v>5304.5478784455654</v>
          </cell>
        </row>
        <row r="156">
          <cell r="B156" t="str">
            <v>2027</v>
          </cell>
          <cell r="C156" t="str">
            <v>Billings in Excess of Costs - Internal</v>
          </cell>
          <cell r="D156">
            <v>128.26549</v>
          </cell>
          <cell r="E156">
            <v>0</v>
          </cell>
          <cell r="F156">
            <v>78.561479999999989</v>
          </cell>
          <cell r="G156">
            <v>157.37076999999996</v>
          </cell>
          <cell r="H156">
            <v>130.74996118765768</v>
          </cell>
          <cell r="I156">
            <v>0</v>
          </cell>
          <cell r="J156">
            <v>0</v>
          </cell>
          <cell r="K156">
            <v>5.8767125946050847</v>
          </cell>
          <cell r="L156">
            <v>20.556605179802514</v>
          </cell>
          <cell r="M156">
            <v>0</v>
          </cell>
          <cell r="N156">
            <v>0</v>
          </cell>
          <cell r="O156">
            <v>0</v>
          </cell>
          <cell r="P156">
            <v>32.067389999999996</v>
          </cell>
          <cell r="Q156">
            <v>0</v>
          </cell>
          <cell r="R156">
            <v>1.6062902872113329</v>
          </cell>
          <cell r="S156">
            <v>46.697496603920051</v>
          </cell>
          <cell r="T156">
            <v>0</v>
          </cell>
          <cell r="U156">
            <v>309.23259000000002</v>
          </cell>
          <cell r="V156">
            <v>10.916650000000001</v>
          </cell>
          <cell r="W156">
            <v>22.62604</v>
          </cell>
          <cell r="X156">
            <v>261.36302000000001</v>
          </cell>
          <cell r="Y156">
            <v>128.23103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-336.98602</v>
          </cell>
          <cell r="AF156">
            <v>2.4979079607874157E-6</v>
          </cell>
          <cell r="AG156">
            <v>0</v>
          </cell>
          <cell r="AH156">
            <v>-0.35292062875994451</v>
          </cell>
          <cell r="AI156">
            <v>0</v>
          </cell>
          <cell r="AJ156">
            <v>-177.77375000000001</v>
          </cell>
          <cell r="AK156">
            <v>-550.63858406234056</v>
          </cell>
          <cell r="AL156">
            <v>0</v>
          </cell>
          <cell r="AM156">
            <v>268.37025366000387</v>
          </cell>
          <cell r="AN156">
            <v>0</v>
          </cell>
          <cell r="AO156">
            <v>195.69148000000001</v>
          </cell>
          <cell r="AP156">
            <v>333.86264</v>
          </cell>
          <cell r="AQ156">
            <v>1117.4004399999999</v>
          </cell>
          <cell r="AR156">
            <v>0</v>
          </cell>
          <cell r="AS156">
            <v>928.33935999999983</v>
          </cell>
          <cell r="AT156">
            <v>0</v>
          </cell>
          <cell r="AU156">
            <v>0</v>
          </cell>
          <cell r="AV156">
            <v>310.45100000000002</v>
          </cell>
          <cell r="AW156">
            <v>444.91569000000004</v>
          </cell>
          <cell r="AX156">
            <v>0</v>
          </cell>
          <cell r="AY156">
            <v>0</v>
          </cell>
          <cell r="AZ156">
            <v>0</v>
          </cell>
          <cell r="BA156">
            <v>-27.792999999999999</v>
          </cell>
          <cell r="BB156">
            <v>0</v>
          </cell>
          <cell r="BC156">
            <v>-299.68659000000002</v>
          </cell>
          <cell r="BD156">
            <v>0</v>
          </cell>
          <cell r="BE156">
            <v>3003.18102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1711.7627500000003</v>
          </cell>
          <cell r="BL156">
            <v>0</v>
          </cell>
          <cell r="BN156">
            <v>0</v>
          </cell>
          <cell r="BO156">
            <v>-1391.4725700000001</v>
          </cell>
          <cell r="BP156">
            <v>0</v>
          </cell>
          <cell r="BQ156">
            <v>0</v>
          </cell>
          <cell r="BR156">
            <v>0</v>
          </cell>
          <cell r="BS156">
            <v>320.29018000000019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-3545.7617736600041</v>
          </cell>
          <cell r="CD156">
            <v>0</v>
          </cell>
          <cell r="CE156">
            <v>0</v>
          </cell>
          <cell r="CF156">
            <v>-46.079680000000003</v>
          </cell>
          <cell r="CG156">
            <v>-3591.8414536600039</v>
          </cell>
          <cell r="CI156">
            <v>0</v>
          </cell>
          <cell r="CJ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157.37076999999996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1117.4004399999999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1711.7627500000003</v>
          </cell>
          <cell r="DN156">
            <v>0</v>
          </cell>
          <cell r="DP156">
            <v>0</v>
          </cell>
          <cell r="DQ156">
            <v>-1391.4725700000001</v>
          </cell>
          <cell r="DR156">
            <v>0</v>
          </cell>
          <cell r="DS156">
            <v>320.29017999999991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1729.9720000000002</v>
          </cell>
          <cell r="EI156">
            <v>0</v>
          </cell>
          <cell r="EJ156">
            <v>265.50552000000005</v>
          </cell>
          <cell r="EK156">
            <v>0</v>
          </cell>
          <cell r="EL156">
            <v>0</v>
          </cell>
          <cell r="EM156">
            <v>0</v>
          </cell>
          <cell r="EN156">
            <v>-283.71477000000004</v>
          </cell>
          <cell r="EO156">
            <v>0</v>
          </cell>
          <cell r="EP156">
            <v>195.88353000000001</v>
          </cell>
          <cell r="EQ156">
            <v>0</v>
          </cell>
          <cell r="ER156">
            <v>0</v>
          </cell>
          <cell r="ES156">
            <v>-0.19205</v>
          </cell>
          <cell r="ET156">
            <v>0</v>
          </cell>
          <cell r="EU156">
            <v>0</v>
          </cell>
          <cell r="EV156">
            <v>0</v>
          </cell>
          <cell r="EW156">
            <v>5.8767125946050847</v>
          </cell>
          <cell r="EX156">
            <v>20.556605179802514</v>
          </cell>
          <cell r="EY156">
            <v>0</v>
          </cell>
          <cell r="EZ156">
            <v>0</v>
          </cell>
          <cell r="FA156">
            <v>0</v>
          </cell>
          <cell r="FB156">
            <v>32.067389999999996</v>
          </cell>
          <cell r="FC156">
            <v>0</v>
          </cell>
          <cell r="FD156">
            <v>-336.98602</v>
          </cell>
          <cell r="FE156">
            <v>2.4979079607874157E-6</v>
          </cell>
          <cell r="FF156">
            <v>-278.48530972768447</v>
          </cell>
          <cell r="FG156">
            <v>0</v>
          </cell>
          <cell r="FH156">
            <v>0</v>
          </cell>
          <cell r="FI156">
            <v>1.4995499999999997</v>
          </cell>
          <cell r="FJ156">
            <v>1.0559771007180285</v>
          </cell>
          <cell r="FK156">
            <v>-0.94923681350669542</v>
          </cell>
          <cell r="FL156">
            <v>0</v>
          </cell>
          <cell r="FM156">
            <v>1.6062902872113329</v>
          </cell>
          <cell r="FN156">
            <v>46.697496603920051</v>
          </cell>
          <cell r="FO156">
            <v>0</v>
          </cell>
          <cell r="FP156">
            <v>-0.35292062875994451</v>
          </cell>
          <cell r="FQ156">
            <v>47.950866262371441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928.33935999999983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134.75091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6.0565399999999991</v>
          </cell>
          <cell r="GI156">
            <v>48.126440000000009</v>
          </cell>
          <cell r="GJ156">
            <v>22.065460000000019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W156">
            <v>268.37025366000387</v>
          </cell>
          <cell r="GX156">
            <v>3003.18102</v>
          </cell>
          <cell r="GY156">
            <v>320.29017999999991</v>
          </cell>
          <cell r="GZ156">
            <v>0</v>
          </cell>
          <cell r="HA156">
            <v>0</v>
          </cell>
          <cell r="HB156">
            <v>0</v>
          </cell>
          <cell r="HC156">
            <v>2.8421709430404007E-13</v>
          </cell>
          <cell r="HG156">
            <v>1.6062902872113329</v>
          </cell>
          <cell r="HH156">
            <v>1.6062902872113329</v>
          </cell>
        </row>
        <row r="157">
          <cell r="B157" t="str">
            <v>OUTBXC</v>
          </cell>
          <cell r="C157" t="str">
            <v>OutBXC</v>
          </cell>
          <cell r="D157">
            <v>0</v>
          </cell>
          <cell r="E157">
            <v>0</v>
          </cell>
          <cell r="F157">
            <v>0</v>
          </cell>
          <cell r="G157">
            <v>4.4648199999999996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0.94923681350669542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-2.4979079607874157E-6</v>
          </cell>
          <cell r="AG157">
            <v>-1.30216</v>
          </cell>
          <cell r="AH157">
            <v>0.35292062875994451</v>
          </cell>
          <cell r="AI157">
            <v>0</v>
          </cell>
          <cell r="AJ157">
            <v>177.77375000000001</v>
          </cell>
          <cell r="AK157">
            <v>550.63858406234067</v>
          </cell>
          <cell r="AL157">
            <v>-732.87715000000003</v>
          </cell>
          <cell r="AM157">
            <v>-9.9330065950198332E-7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299.68659000000002</v>
          </cell>
          <cell r="BD157">
            <v>-299.68659000000002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-3591.8414500000003</v>
          </cell>
          <cell r="CC157">
            <v>3545.7617736600037</v>
          </cell>
          <cell r="CD157">
            <v>0</v>
          </cell>
          <cell r="CE157">
            <v>0</v>
          </cell>
          <cell r="CF157">
            <v>46.079680000000003</v>
          </cell>
          <cell r="CG157">
            <v>3.6600033084255301E-6</v>
          </cell>
          <cell r="CI157">
            <v>2.6667026489235468E-6</v>
          </cell>
          <cell r="CJ157">
            <v>0</v>
          </cell>
          <cell r="CL157">
            <v>0</v>
          </cell>
          <cell r="CM157">
            <v>2.6667026489235468E-6</v>
          </cell>
          <cell r="CN157">
            <v>2.6667032580007801E-6</v>
          </cell>
          <cell r="CO157">
            <v>-6.0907723329684579E-13</v>
          </cell>
          <cell r="CP157">
            <v>0</v>
          </cell>
          <cell r="CR157">
            <v>4.4648199999999996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-2.4979079607874157E-6</v>
          </cell>
          <cell r="FF157">
            <v>-2.4979079607874157E-6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0.94923681350669542</v>
          </cell>
          <cell r="FL157">
            <v>0</v>
          </cell>
          <cell r="FM157">
            <v>0.94923681350669542</v>
          </cell>
          <cell r="FN157">
            <v>0</v>
          </cell>
          <cell r="FO157">
            <v>-1.30216</v>
          </cell>
          <cell r="FP157">
            <v>0.35292062875994451</v>
          </cell>
          <cell r="FQ157">
            <v>-2.5577333601631834E-6</v>
          </cell>
          <cell r="FR157">
            <v>1.0968991963648464E-16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W157">
            <v>-9.9330034572631123E-7</v>
          </cell>
          <cell r="GX157">
            <v>0</v>
          </cell>
          <cell r="GY157">
            <v>0</v>
          </cell>
          <cell r="GZ157">
            <v>-3591.8414500000003</v>
          </cell>
          <cell r="HA157">
            <v>3.1377567208624925E-13</v>
          </cell>
          <cell r="HB157">
            <v>0</v>
          </cell>
          <cell r="HC157">
            <v>0</v>
          </cell>
          <cell r="HG157">
            <v>0.94923681350669542</v>
          </cell>
          <cell r="HH157">
            <v>0.94923681350669542</v>
          </cell>
        </row>
        <row r="158">
          <cell r="B158" t="str">
            <v>2026</v>
          </cell>
          <cell r="C158" t="str">
            <v>Billings in Excess of Costs - Internal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I158">
            <v>0</v>
          </cell>
          <cell r="CJ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2.3283064365386963E-12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G158">
            <v>0</v>
          </cell>
          <cell r="HH158">
            <v>0</v>
          </cell>
        </row>
        <row r="159">
          <cell r="A159" t="str">
            <v>Billing in excess of costs</v>
          </cell>
          <cell r="C159" t="str">
            <v/>
          </cell>
          <cell r="D159">
            <v>1192.2737</v>
          </cell>
          <cell r="E159">
            <v>39.506099999999996</v>
          </cell>
          <cell r="F159">
            <v>942.45066999999995</v>
          </cell>
          <cell r="G159">
            <v>4690.4828699999998</v>
          </cell>
          <cell r="H159">
            <v>4339.1556374927222</v>
          </cell>
          <cell r="I159">
            <v>40.767514069474089</v>
          </cell>
          <cell r="J159">
            <v>865.1885871984324</v>
          </cell>
          <cell r="K159">
            <v>197.98343683291296</v>
          </cell>
          <cell r="L159">
            <v>41.067887087758564</v>
          </cell>
          <cell r="M159">
            <v>0</v>
          </cell>
          <cell r="N159">
            <v>19.574909999999999</v>
          </cell>
          <cell r="O159">
            <v>0</v>
          </cell>
          <cell r="P159">
            <v>1156.8909699999999</v>
          </cell>
          <cell r="Q159">
            <v>0</v>
          </cell>
          <cell r="R159">
            <v>5307.1034055462842</v>
          </cell>
          <cell r="S159">
            <v>4226.4273044828251</v>
          </cell>
          <cell r="T159">
            <v>0</v>
          </cell>
          <cell r="U159">
            <v>2434.8147700000004</v>
          </cell>
          <cell r="V159">
            <v>984.70495000000005</v>
          </cell>
          <cell r="W159">
            <v>1952.2653900000003</v>
          </cell>
          <cell r="X159">
            <v>558.41092000000003</v>
          </cell>
          <cell r="Y159">
            <v>3488.8275899999999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-336.98602</v>
          </cell>
          <cell r="AF159">
            <v>0</v>
          </cell>
          <cell r="AG159">
            <v>-1.30216</v>
          </cell>
          <cell r="AH159">
            <v>0</v>
          </cell>
          <cell r="AI159">
            <v>0</v>
          </cell>
          <cell r="AJ159">
            <v>0</v>
          </cell>
          <cell r="AK159">
            <v>1.1368683772161603E-13</v>
          </cell>
          <cell r="AL159">
            <v>-732.87715000000003</v>
          </cell>
          <cell r="AM159">
            <v>31406.731282710418</v>
          </cell>
          <cell r="AN159">
            <v>3036.7613300000003</v>
          </cell>
          <cell r="AO159">
            <v>6645.4684666213871</v>
          </cell>
          <cell r="AP159">
            <v>1645.1101800000001</v>
          </cell>
          <cell r="AQ159">
            <v>15615.799649999999</v>
          </cell>
          <cell r="AR159">
            <v>309.76941999999997</v>
          </cell>
          <cell r="AS159">
            <v>6978.0540100000007</v>
          </cell>
          <cell r="AT159">
            <v>87.994630000000001</v>
          </cell>
          <cell r="AU159">
            <v>7.0663</v>
          </cell>
          <cell r="AV159">
            <v>2328.5669499999999</v>
          </cell>
          <cell r="AW159">
            <v>2473.6687000000002</v>
          </cell>
          <cell r="AX159">
            <v>27.790900000000001</v>
          </cell>
          <cell r="AY159">
            <v>0</v>
          </cell>
          <cell r="AZ159">
            <v>854.03820148921284</v>
          </cell>
          <cell r="BA159">
            <v>-27.792999999999999</v>
          </cell>
          <cell r="BB159">
            <v>0</v>
          </cell>
          <cell r="BC159">
            <v>0</v>
          </cell>
          <cell r="BD159">
            <v>-3242.2465899999997</v>
          </cell>
          <cell r="BE159">
            <v>36740.0491481106</v>
          </cell>
          <cell r="BG159">
            <v>32.074460000000002</v>
          </cell>
          <cell r="BH159">
            <v>0</v>
          </cell>
          <cell r="BI159">
            <v>0</v>
          </cell>
          <cell r="BJ159">
            <v>9222.746820417231</v>
          </cell>
          <cell r="BK159">
            <v>6205.7365009935966</v>
          </cell>
          <cell r="BL159">
            <v>67.658199999999994</v>
          </cell>
          <cell r="BN159">
            <v>404.47172999999998</v>
          </cell>
          <cell r="BO159">
            <v>-1391.4725700000001</v>
          </cell>
          <cell r="BP159">
            <v>0</v>
          </cell>
          <cell r="BQ159">
            <v>0</v>
          </cell>
          <cell r="BR159">
            <v>411.19799999999998</v>
          </cell>
          <cell r="BS159">
            <v>14952.413141410827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-3591.8414500000003</v>
          </cell>
          <cell r="CC159">
            <v>-4.5474735088646412E-13</v>
          </cell>
          <cell r="CD159">
            <v>0</v>
          </cell>
          <cell r="CE159">
            <v>0</v>
          </cell>
          <cell r="CF159">
            <v>0</v>
          </cell>
          <cell r="CG159">
            <v>-3591.8414500000008</v>
          </cell>
          <cell r="CH159">
            <v>0</v>
          </cell>
          <cell r="CI159">
            <v>79507.352122231838</v>
          </cell>
          <cell r="CJ159">
            <v>0</v>
          </cell>
          <cell r="CK159">
            <v>0</v>
          </cell>
          <cell r="CL159">
            <v>0</v>
          </cell>
          <cell r="CM159">
            <v>79507.352122231838</v>
          </cell>
          <cell r="CN159">
            <v>79507.352122231823</v>
          </cell>
          <cell r="CO159">
            <v>0</v>
          </cell>
          <cell r="CP159">
            <v>84753.907839370411</v>
          </cell>
          <cell r="CR159">
            <v>4690.4828699999998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15551.70103</v>
          </cell>
          <cell r="CY159">
            <v>64.098619999999997</v>
          </cell>
          <cell r="CZ159">
            <v>0</v>
          </cell>
          <cell r="DA159">
            <v>40.767514069474089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6205.7365009935966</v>
          </cell>
          <cell r="DN159">
            <v>9222.746820417231</v>
          </cell>
          <cell r="DP159">
            <v>67.658199999999994</v>
          </cell>
          <cell r="DQ159">
            <v>-1391.4725700000001</v>
          </cell>
          <cell r="DR159">
            <v>0</v>
          </cell>
          <cell r="DS159">
            <v>14104.668951410826</v>
          </cell>
          <cell r="DT159">
            <v>0</v>
          </cell>
          <cell r="DU159">
            <v>0</v>
          </cell>
          <cell r="DV159">
            <v>0</v>
          </cell>
          <cell r="DW159">
            <v>87.994630000000001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9206.5033699999985</v>
          </cell>
          <cell r="EE159">
            <v>16.24345041723268</v>
          </cell>
          <cell r="EF159">
            <v>0</v>
          </cell>
          <cell r="EG159">
            <v>0</v>
          </cell>
          <cell r="EH159">
            <v>5824.8416299999999</v>
          </cell>
          <cell r="EI159">
            <v>22.366960993595946</v>
          </cell>
          <cell r="EJ159">
            <v>419.75835000000006</v>
          </cell>
          <cell r="EK159">
            <v>222.48433</v>
          </cell>
          <cell r="EL159">
            <v>0</v>
          </cell>
          <cell r="EM159">
            <v>0</v>
          </cell>
          <cell r="EN159">
            <v>-283.71477000000004</v>
          </cell>
          <cell r="EO159">
            <v>0</v>
          </cell>
          <cell r="EP159">
            <v>6443.5465600000007</v>
          </cell>
          <cell r="EQ159">
            <v>200.68998999999999</v>
          </cell>
          <cell r="ER159">
            <v>1.4239666213856006</v>
          </cell>
          <cell r="ES159">
            <v>-0.19205</v>
          </cell>
          <cell r="ET159">
            <v>0</v>
          </cell>
          <cell r="EU159">
            <v>0</v>
          </cell>
          <cell r="EV159">
            <v>865.1885871984324</v>
          </cell>
          <cell r="EW159">
            <v>197.98343683291296</v>
          </cell>
          <cell r="EX159">
            <v>41.067887087758564</v>
          </cell>
          <cell r="EY159">
            <v>0</v>
          </cell>
          <cell r="EZ159">
            <v>19.574909999999999</v>
          </cell>
          <cell r="FA159">
            <v>0</v>
          </cell>
          <cell r="FB159">
            <v>1156.8909699999999</v>
          </cell>
          <cell r="FC159">
            <v>0</v>
          </cell>
          <cell r="FD159">
            <v>-336.98602</v>
          </cell>
          <cell r="FE159">
            <v>0</v>
          </cell>
          <cell r="FF159">
            <v>1943.7197711191041</v>
          </cell>
          <cell r="FG159">
            <v>0</v>
          </cell>
          <cell r="FH159">
            <v>5180.5886712885695</v>
          </cell>
          <cell r="FI159">
            <v>3.7897099999999995</v>
          </cell>
          <cell r="FJ159">
            <v>122.72502425771394</v>
          </cell>
          <cell r="FK159">
            <v>0</v>
          </cell>
          <cell r="FL159">
            <v>0</v>
          </cell>
          <cell r="FM159">
            <v>5307.1034055462842</v>
          </cell>
          <cell r="FN159">
            <v>4226.4273044828251</v>
          </cell>
          <cell r="FO159">
            <v>-1.30216</v>
          </cell>
          <cell r="FP159">
            <v>0</v>
          </cell>
          <cell r="FQ159">
            <v>9532.2285500291091</v>
          </cell>
          <cell r="FR159">
            <v>0</v>
          </cell>
          <cell r="FS159">
            <v>284.36351999999999</v>
          </cell>
          <cell r="FT159">
            <v>-284.36351999999999</v>
          </cell>
          <cell r="FU159">
            <v>0</v>
          </cell>
          <cell r="FV159">
            <v>6978.0540100000007</v>
          </cell>
          <cell r="FW159">
            <v>0</v>
          </cell>
          <cell r="FX159">
            <v>0</v>
          </cell>
          <cell r="FY159">
            <v>0</v>
          </cell>
          <cell r="GA159">
            <v>5339.1146846299998</v>
          </cell>
          <cell r="GB159">
            <v>1943.7326799999987</v>
          </cell>
          <cell r="GC159">
            <v>4471.9337999999998</v>
          </cell>
          <cell r="GD159">
            <v>42.015000000000001</v>
          </cell>
          <cell r="GE159">
            <v>0</v>
          </cell>
          <cell r="GF159">
            <v>0</v>
          </cell>
          <cell r="GG159">
            <v>0</v>
          </cell>
          <cell r="GH159">
            <v>204.04173</v>
          </cell>
          <cell r="GI159">
            <v>4355.7559799999999</v>
          </cell>
          <cell r="GJ159">
            <v>44.082270000000022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53678.009039999997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W159">
            <v>31406.731282710411</v>
          </cell>
          <cell r="GX159">
            <v>36740.049148110586</v>
          </cell>
          <cell r="GY159">
            <v>14952.413141410829</v>
          </cell>
          <cell r="GZ159">
            <v>-3591.8414500000003</v>
          </cell>
          <cell r="HA159">
            <v>7.2759576141834259E-12</v>
          </cell>
          <cell r="HB159">
            <v>1.4551915228366852E-11</v>
          </cell>
          <cell r="HC159">
            <v>1.8189894035458565E-12</v>
          </cell>
          <cell r="HG159">
            <v>5307.1034055462842</v>
          </cell>
          <cell r="HH159">
            <v>5307.1034055462842</v>
          </cell>
        </row>
        <row r="160">
          <cell r="B160" t="str">
            <v>2550</v>
          </cell>
          <cell r="C160" t="str">
            <v>Pension Liability - Current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I160">
            <v>0</v>
          </cell>
          <cell r="CJ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G160">
            <v>0</v>
          </cell>
          <cell r="HH160">
            <v>0</v>
          </cell>
        </row>
        <row r="161">
          <cell r="A161" t="str">
            <v>Accrued pension - obligation</v>
          </cell>
          <cell r="C161" t="str">
            <v/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G161">
            <v>0</v>
          </cell>
          <cell r="HH161">
            <v>0</v>
          </cell>
        </row>
        <row r="162">
          <cell r="B162" t="str">
            <v>2170</v>
          </cell>
          <cell r="C162" t="str">
            <v>Medical/Dental Plan - Accrued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53.882650882980784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7.3394430428876385</v>
          </cell>
          <cell r="S162">
            <v>166.78483407723655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228.00692800310497</v>
          </cell>
          <cell r="AN162">
            <v>-0.97347000000000006</v>
          </cell>
          <cell r="AO162">
            <v>0</v>
          </cell>
          <cell r="AP162">
            <v>0</v>
          </cell>
          <cell r="AQ162">
            <v>0</v>
          </cell>
          <cell r="AR162">
            <v>52.780279999999998</v>
          </cell>
          <cell r="AS162">
            <v>0</v>
          </cell>
          <cell r="AT162">
            <v>0</v>
          </cell>
          <cell r="AU162">
            <v>16.65212</v>
          </cell>
          <cell r="AV162">
            <v>0</v>
          </cell>
          <cell r="AW162">
            <v>0</v>
          </cell>
          <cell r="AX162">
            <v>0</v>
          </cell>
          <cell r="AY162">
            <v>40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108.45893</v>
          </cell>
          <cell r="BG162">
            <v>0</v>
          </cell>
          <cell r="BH162">
            <v>-94.510683097224927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-94.510683097224927</v>
          </cell>
          <cell r="BT162">
            <v>4009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4009</v>
          </cell>
          <cell r="CI162">
            <v>4250.9551749058801</v>
          </cell>
          <cell r="CJ162">
            <v>0</v>
          </cell>
          <cell r="CL162">
            <v>0</v>
          </cell>
          <cell r="CM162">
            <v>4250.9551749058801</v>
          </cell>
          <cell r="CN162">
            <v>4250.9551749058801</v>
          </cell>
          <cell r="CO162">
            <v>0</v>
          </cell>
          <cell r="CP162">
            <v>5083.1089533876029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7.3394430428876385</v>
          </cell>
          <cell r="FK162">
            <v>0</v>
          </cell>
          <cell r="FL162">
            <v>0</v>
          </cell>
          <cell r="FM162">
            <v>7.3394430428876385</v>
          </cell>
          <cell r="FN162">
            <v>166.78483407723655</v>
          </cell>
          <cell r="FO162">
            <v>0</v>
          </cell>
          <cell r="FP162">
            <v>0</v>
          </cell>
          <cell r="FQ162">
            <v>174.12427712012419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55.531459999999996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171.88845000000001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-97.402710000000013</v>
          </cell>
          <cell r="GU162">
            <v>0</v>
          </cell>
          <cell r="GW162">
            <v>228.00692800310497</v>
          </cell>
          <cell r="GX162">
            <v>108.45893</v>
          </cell>
          <cell r="GY162">
            <v>-94.510683097224927</v>
          </cell>
          <cell r="GZ162">
            <v>4009</v>
          </cell>
          <cell r="HA162">
            <v>0</v>
          </cell>
          <cell r="HB162">
            <v>0</v>
          </cell>
          <cell r="HC162">
            <v>0</v>
          </cell>
          <cell r="HG162">
            <v>7.3394430428876385</v>
          </cell>
          <cell r="HH162">
            <v>7.3394430428876385</v>
          </cell>
        </row>
        <row r="163">
          <cell r="B163" t="str">
            <v>2180</v>
          </cell>
          <cell r="C163" t="str">
            <v>Accrued Employee Insurance-Other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1.4129752804526954</v>
          </cell>
          <cell r="P163">
            <v>0</v>
          </cell>
          <cell r="Q163">
            <v>0</v>
          </cell>
          <cell r="R163">
            <v>-132.00494857364657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-130.59197329319389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G163">
            <v>207.82912999999999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207.82912999999999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I163">
            <v>77.237156706806104</v>
          </cell>
          <cell r="CJ163">
            <v>0</v>
          </cell>
          <cell r="CL163">
            <v>0</v>
          </cell>
          <cell r="CM163">
            <v>77.237156706806104</v>
          </cell>
          <cell r="CN163">
            <v>77.237156706806132</v>
          </cell>
          <cell r="CO163">
            <v>0</v>
          </cell>
          <cell r="CP163">
            <v>3244.9973108674735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1.4129752804526954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1.4129752804526954</v>
          </cell>
          <cell r="FG163">
            <v>0</v>
          </cell>
          <cell r="FH163">
            <v>-132.00494857364657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-132.00494857364657</v>
          </cell>
          <cell r="FN163">
            <v>0</v>
          </cell>
          <cell r="FO163">
            <v>0</v>
          </cell>
          <cell r="FP163">
            <v>0</v>
          </cell>
          <cell r="FQ163">
            <v>-132.00494857364657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-136.04429999999999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711.64499999999998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W163">
            <v>-130.59197329319389</v>
          </cell>
          <cell r="GX163">
            <v>0</v>
          </cell>
          <cell r="GY163">
            <v>207.82912999999999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G163">
            <v>-132.00494857364657</v>
          </cell>
          <cell r="HH163">
            <v>-132.00494857364657</v>
          </cell>
        </row>
        <row r="164">
          <cell r="B164" t="str">
            <v>2190</v>
          </cell>
          <cell r="C164" t="str">
            <v>Accrued Workmans' Compensation Ins</v>
          </cell>
          <cell r="D164">
            <v>0</v>
          </cell>
          <cell r="E164">
            <v>-1.2E-2</v>
          </cell>
          <cell r="F164">
            <v>0</v>
          </cell>
          <cell r="G164">
            <v>7.1999999999999994E-4</v>
          </cell>
          <cell r="H164">
            <v>-4.0430040752959453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-2.5455559868038033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-6.5998400620997488</v>
          </cell>
          <cell r="AN164">
            <v>0</v>
          </cell>
          <cell r="AO164">
            <v>0</v>
          </cell>
          <cell r="AP164">
            <v>10.54294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10.54294</v>
          </cell>
          <cell r="BG164">
            <v>0</v>
          </cell>
          <cell r="BH164">
            <v>-25.710382301571894</v>
          </cell>
          <cell r="BI164">
            <v>86.255369999999999</v>
          </cell>
          <cell r="BJ164">
            <v>0.25824000000000003</v>
          </cell>
          <cell r="BK164">
            <v>14.97902</v>
          </cell>
          <cell r="BL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75.782247698428108</v>
          </cell>
          <cell r="BT164">
            <v>6469.1007699999991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6469.1007699999991</v>
          </cell>
          <cell r="CI164">
            <v>6548.8261176363276</v>
          </cell>
          <cell r="CJ164">
            <v>0</v>
          </cell>
          <cell r="CL164">
            <v>0</v>
          </cell>
          <cell r="CM164">
            <v>6548.8261176363276</v>
          </cell>
          <cell r="CN164">
            <v>6548.8261176363276</v>
          </cell>
          <cell r="CO164">
            <v>0</v>
          </cell>
          <cell r="CP164">
            <v>5513.5657146977055</v>
          </cell>
          <cell r="CR164">
            <v>7.1999999999999994E-4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14.97902</v>
          </cell>
          <cell r="DN164">
            <v>0.25824000000000003</v>
          </cell>
          <cell r="DP164">
            <v>0</v>
          </cell>
          <cell r="DQ164">
            <v>0</v>
          </cell>
          <cell r="DR164">
            <v>0</v>
          </cell>
          <cell r="DS164">
            <v>15.237260000000001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0.25824000000000003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14.97902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-2.5455559868038033</v>
          </cell>
          <cell r="FO164">
            <v>0</v>
          </cell>
          <cell r="FP164">
            <v>0</v>
          </cell>
          <cell r="FQ164">
            <v>-2.5455559868038033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-4.1667200000000006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-2.6234499999999996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-26.497120000000002</v>
          </cell>
          <cell r="GU164">
            <v>0</v>
          </cell>
          <cell r="GW164">
            <v>-6.5998400620997488</v>
          </cell>
          <cell r="GX164">
            <v>10.54294</v>
          </cell>
          <cell r="GY164">
            <v>75.782247698428094</v>
          </cell>
          <cell r="GZ164">
            <v>6469.1007699999991</v>
          </cell>
          <cell r="HA164">
            <v>0</v>
          </cell>
          <cell r="HB164">
            <v>0</v>
          </cell>
          <cell r="HC164">
            <v>1.4210854715202004E-14</v>
          </cell>
          <cell r="HG164">
            <v>0</v>
          </cell>
          <cell r="HH164">
            <v>0</v>
          </cell>
        </row>
        <row r="165">
          <cell r="B165" t="str">
            <v>2510</v>
          </cell>
          <cell r="C165" t="str">
            <v>Accrued Insurance - General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878.40942000000007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878.40942000000007</v>
          </cell>
          <cell r="CI165">
            <v>878.40942000000007</v>
          </cell>
          <cell r="CJ165">
            <v>0</v>
          </cell>
          <cell r="CL165">
            <v>0</v>
          </cell>
          <cell r="CM165">
            <v>878.40942000000007</v>
          </cell>
          <cell r="CN165">
            <v>878.40942000000007</v>
          </cell>
          <cell r="CO165">
            <v>0</v>
          </cell>
          <cell r="CP165">
            <v>1496.7707961174663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878.40942000000007</v>
          </cell>
          <cell r="HA165">
            <v>0</v>
          </cell>
          <cell r="HB165">
            <v>0</v>
          </cell>
          <cell r="HC165">
            <v>0</v>
          </cell>
          <cell r="HG165">
            <v>0</v>
          </cell>
          <cell r="HH165">
            <v>0</v>
          </cell>
        </row>
        <row r="166">
          <cell r="A166" t="str">
            <v>Accrued insurance</v>
          </cell>
          <cell r="C166" t="str">
            <v/>
          </cell>
          <cell r="D166">
            <v>0</v>
          </cell>
          <cell r="E166">
            <v>-1.2E-2</v>
          </cell>
          <cell r="F166">
            <v>0</v>
          </cell>
          <cell r="G166">
            <v>7.1999999999999994E-4</v>
          </cell>
          <cell r="H166">
            <v>49.839646807684836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1.4129752804526954</v>
          </cell>
          <cell r="P166">
            <v>0</v>
          </cell>
          <cell r="Q166">
            <v>0</v>
          </cell>
          <cell r="R166">
            <v>-124.66550553075894</v>
          </cell>
          <cell r="S166">
            <v>164.23927809043275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90.815114647811342</v>
          </cell>
          <cell r="AN166">
            <v>-0.97347000000000006</v>
          </cell>
          <cell r="AO166">
            <v>0</v>
          </cell>
          <cell r="AP166">
            <v>10.54294</v>
          </cell>
          <cell r="AQ166">
            <v>0</v>
          </cell>
          <cell r="AR166">
            <v>52.780279999999998</v>
          </cell>
          <cell r="AS166">
            <v>0</v>
          </cell>
          <cell r="AT166">
            <v>0</v>
          </cell>
          <cell r="AU166">
            <v>16.65212</v>
          </cell>
          <cell r="AV166">
            <v>0</v>
          </cell>
          <cell r="AW166">
            <v>0</v>
          </cell>
          <cell r="AX166">
            <v>0</v>
          </cell>
          <cell r="AY166">
            <v>40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119.00187</v>
          </cell>
          <cell r="BG166">
            <v>207.82912999999999</v>
          </cell>
          <cell r="BH166">
            <v>-120.22106539879682</v>
          </cell>
          <cell r="BI166">
            <v>86.255369999999999</v>
          </cell>
          <cell r="BJ166">
            <v>0.25824000000000003</v>
          </cell>
          <cell r="BK166">
            <v>14.97902</v>
          </cell>
          <cell r="BL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189.10069460120317</v>
          </cell>
          <cell r="BT166">
            <v>11356.510189999999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11356.510189999999</v>
          </cell>
          <cell r="CH166">
            <v>0</v>
          </cell>
          <cell r="CI166">
            <v>11755.427869249013</v>
          </cell>
          <cell r="CJ166">
            <v>0</v>
          </cell>
          <cell r="CK166">
            <v>0</v>
          </cell>
          <cell r="CL166">
            <v>0</v>
          </cell>
          <cell r="CM166">
            <v>11755.427869249013</v>
          </cell>
          <cell r="CN166">
            <v>11755.427869249013</v>
          </cell>
          <cell r="CO166">
            <v>0</v>
          </cell>
          <cell r="CP166">
            <v>15338.442775070247</v>
          </cell>
          <cell r="CR166">
            <v>7.1999999999999994E-4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14.97902</v>
          </cell>
          <cell r="DN166">
            <v>0.25824000000000003</v>
          </cell>
          <cell r="DP166">
            <v>0</v>
          </cell>
          <cell r="DQ166">
            <v>0</v>
          </cell>
          <cell r="DR166">
            <v>0</v>
          </cell>
          <cell r="DS166">
            <v>15.237260000000001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0.25824000000000003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14.97902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1.4129752804526954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1.4129752804526954</v>
          </cell>
          <cell r="FG166">
            <v>0</v>
          </cell>
          <cell r="FH166">
            <v>-132.00494857364657</v>
          </cell>
          <cell r="FI166">
            <v>0</v>
          </cell>
          <cell r="FJ166">
            <v>7.3394430428876385</v>
          </cell>
          <cell r="FK166">
            <v>0</v>
          </cell>
          <cell r="FL166">
            <v>0</v>
          </cell>
          <cell r="FM166">
            <v>-124.66550553075894</v>
          </cell>
          <cell r="FN166">
            <v>164.23927809043275</v>
          </cell>
          <cell r="FO166">
            <v>0</v>
          </cell>
          <cell r="FP166">
            <v>0</v>
          </cell>
          <cell r="FQ166">
            <v>39.573772559673813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GA166">
            <v>-136.04429999999999</v>
          </cell>
          <cell r="GB166">
            <v>0</v>
          </cell>
          <cell r="GC166">
            <v>51.364739999999998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169.26500000000001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711.64499999999998</v>
          </cell>
          <cell r="GR166">
            <v>0</v>
          </cell>
          <cell r="GS166">
            <v>0</v>
          </cell>
          <cell r="GT166">
            <v>-123.89983000000001</v>
          </cell>
          <cell r="GU166">
            <v>0</v>
          </cell>
          <cell r="GW166">
            <v>90.815114647811342</v>
          </cell>
          <cell r="GX166">
            <v>119.00187</v>
          </cell>
          <cell r="GY166">
            <v>189.10069460120314</v>
          </cell>
          <cell r="GZ166">
            <v>11356.510189999999</v>
          </cell>
          <cell r="HA166">
            <v>0</v>
          </cell>
          <cell r="HB166">
            <v>0</v>
          </cell>
          <cell r="HC166">
            <v>2.8421709430404007E-14</v>
          </cell>
          <cell r="HG166">
            <v>-124.66550553075894</v>
          </cell>
          <cell r="HH166">
            <v>-124.66550553075894</v>
          </cell>
        </row>
        <row r="167">
          <cell r="B167" t="str">
            <v>2040</v>
          </cell>
          <cell r="C167" t="str">
            <v>Earn-Out Payable - ST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17723.431399999998</v>
          </cell>
          <cell r="BU167">
            <v>0</v>
          </cell>
          <cell r="BV167">
            <v>874.94641235644985</v>
          </cell>
          <cell r="BW167">
            <v>3449.5741606830975</v>
          </cell>
          <cell r="BX167">
            <v>1232.6376025215925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23280.589575561138</v>
          </cell>
          <cell r="CI167">
            <v>23280.589575561138</v>
          </cell>
          <cell r="CJ167">
            <v>0</v>
          </cell>
          <cell r="CL167">
            <v>0</v>
          </cell>
          <cell r="CM167">
            <v>23280.589575561138</v>
          </cell>
          <cell r="CN167">
            <v>23280.589575561135</v>
          </cell>
          <cell r="CO167">
            <v>0</v>
          </cell>
          <cell r="CP167">
            <v>64119.08804980696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23280.589575561135</v>
          </cell>
          <cell r="HA167">
            <v>0</v>
          </cell>
          <cell r="HB167">
            <v>0</v>
          </cell>
          <cell r="HC167">
            <v>0</v>
          </cell>
          <cell r="HG167">
            <v>0</v>
          </cell>
          <cell r="HH167">
            <v>0</v>
          </cell>
        </row>
        <row r="168">
          <cell r="A168" t="str">
            <v>Contingent earn-out liability</v>
          </cell>
          <cell r="C168" t="str">
            <v/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17723.431399999998</v>
          </cell>
          <cell r="BU168">
            <v>0</v>
          </cell>
          <cell r="BV168">
            <v>874.94641235644985</v>
          </cell>
          <cell r="BW168">
            <v>3449.5741606830975</v>
          </cell>
          <cell r="BX168">
            <v>1232.6376025215925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23280.589575561138</v>
          </cell>
          <cell r="CH168">
            <v>0</v>
          </cell>
          <cell r="CI168">
            <v>23280.589575561138</v>
          </cell>
          <cell r="CJ168">
            <v>0</v>
          </cell>
          <cell r="CK168">
            <v>0</v>
          </cell>
          <cell r="CL168">
            <v>0</v>
          </cell>
          <cell r="CM168">
            <v>23280.589575561138</v>
          </cell>
          <cell r="CN168">
            <v>23280.589575561135</v>
          </cell>
          <cell r="CO168">
            <v>0</v>
          </cell>
          <cell r="CP168">
            <v>64119.08804980696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23280.589575561135</v>
          </cell>
          <cell r="HA168">
            <v>0</v>
          </cell>
          <cell r="HB168">
            <v>0</v>
          </cell>
          <cell r="HC168">
            <v>0</v>
          </cell>
          <cell r="HG168">
            <v>0</v>
          </cell>
          <cell r="HH168">
            <v>0</v>
          </cell>
        </row>
        <row r="169">
          <cell r="B169" t="str">
            <v>2030</v>
          </cell>
          <cell r="C169" t="str">
            <v>Contingent Liability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300.96504948573647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54.30565</v>
          </cell>
          <cell r="Q169">
            <v>0</v>
          </cell>
          <cell r="R169">
            <v>0</v>
          </cell>
          <cell r="S169">
            <v>485.15427906074132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68.5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908.92497854647786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25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25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15200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15200</v>
          </cell>
          <cell r="CI169">
            <v>16133.924978546478</v>
          </cell>
          <cell r="CJ169">
            <v>0</v>
          </cell>
          <cell r="CL169">
            <v>0</v>
          </cell>
          <cell r="CM169">
            <v>16133.924978546478</v>
          </cell>
          <cell r="CN169">
            <v>16133.924978546478</v>
          </cell>
          <cell r="CO169">
            <v>0</v>
          </cell>
          <cell r="CP169">
            <v>15781.464893447586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54.30565</v>
          </cell>
          <cell r="FC169">
            <v>0</v>
          </cell>
          <cell r="FD169">
            <v>0</v>
          </cell>
          <cell r="FE169">
            <v>0</v>
          </cell>
          <cell r="FF169">
            <v>54.30565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485.15427906074132</v>
          </cell>
          <cell r="FO169">
            <v>0</v>
          </cell>
          <cell r="FP169">
            <v>0</v>
          </cell>
          <cell r="FQ169">
            <v>485.15427906074132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25</v>
          </cell>
          <cell r="FW169">
            <v>0</v>
          </cell>
          <cell r="FX169">
            <v>0</v>
          </cell>
          <cell r="FY169">
            <v>0</v>
          </cell>
          <cell r="GA169">
            <v>0</v>
          </cell>
          <cell r="GB169">
            <v>0</v>
          </cell>
          <cell r="GC169">
            <v>310.17457999999999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500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W169">
            <v>908.92497854647786</v>
          </cell>
          <cell r="GX169">
            <v>25</v>
          </cell>
          <cell r="GY169">
            <v>0</v>
          </cell>
          <cell r="GZ169">
            <v>15200</v>
          </cell>
          <cell r="HA169">
            <v>0</v>
          </cell>
          <cell r="HB169">
            <v>0</v>
          </cell>
          <cell r="HC169">
            <v>0</v>
          </cell>
          <cell r="HG169">
            <v>0</v>
          </cell>
          <cell r="HH169">
            <v>0</v>
          </cell>
        </row>
        <row r="170">
          <cell r="CW170">
            <v>0</v>
          </cell>
          <cell r="CZ170">
            <v>0</v>
          </cell>
          <cell r="DL170">
            <v>0</v>
          </cell>
          <cell r="DT170">
            <v>0</v>
          </cell>
          <cell r="EG170">
            <v>0</v>
          </cell>
          <cell r="EO170">
            <v>0</v>
          </cell>
          <cell r="EU170">
            <v>0</v>
          </cell>
          <cell r="FG170">
            <v>0</v>
          </cell>
          <cell r="FL170">
            <v>0</v>
          </cell>
          <cell r="FR170">
            <v>0</v>
          </cell>
          <cell r="FU170">
            <v>0</v>
          </cell>
          <cell r="FY170">
            <v>0</v>
          </cell>
          <cell r="HA170">
            <v>0</v>
          </cell>
          <cell r="HB170">
            <v>0</v>
          </cell>
          <cell r="HC170">
            <v>0</v>
          </cell>
        </row>
        <row r="171">
          <cell r="B171" t="str">
            <v>2050</v>
          </cell>
          <cell r="C171" t="str">
            <v>Purchase Price Payable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247.97399999999999</v>
          </cell>
          <cell r="BU171">
            <v>0</v>
          </cell>
          <cell r="BV171">
            <v>61.998130508323698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309.97213050832369</v>
          </cell>
          <cell r="CI171">
            <v>309.97213050832369</v>
          </cell>
          <cell r="CJ171">
            <v>0</v>
          </cell>
          <cell r="CL171">
            <v>0</v>
          </cell>
          <cell r="CM171">
            <v>309.97213050832369</v>
          </cell>
          <cell r="CN171">
            <v>309.97213050832369</v>
          </cell>
          <cell r="CO171">
            <v>0</v>
          </cell>
          <cell r="CP171">
            <v>2274.406557137268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309.97213050832369</v>
          </cell>
          <cell r="HA171">
            <v>0</v>
          </cell>
          <cell r="HB171">
            <v>0</v>
          </cell>
          <cell r="HC171">
            <v>0</v>
          </cell>
          <cell r="HG171">
            <v>0</v>
          </cell>
          <cell r="HH171">
            <v>0</v>
          </cell>
        </row>
        <row r="172">
          <cell r="B172" t="str">
            <v>2120</v>
          </cell>
          <cell r="C172" t="str">
            <v>P/R Employee Voluntary Withholds</v>
          </cell>
          <cell r="D172">
            <v>6.7060000000000008E-2</v>
          </cell>
          <cell r="E172">
            <v>-29.271330000000003</v>
          </cell>
          <cell r="F172">
            <v>0.12581999999999999</v>
          </cell>
          <cell r="G172">
            <v>-85.327590000000001</v>
          </cell>
          <cell r="H172">
            <v>26.010498738598873</v>
          </cell>
          <cell r="I172">
            <v>90.424568212691668</v>
          </cell>
          <cell r="J172">
            <v>2.9307130775393824</v>
          </cell>
          <cell r="K172">
            <v>1.310430816999804</v>
          </cell>
          <cell r="L172">
            <v>-3.2729457797652315</v>
          </cell>
          <cell r="M172">
            <v>0</v>
          </cell>
          <cell r="N172">
            <v>0</v>
          </cell>
          <cell r="O172">
            <v>8.4960835897945035</v>
          </cell>
          <cell r="P172">
            <v>2.4953600000000002</v>
          </cell>
          <cell r="Q172">
            <v>0</v>
          </cell>
          <cell r="R172">
            <v>62.21320589947603</v>
          </cell>
          <cell r="S172">
            <v>-24.957607219095674</v>
          </cell>
          <cell r="T172">
            <v>0</v>
          </cell>
          <cell r="U172">
            <v>0.26735000000000003</v>
          </cell>
          <cell r="V172">
            <v>-0.25630999999999998</v>
          </cell>
          <cell r="W172">
            <v>0.40532000000000001</v>
          </cell>
          <cell r="X172">
            <v>-3.9700000000000006E-2</v>
          </cell>
          <cell r="Y172">
            <v>0.18402000000000002</v>
          </cell>
          <cell r="Z172">
            <v>0</v>
          </cell>
          <cell r="AA172">
            <v>0</v>
          </cell>
          <cell r="AB172">
            <v>0.21315999999999999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52.018107336239346</v>
          </cell>
          <cell r="AN172">
            <v>32.861350000000002</v>
          </cell>
          <cell r="AO172">
            <v>0.29436000000000001</v>
          </cell>
          <cell r="AP172">
            <v>4.8845799999999997</v>
          </cell>
          <cell r="AQ172">
            <v>96.874719999999996</v>
          </cell>
          <cell r="AR172">
            <v>1.2075</v>
          </cell>
          <cell r="AS172">
            <v>12.277890428202616</v>
          </cell>
          <cell r="AT172">
            <v>0.31074000000000002</v>
          </cell>
          <cell r="AU172">
            <v>0.25952999999999998</v>
          </cell>
          <cell r="AV172">
            <v>0.17809999999999998</v>
          </cell>
          <cell r="AW172">
            <v>24.99588</v>
          </cell>
          <cell r="AX172">
            <v>0</v>
          </cell>
          <cell r="AY172">
            <v>46.636099999999992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220.78075042820265</v>
          </cell>
          <cell r="BG172">
            <v>30.120570000000001</v>
          </cell>
          <cell r="BH172">
            <v>-0.77109450805356206</v>
          </cell>
          <cell r="BI172">
            <v>0</v>
          </cell>
          <cell r="BJ172">
            <v>2162.9344799999999</v>
          </cell>
          <cell r="BK172">
            <v>189.50130999999999</v>
          </cell>
          <cell r="BL172">
            <v>-94.39885000000001</v>
          </cell>
          <cell r="BN172">
            <v>4.5145599999999995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2291.9009754919466</v>
          </cell>
          <cell r="BT172">
            <v>535.35230000000001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535.35230000000001</v>
          </cell>
          <cell r="CI172">
            <v>3100.0521332563885</v>
          </cell>
          <cell r="CJ172">
            <v>0</v>
          </cell>
          <cell r="CL172">
            <v>0</v>
          </cell>
          <cell r="CM172">
            <v>3100.0521332563885</v>
          </cell>
          <cell r="CN172">
            <v>3100.052133256389</v>
          </cell>
          <cell r="CO172">
            <v>0</v>
          </cell>
          <cell r="CP172">
            <v>2062.372806265827</v>
          </cell>
          <cell r="CR172">
            <v>-85.327590000000001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96.874719999999996</v>
          </cell>
          <cell r="CY172">
            <v>0</v>
          </cell>
          <cell r="CZ172">
            <v>0</v>
          </cell>
          <cell r="DA172">
            <v>90.424568212691668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189.50130999999999</v>
          </cell>
          <cell r="DN172">
            <v>2162.9344799999999</v>
          </cell>
          <cell r="DP172">
            <v>-94.39885000000001</v>
          </cell>
          <cell r="DQ172">
            <v>0</v>
          </cell>
          <cell r="DR172">
            <v>0</v>
          </cell>
          <cell r="DS172">
            <v>2258.03694</v>
          </cell>
          <cell r="DT172">
            <v>0</v>
          </cell>
          <cell r="DU172">
            <v>0</v>
          </cell>
          <cell r="DV172">
            <v>0</v>
          </cell>
          <cell r="DW172">
            <v>0.31074000000000002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7.1005900000000004</v>
          </cell>
          <cell r="ED172">
            <v>2155.8338900000003</v>
          </cell>
          <cell r="EE172">
            <v>0</v>
          </cell>
          <cell r="EF172">
            <v>0</v>
          </cell>
          <cell r="EG172">
            <v>0</v>
          </cell>
          <cell r="EH172">
            <v>182.04390000000001</v>
          </cell>
          <cell r="EI172">
            <v>0</v>
          </cell>
          <cell r="EJ172">
            <v>0</v>
          </cell>
          <cell r="EK172">
            <v>7.4574099999999994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0.29436000000000001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2.9307130775393824</v>
          </cell>
          <cell r="EW172">
            <v>1.310430816999804</v>
          </cell>
          <cell r="EX172">
            <v>-3.2729457797652315</v>
          </cell>
          <cell r="EY172">
            <v>0</v>
          </cell>
          <cell r="EZ172">
            <v>0</v>
          </cell>
          <cell r="FA172">
            <v>8.4960835897945035</v>
          </cell>
          <cell r="FB172">
            <v>2.4953600000000002</v>
          </cell>
          <cell r="FC172">
            <v>0</v>
          </cell>
          <cell r="FD172">
            <v>0</v>
          </cell>
          <cell r="FE172">
            <v>0</v>
          </cell>
          <cell r="FF172">
            <v>11.95964170456846</v>
          </cell>
          <cell r="FG172">
            <v>0</v>
          </cell>
          <cell r="FH172">
            <v>57.273772559673979</v>
          </cell>
          <cell r="FI172">
            <v>0</v>
          </cell>
          <cell r="FJ172">
            <v>4.9394333398020569</v>
          </cell>
          <cell r="FK172">
            <v>0</v>
          </cell>
          <cell r="FL172">
            <v>0</v>
          </cell>
          <cell r="FM172">
            <v>62.21320589947603</v>
          </cell>
          <cell r="FN172">
            <v>-24.957607219095674</v>
          </cell>
          <cell r="FO172">
            <v>0</v>
          </cell>
          <cell r="FP172">
            <v>0</v>
          </cell>
          <cell r="FQ172">
            <v>37.255598680380352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12.22246</v>
          </cell>
          <cell r="FW172">
            <v>0</v>
          </cell>
          <cell r="FX172">
            <v>5.5430428202617295E-2</v>
          </cell>
          <cell r="FY172">
            <v>0</v>
          </cell>
          <cell r="GA172">
            <v>59.026350000000001</v>
          </cell>
          <cell r="GB172">
            <v>6.5841399999999766</v>
          </cell>
          <cell r="GC172">
            <v>26.806419999999999</v>
          </cell>
          <cell r="GD172">
            <v>93.19156000000001</v>
          </cell>
          <cell r="GE172">
            <v>0</v>
          </cell>
          <cell r="GF172">
            <v>0</v>
          </cell>
          <cell r="GG172">
            <v>0</v>
          </cell>
          <cell r="GH172">
            <v>1.35053</v>
          </cell>
          <cell r="GI172">
            <v>-25.721310000000003</v>
          </cell>
          <cell r="GJ172">
            <v>-3.5131799999999997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4279.0524999999998</v>
          </cell>
          <cell r="GR172">
            <v>0</v>
          </cell>
          <cell r="GS172">
            <v>0.12453</v>
          </cell>
          <cell r="GT172">
            <v>-0.79469000000000001</v>
          </cell>
          <cell r="GU172">
            <v>0</v>
          </cell>
          <cell r="GW172">
            <v>52.018107336239346</v>
          </cell>
          <cell r="GX172">
            <v>220.78075042820262</v>
          </cell>
          <cell r="GY172">
            <v>2291.9009754919466</v>
          </cell>
          <cell r="GZ172">
            <v>535.35230000000001</v>
          </cell>
          <cell r="HA172">
            <v>0</v>
          </cell>
          <cell r="HB172">
            <v>2.8421709430404007E-14</v>
          </cell>
          <cell r="HC172">
            <v>0</v>
          </cell>
          <cell r="HG172">
            <v>62.21320589947603</v>
          </cell>
          <cell r="HH172">
            <v>62.21320589947603</v>
          </cell>
        </row>
        <row r="173">
          <cell r="B173" t="str">
            <v>2121</v>
          </cell>
          <cell r="C173" t="str">
            <v>ESPP Escrow Withholding</v>
          </cell>
          <cell r="D173">
            <v>0</v>
          </cell>
          <cell r="E173">
            <v>0</v>
          </cell>
          <cell r="F173">
            <v>0</v>
          </cell>
          <cell r="G173">
            <v>2.1123400000000001</v>
          </cell>
          <cell r="H173">
            <v>669.60872307393743</v>
          </cell>
          <cell r="I173">
            <v>0</v>
          </cell>
          <cell r="J173">
            <v>0</v>
          </cell>
          <cell r="K173">
            <v>1.018154473122453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1.3280231041550219</v>
          </cell>
          <cell r="R173">
            <v>655.77872113332035</v>
          </cell>
          <cell r="S173">
            <v>326.34988356297305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1656.1958453475081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12.02318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12.02318</v>
          </cell>
          <cell r="BG173">
            <v>0</v>
          </cell>
          <cell r="BH173">
            <v>0</v>
          </cell>
          <cell r="BI173">
            <v>0</v>
          </cell>
          <cell r="BJ173">
            <v>0.54807000000000006</v>
          </cell>
          <cell r="BK173">
            <v>0.66825999999999997</v>
          </cell>
          <cell r="BL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1.2163300000000001</v>
          </cell>
          <cell r="BT173">
            <v>3072.3343500000001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33.616172908514997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3105.9505229085153</v>
          </cell>
          <cell r="CI173">
            <v>4775.3858782560237</v>
          </cell>
          <cell r="CJ173">
            <v>0</v>
          </cell>
          <cell r="CL173">
            <v>0</v>
          </cell>
          <cell r="CM173">
            <v>4775.3858782560237</v>
          </cell>
          <cell r="CN173">
            <v>4775.3858782560237</v>
          </cell>
          <cell r="CO173">
            <v>0</v>
          </cell>
          <cell r="CP173">
            <v>3783.2401078863186</v>
          </cell>
          <cell r="CR173">
            <v>2.1123400000000001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0.66825999999999997</v>
          </cell>
          <cell r="DN173">
            <v>0.54807000000000006</v>
          </cell>
          <cell r="DP173">
            <v>0</v>
          </cell>
          <cell r="DQ173">
            <v>0</v>
          </cell>
          <cell r="DR173">
            <v>0</v>
          </cell>
          <cell r="DS173">
            <v>1.2163299999999999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0.54807000000000006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0.66825999999999997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1.018154473122453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1.3280231041550219</v>
          </cell>
          <cell r="FD173">
            <v>0</v>
          </cell>
          <cell r="FE173">
            <v>0</v>
          </cell>
          <cell r="FF173">
            <v>2.3461775772774751</v>
          </cell>
          <cell r="FG173">
            <v>0</v>
          </cell>
          <cell r="FH173">
            <v>448.26137201630115</v>
          </cell>
          <cell r="FI173">
            <v>0</v>
          </cell>
          <cell r="FJ173">
            <v>207.51734911701922</v>
          </cell>
          <cell r="FK173">
            <v>0</v>
          </cell>
          <cell r="FL173">
            <v>0</v>
          </cell>
          <cell r="FM173">
            <v>655.77872113332035</v>
          </cell>
          <cell r="FN173">
            <v>326.34988356297305</v>
          </cell>
          <cell r="FO173">
            <v>0</v>
          </cell>
          <cell r="FP173">
            <v>0</v>
          </cell>
          <cell r="FQ173">
            <v>982.12860469629334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GA173">
            <v>461.97816999999998</v>
          </cell>
          <cell r="GB173">
            <v>0</v>
          </cell>
          <cell r="GC173">
            <v>690.09875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1.04931</v>
          </cell>
          <cell r="GI173">
            <v>336.33618999999999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1.4255</v>
          </cell>
          <cell r="GS173">
            <v>0</v>
          </cell>
          <cell r="GT173">
            <v>0</v>
          </cell>
          <cell r="GU173">
            <v>0</v>
          </cell>
          <cell r="GW173">
            <v>1656.1958453475083</v>
          </cell>
          <cell r="GX173">
            <v>12.02318</v>
          </cell>
          <cell r="GY173">
            <v>1.2163299999999999</v>
          </cell>
          <cell r="GZ173">
            <v>3105.9505229085153</v>
          </cell>
          <cell r="HA173">
            <v>2.2737367544323206E-13</v>
          </cell>
          <cell r="HB173">
            <v>0</v>
          </cell>
          <cell r="HC173">
            <v>2.2204460492503131E-16</v>
          </cell>
          <cell r="HG173">
            <v>655.77872113332035</v>
          </cell>
          <cell r="HH173">
            <v>655.77872113332035</v>
          </cell>
        </row>
        <row r="174">
          <cell r="B174" t="str">
            <v>2140</v>
          </cell>
          <cell r="C174" t="str">
            <v>P/R Employee Tax Withholds</v>
          </cell>
          <cell r="D174">
            <v>2.9E-4</v>
          </cell>
          <cell r="E174">
            <v>-2.4054600000000002</v>
          </cell>
          <cell r="F174">
            <v>0.37079999999999996</v>
          </cell>
          <cell r="G174">
            <v>0.7582000000000001</v>
          </cell>
          <cell r="H174">
            <v>2.1625169803997673</v>
          </cell>
          <cell r="I174">
            <v>0</v>
          </cell>
          <cell r="J174">
            <v>239.97571441289057</v>
          </cell>
          <cell r="K174">
            <v>0</v>
          </cell>
          <cell r="L174">
            <v>0</v>
          </cell>
          <cell r="M174">
            <v>0</v>
          </cell>
          <cell r="N174">
            <v>2.8120100000000003</v>
          </cell>
          <cell r="O174">
            <v>95.271261788940734</v>
          </cell>
          <cell r="P174">
            <v>-0.27007999999999999</v>
          </cell>
          <cell r="Q174">
            <v>54.093068753493554</v>
          </cell>
          <cell r="R174">
            <v>1460.2277849951483</v>
          </cell>
          <cell r="S174">
            <v>-0.10427906074131209</v>
          </cell>
          <cell r="T174">
            <v>0</v>
          </cell>
          <cell r="U174">
            <v>7.6372</v>
          </cell>
          <cell r="V174">
            <v>1.3725499999999999</v>
          </cell>
          <cell r="W174">
            <v>0.73050999999999999</v>
          </cell>
          <cell r="X174">
            <v>-0.8019400000000001</v>
          </cell>
          <cell r="Y174">
            <v>-0.26379000000000002</v>
          </cell>
          <cell r="Z174">
            <v>0</v>
          </cell>
          <cell r="AA174">
            <v>0</v>
          </cell>
          <cell r="AB174">
            <v>-0.64224999999999999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1860.9241078701314</v>
          </cell>
          <cell r="AN174">
            <v>46.919290000000004</v>
          </cell>
          <cell r="AO174">
            <v>52.961810000000007</v>
          </cell>
          <cell r="AP174">
            <v>8.7703100000000003</v>
          </cell>
          <cell r="AQ174">
            <v>3.6334899999999997</v>
          </cell>
          <cell r="AR174">
            <v>4.1299999999999996E-2</v>
          </cell>
          <cell r="AS174">
            <v>26.202493449657261</v>
          </cell>
          <cell r="AT174">
            <v>-0.30172376439890536</v>
          </cell>
          <cell r="AU174">
            <v>0.86869000000000007</v>
          </cell>
          <cell r="AV174">
            <v>5.0819999999999997E-2</v>
          </cell>
          <cell r="AW174">
            <v>4.2208000000000006</v>
          </cell>
          <cell r="AX174">
            <v>29.622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172.98927968525834</v>
          </cell>
          <cell r="BG174">
            <v>0</v>
          </cell>
          <cell r="BH174">
            <v>396.39376091597126</v>
          </cell>
          <cell r="BI174">
            <v>0</v>
          </cell>
          <cell r="BJ174">
            <v>-7.5470299999999995</v>
          </cell>
          <cell r="BK174">
            <v>43.780070000000002</v>
          </cell>
          <cell r="BL174">
            <v>1.32013</v>
          </cell>
          <cell r="BN174">
            <v>174.16228999999998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608.10922091597126</v>
          </cell>
          <cell r="BT174">
            <v>0.8930499999999999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0.8930499999999999</v>
          </cell>
          <cell r="CI174">
            <v>2642.915658471361</v>
          </cell>
          <cell r="CJ174">
            <v>0</v>
          </cell>
          <cell r="CL174">
            <v>0</v>
          </cell>
          <cell r="CM174">
            <v>2642.915658471361</v>
          </cell>
          <cell r="CN174">
            <v>2642.9156584713614</v>
          </cell>
          <cell r="CO174">
            <v>0</v>
          </cell>
          <cell r="CP174">
            <v>1117.0896459784531</v>
          </cell>
          <cell r="CR174">
            <v>0.7582000000000001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3.6334899999999997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43.780070000000002</v>
          </cell>
          <cell r="DN174">
            <v>-7.5470299999999995</v>
          </cell>
          <cell r="DP174">
            <v>1.32013</v>
          </cell>
          <cell r="DQ174">
            <v>0</v>
          </cell>
          <cell r="DR174">
            <v>0</v>
          </cell>
          <cell r="DS174">
            <v>37.553170000000001</v>
          </cell>
          <cell r="DT174">
            <v>0</v>
          </cell>
          <cell r="DU174">
            <v>0</v>
          </cell>
          <cell r="DV174">
            <v>0</v>
          </cell>
          <cell r="DW174">
            <v>-0.31126999999999999</v>
          </cell>
          <cell r="DX174">
            <v>0</v>
          </cell>
          <cell r="DY174">
            <v>9.546235601094636E-3</v>
          </cell>
          <cell r="DZ174">
            <v>0</v>
          </cell>
          <cell r="EA174">
            <v>0</v>
          </cell>
          <cell r="EB174">
            <v>0</v>
          </cell>
          <cell r="EC174">
            <v>-9.7638300000000005</v>
          </cell>
          <cell r="ED174">
            <v>2.2168000000000001</v>
          </cell>
          <cell r="EE174">
            <v>0</v>
          </cell>
          <cell r="EF174">
            <v>0</v>
          </cell>
          <cell r="EG174">
            <v>0</v>
          </cell>
          <cell r="EH174">
            <v>2.9409200000000002</v>
          </cell>
          <cell r="EI174">
            <v>0</v>
          </cell>
          <cell r="EJ174">
            <v>0.31068000000000001</v>
          </cell>
          <cell r="EK174">
            <v>40.528469999999999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4.2790100000000004</v>
          </cell>
          <cell r="EQ174">
            <v>48.6828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239.97571441289057</v>
          </cell>
          <cell r="EW174">
            <v>0</v>
          </cell>
          <cell r="EX174">
            <v>0</v>
          </cell>
          <cell r="EY174">
            <v>0</v>
          </cell>
          <cell r="EZ174">
            <v>2.8120100000000003</v>
          </cell>
          <cell r="FA174">
            <v>95.271261788940734</v>
          </cell>
          <cell r="FB174">
            <v>-0.27007999999999999</v>
          </cell>
          <cell r="FC174">
            <v>54.093068753493554</v>
          </cell>
          <cell r="FD174">
            <v>0</v>
          </cell>
          <cell r="FE174">
            <v>0</v>
          </cell>
          <cell r="FF174">
            <v>391.88197495532484</v>
          </cell>
          <cell r="FG174">
            <v>0</v>
          </cell>
          <cell r="FH174">
            <v>1451.1705014457598</v>
          </cell>
          <cell r="FI174">
            <v>2.0999999999999998E-4</v>
          </cell>
          <cell r="FJ174">
            <v>9.057073549388706</v>
          </cell>
          <cell r="FK174">
            <v>0</v>
          </cell>
          <cell r="FL174">
            <v>0</v>
          </cell>
          <cell r="FM174">
            <v>1460.2277849951483</v>
          </cell>
          <cell r="FN174">
            <v>-0.10427906074131209</v>
          </cell>
          <cell r="FO174">
            <v>0</v>
          </cell>
          <cell r="FP174">
            <v>0</v>
          </cell>
          <cell r="FQ174">
            <v>1460.1235059344069</v>
          </cell>
          <cell r="FR174">
            <v>0</v>
          </cell>
          <cell r="FS174">
            <v>52.066510000000001</v>
          </cell>
          <cell r="FT174">
            <v>-52.066510000000001</v>
          </cell>
          <cell r="FU174">
            <v>0</v>
          </cell>
          <cell r="FV174">
            <v>3.0133100000000002</v>
          </cell>
          <cell r="FW174">
            <v>0.54792999999999992</v>
          </cell>
          <cell r="FX174">
            <v>22.64125344965726</v>
          </cell>
          <cell r="FY174">
            <v>0</v>
          </cell>
          <cell r="GA174">
            <v>1495.57631879</v>
          </cell>
          <cell r="GB174">
            <v>539.12943999999993</v>
          </cell>
          <cell r="GC174">
            <v>2.2286899999999998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-0.10747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0.6</v>
          </cell>
          <cell r="GP174">
            <v>0</v>
          </cell>
          <cell r="GQ174">
            <v>47983.370999999999</v>
          </cell>
          <cell r="GR174">
            <v>58.063499999999998</v>
          </cell>
          <cell r="GS174">
            <v>50.865839999999999</v>
          </cell>
          <cell r="GT174">
            <v>408.52340999999996</v>
          </cell>
          <cell r="GU174">
            <v>0</v>
          </cell>
          <cell r="GW174">
            <v>1860.9241078701318</v>
          </cell>
          <cell r="GX174">
            <v>172.98927968525834</v>
          </cell>
          <cell r="GY174">
            <v>608.10922091597126</v>
          </cell>
          <cell r="GZ174">
            <v>0.8930499999999999</v>
          </cell>
          <cell r="HA174">
            <v>4.5474735088646412E-13</v>
          </cell>
          <cell r="HB174">
            <v>0</v>
          </cell>
          <cell r="HC174">
            <v>0</v>
          </cell>
          <cell r="HG174">
            <v>1460.2277849951483</v>
          </cell>
          <cell r="HH174">
            <v>1460.2277849951483</v>
          </cell>
        </row>
        <row r="175">
          <cell r="B175" t="str">
            <v>2150</v>
          </cell>
          <cell r="C175" t="str">
            <v>P/R Employer Taxes - Accrued</v>
          </cell>
          <cell r="D175">
            <v>26.663</v>
          </cell>
          <cell r="E175">
            <v>41.40954</v>
          </cell>
          <cell r="F175">
            <v>12.13883</v>
          </cell>
          <cell r="G175">
            <v>233.34103569660823</v>
          </cell>
          <cell r="H175">
            <v>0</v>
          </cell>
          <cell r="I175">
            <v>0</v>
          </cell>
          <cell r="J175">
            <v>919.21703463010772</v>
          </cell>
          <cell r="K175">
            <v>0</v>
          </cell>
          <cell r="L175">
            <v>21.110490031675049</v>
          </cell>
          <cell r="M175">
            <v>0</v>
          </cell>
          <cell r="N175">
            <v>0</v>
          </cell>
          <cell r="O175">
            <v>2.5976273205599125</v>
          </cell>
          <cell r="P175">
            <v>50.820709999999998</v>
          </cell>
          <cell r="Q175">
            <v>0</v>
          </cell>
          <cell r="R175">
            <v>6.4277600000000001</v>
          </cell>
          <cell r="S175">
            <v>0</v>
          </cell>
          <cell r="T175">
            <v>0</v>
          </cell>
          <cell r="U175">
            <v>34.338389999999997</v>
          </cell>
          <cell r="V175">
            <v>7.5931099999999994</v>
          </cell>
          <cell r="W175">
            <v>13.587</v>
          </cell>
          <cell r="X175">
            <v>40.636129999999994</v>
          </cell>
          <cell r="Y175">
            <v>15.247780000000001</v>
          </cell>
          <cell r="Z175">
            <v>0</v>
          </cell>
          <cell r="AA175">
            <v>0</v>
          </cell>
          <cell r="AB175">
            <v>18.590049999999998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1443.7184876789509</v>
          </cell>
          <cell r="AN175">
            <v>26.353900000000003</v>
          </cell>
          <cell r="AO175">
            <v>86.650809999999993</v>
          </cell>
          <cell r="AP175">
            <v>58.190980000000003</v>
          </cell>
          <cell r="AQ175">
            <v>64.704499999999996</v>
          </cell>
          <cell r="AR175">
            <v>13.521750000000001</v>
          </cell>
          <cell r="AS175">
            <v>227.43762563340158</v>
          </cell>
          <cell r="AT175">
            <v>2.8938999999999999</v>
          </cell>
          <cell r="AU175">
            <v>64.97444999999999</v>
          </cell>
          <cell r="AV175">
            <v>16.458580000000001</v>
          </cell>
          <cell r="AW175">
            <v>48.353830000000002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609.54032563340149</v>
          </cell>
          <cell r="BG175">
            <v>0</v>
          </cell>
          <cell r="BH175">
            <v>0</v>
          </cell>
          <cell r="BI175">
            <v>0</v>
          </cell>
          <cell r="BJ175">
            <v>90.015690000000006</v>
          </cell>
          <cell r="BK175">
            <v>97.961970000000008</v>
          </cell>
          <cell r="BL175">
            <v>130.43036999999998</v>
          </cell>
          <cell r="BN175">
            <v>28.452219999999997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346.86025000000001</v>
          </cell>
          <cell r="BT175">
            <v>23.423069999999999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23.423069999999999</v>
          </cell>
          <cell r="CI175">
            <v>2423.5421333123522</v>
          </cell>
          <cell r="CJ175">
            <v>0</v>
          </cell>
          <cell r="CL175">
            <v>0</v>
          </cell>
          <cell r="CM175">
            <v>2423.5421333123522</v>
          </cell>
          <cell r="CN175">
            <v>2423.5421333123527</v>
          </cell>
          <cell r="CO175">
            <v>0</v>
          </cell>
          <cell r="CP175">
            <v>1970.6936161983663</v>
          </cell>
          <cell r="CR175">
            <v>202.36006</v>
          </cell>
          <cell r="CS175">
            <v>0</v>
          </cell>
          <cell r="CT175">
            <v>30.980975696608208</v>
          </cell>
          <cell r="CU175">
            <v>0</v>
          </cell>
          <cell r="CV175">
            <v>0</v>
          </cell>
          <cell r="CW175">
            <v>0</v>
          </cell>
          <cell r="CX175">
            <v>64.704499999999996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97.961970000000008</v>
          </cell>
          <cell r="DN175">
            <v>90.015690000000006</v>
          </cell>
          <cell r="DP175">
            <v>130.43036999999998</v>
          </cell>
          <cell r="DQ175">
            <v>0</v>
          </cell>
          <cell r="DR175">
            <v>0</v>
          </cell>
          <cell r="DS175">
            <v>318.40803000000005</v>
          </cell>
          <cell r="DT175">
            <v>0</v>
          </cell>
          <cell r="DU175">
            <v>0</v>
          </cell>
          <cell r="DV175">
            <v>0</v>
          </cell>
          <cell r="DW175">
            <v>2.8938999999999999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-0.41029999999999928</v>
          </cell>
          <cell r="ED175">
            <v>90.425989999999999</v>
          </cell>
          <cell r="EE175">
            <v>0</v>
          </cell>
          <cell r="EF175">
            <v>0</v>
          </cell>
          <cell r="EG175">
            <v>0</v>
          </cell>
          <cell r="EH175">
            <v>96.574640000000002</v>
          </cell>
          <cell r="EI175">
            <v>0</v>
          </cell>
          <cell r="EJ175">
            <v>1.38733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86.650809999999993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919.21703463010772</v>
          </cell>
          <cell r="EW175">
            <v>0</v>
          </cell>
          <cell r="EX175">
            <v>21.110490031675049</v>
          </cell>
          <cell r="EY175">
            <v>0</v>
          </cell>
          <cell r="EZ175">
            <v>0</v>
          </cell>
          <cell r="FA175">
            <v>2.5976273205599125</v>
          </cell>
          <cell r="FB175">
            <v>50.820709999999998</v>
          </cell>
          <cell r="FC175">
            <v>0</v>
          </cell>
          <cell r="FD175">
            <v>0</v>
          </cell>
          <cell r="FE175">
            <v>0</v>
          </cell>
          <cell r="FF175">
            <v>993.74586198234272</v>
          </cell>
          <cell r="FG175">
            <v>0</v>
          </cell>
          <cell r="FH175">
            <v>0</v>
          </cell>
          <cell r="FI175">
            <v>6.4277600000000001</v>
          </cell>
          <cell r="FJ175">
            <v>0</v>
          </cell>
          <cell r="FK175">
            <v>0</v>
          </cell>
          <cell r="FL175">
            <v>0</v>
          </cell>
          <cell r="FM175">
            <v>6.4277600000000001</v>
          </cell>
          <cell r="FN175">
            <v>0</v>
          </cell>
          <cell r="FO175">
            <v>0</v>
          </cell>
          <cell r="FP175">
            <v>0</v>
          </cell>
          <cell r="FQ175">
            <v>6.4277600000000001</v>
          </cell>
          <cell r="FR175">
            <v>0</v>
          </cell>
          <cell r="FS175">
            <v>0.13084999999999999</v>
          </cell>
          <cell r="FT175">
            <v>-0.13084999999999999</v>
          </cell>
          <cell r="FU175">
            <v>0</v>
          </cell>
          <cell r="FV175">
            <v>55.989779999999996</v>
          </cell>
          <cell r="FW175">
            <v>0</v>
          </cell>
          <cell r="FX175">
            <v>171.44784563340158</v>
          </cell>
          <cell r="FY175">
            <v>0</v>
          </cell>
          <cell r="GA175">
            <v>0</v>
          </cell>
          <cell r="GB175">
            <v>2065.1129899999996</v>
          </cell>
          <cell r="GC175">
            <v>0</v>
          </cell>
          <cell r="GD175">
            <v>0</v>
          </cell>
          <cell r="GE175">
            <v>0</v>
          </cell>
          <cell r="GF175">
            <v>69.601860000000002</v>
          </cell>
          <cell r="GG175">
            <v>0</v>
          </cell>
          <cell r="GH175">
            <v>0</v>
          </cell>
          <cell r="GI175">
            <v>0</v>
          </cell>
          <cell r="GJ175">
            <v>22.66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1308.2950000000001</v>
          </cell>
          <cell r="GR175">
            <v>0</v>
          </cell>
          <cell r="GS175">
            <v>385.17472999999995</v>
          </cell>
          <cell r="GT175">
            <v>0</v>
          </cell>
          <cell r="GU175">
            <v>0</v>
          </cell>
          <cell r="GW175">
            <v>1443.7184876789509</v>
          </cell>
          <cell r="GX175">
            <v>609.54032563340149</v>
          </cell>
          <cell r="GY175">
            <v>346.86025000000001</v>
          </cell>
          <cell r="GZ175">
            <v>23.423069999999999</v>
          </cell>
          <cell r="HA175">
            <v>0</v>
          </cell>
          <cell r="HB175">
            <v>0</v>
          </cell>
          <cell r="HC175">
            <v>0</v>
          </cell>
          <cell r="HG175">
            <v>6.4277600000000001</v>
          </cell>
          <cell r="HH175">
            <v>6.4277600000000001</v>
          </cell>
        </row>
        <row r="176">
          <cell r="B176" t="str">
            <v>2300</v>
          </cell>
          <cell r="C176" t="str">
            <v>Accrued Finance/Interest Charges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435.05845478266406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435.05845478266406</v>
          </cell>
          <cell r="BG176">
            <v>33.363109999999999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N176">
            <v>0.35076000000000002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33.71387</v>
          </cell>
          <cell r="BT176">
            <v>595.31070999999997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595.31070999999997</v>
          </cell>
          <cell r="CI176">
            <v>1064.0830347826641</v>
          </cell>
          <cell r="CJ176">
            <v>0</v>
          </cell>
          <cell r="CL176">
            <v>0</v>
          </cell>
          <cell r="CM176">
            <v>1064.0830347826641</v>
          </cell>
          <cell r="CN176">
            <v>1064.0830347826638</v>
          </cell>
          <cell r="CO176">
            <v>0</v>
          </cell>
          <cell r="CP176">
            <v>188.94402842711608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27344.294000000002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W176">
            <v>0</v>
          </cell>
          <cell r="GX176">
            <v>435.05845478266406</v>
          </cell>
          <cell r="GY176">
            <v>33.71387</v>
          </cell>
          <cell r="GZ176">
            <v>595.31070999999997</v>
          </cell>
          <cell r="HA176">
            <v>0</v>
          </cell>
          <cell r="HB176">
            <v>0</v>
          </cell>
          <cell r="HC176">
            <v>0</v>
          </cell>
          <cell r="HG176">
            <v>0</v>
          </cell>
          <cell r="HH176">
            <v>0</v>
          </cell>
        </row>
        <row r="177">
          <cell r="B177" t="str">
            <v>2301</v>
          </cell>
          <cell r="C177" t="str">
            <v>Accrued Finance/Interest Charges - IC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-2.9109256687998448E-5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-2.9109256687998448E-5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-1253.8586939646805</v>
          </cell>
          <cell r="BU177">
            <v>0</v>
          </cell>
          <cell r="BV177">
            <v>0</v>
          </cell>
          <cell r="BW177">
            <v>1253.858723073937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2.9109256502124481E-5</v>
          </cell>
          <cell r="CI177">
            <v>-1.8587396704260184E-13</v>
          </cell>
          <cell r="CJ177">
            <v>0</v>
          </cell>
          <cell r="CL177">
            <v>0</v>
          </cell>
          <cell r="CM177">
            <v>-1.8587396704260184E-13</v>
          </cell>
          <cell r="CN177">
            <v>-1.1311438938288454E-13</v>
          </cell>
          <cell r="CO177">
            <v>-7.2759577659717298E-14</v>
          </cell>
          <cell r="CP177">
            <v>-3.1430258043110371E-4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-2.9109256687998448E-5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-2.9109256687998448E-5</v>
          </cell>
          <cell r="FN177">
            <v>0</v>
          </cell>
          <cell r="FO177">
            <v>0</v>
          </cell>
          <cell r="FP177">
            <v>0</v>
          </cell>
          <cell r="FQ177">
            <v>-2.9109256687998448E-5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GA177">
            <v>-2.9999999999999997E-5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W177">
            <v>-2.9109256687998448E-5</v>
          </cell>
          <cell r="GX177">
            <v>0</v>
          </cell>
          <cell r="GY177">
            <v>0</v>
          </cell>
          <cell r="GZ177">
            <v>2.9109256574884055E-5</v>
          </cell>
          <cell r="HA177">
            <v>0</v>
          </cell>
          <cell r="HB177">
            <v>0</v>
          </cell>
          <cell r="HC177">
            <v>0</v>
          </cell>
          <cell r="HG177">
            <v>-2.9109256687998448E-5</v>
          </cell>
          <cell r="HH177">
            <v>-2.9109256687998448E-5</v>
          </cell>
        </row>
        <row r="178">
          <cell r="B178" t="str">
            <v>2400</v>
          </cell>
          <cell r="C178" t="str">
            <v>Accrued Acquisition Costs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I178">
            <v>0</v>
          </cell>
          <cell r="CJ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U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  <cell r="HC178">
            <v>0</v>
          </cell>
          <cell r="HG178">
            <v>0</v>
          </cell>
          <cell r="HH178">
            <v>0</v>
          </cell>
        </row>
        <row r="179">
          <cell r="B179" t="str">
            <v>2500</v>
          </cell>
          <cell r="C179" t="str">
            <v>Accrued Rent</v>
          </cell>
          <cell r="D179">
            <v>34.924680000000002</v>
          </cell>
          <cell r="E179">
            <v>430.77559000000002</v>
          </cell>
          <cell r="F179">
            <v>0</v>
          </cell>
          <cell r="G179">
            <v>382.53678791240094</v>
          </cell>
          <cell r="H179">
            <v>443.96639821463231</v>
          </cell>
          <cell r="I179">
            <v>673.58237919658461</v>
          </cell>
          <cell r="J179">
            <v>0</v>
          </cell>
          <cell r="K179">
            <v>0</v>
          </cell>
          <cell r="L179">
            <v>112.7361747717533</v>
          </cell>
          <cell r="M179">
            <v>0</v>
          </cell>
          <cell r="N179">
            <v>0</v>
          </cell>
          <cell r="O179">
            <v>0</v>
          </cell>
          <cell r="P179">
            <v>842.17043000000001</v>
          </cell>
          <cell r="Q179">
            <v>0</v>
          </cell>
          <cell r="R179">
            <v>0</v>
          </cell>
          <cell r="S179">
            <v>4671.4906462255003</v>
          </cell>
          <cell r="T179">
            <v>0</v>
          </cell>
          <cell r="U179">
            <v>116.35972</v>
          </cell>
          <cell r="V179">
            <v>45.861559999999997</v>
          </cell>
          <cell r="W179">
            <v>585.47645</v>
          </cell>
          <cell r="X179">
            <v>27.514749999999999</v>
          </cell>
          <cell r="Y179">
            <v>120.44535999999999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8487.8409263208723</v>
          </cell>
          <cell r="AN179">
            <v>31.552299999999999</v>
          </cell>
          <cell r="AO179">
            <v>76.659289999999999</v>
          </cell>
          <cell r="AP179">
            <v>2105.4870299999998</v>
          </cell>
          <cell r="AQ179">
            <v>354.51238000000001</v>
          </cell>
          <cell r="AR179">
            <v>84.98827</v>
          </cell>
          <cell r="AS179">
            <v>509.17051000000004</v>
          </cell>
          <cell r="AT179">
            <v>0</v>
          </cell>
          <cell r="AU179">
            <v>208.29526000000001</v>
          </cell>
          <cell r="AV179">
            <v>177.32607000000002</v>
          </cell>
          <cell r="AW179">
            <v>-64.869810000000001</v>
          </cell>
          <cell r="AX179">
            <v>835.94722000000002</v>
          </cell>
          <cell r="AY179">
            <v>23.424939999999999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4342.4934599999988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51.127549999999999</v>
          </cell>
          <cell r="BL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51.127549999999999</v>
          </cell>
          <cell r="BT179">
            <v>985.20753000000002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985.20753000000002</v>
          </cell>
          <cell r="CI179">
            <v>13866.669466320871</v>
          </cell>
          <cell r="CJ179">
            <v>0</v>
          </cell>
          <cell r="CL179">
            <v>0</v>
          </cell>
          <cell r="CM179">
            <v>13866.669466320871</v>
          </cell>
          <cell r="CN179">
            <v>13866.669466320871</v>
          </cell>
          <cell r="CO179">
            <v>0</v>
          </cell>
          <cell r="CP179">
            <v>10121.468788305438</v>
          </cell>
          <cell r="CR179">
            <v>377.30214000000001</v>
          </cell>
          <cell r="CS179">
            <v>0</v>
          </cell>
          <cell r="CT179">
            <v>5.2346479124009617</v>
          </cell>
          <cell r="CU179">
            <v>0</v>
          </cell>
          <cell r="CV179">
            <v>0</v>
          </cell>
          <cell r="CW179">
            <v>0</v>
          </cell>
          <cell r="CX179">
            <v>354.51238000000001</v>
          </cell>
          <cell r="CY179">
            <v>0</v>
          </cell>
          <cell r="CZ179">
            <v>0</v>
          </cell>
          <cell r="DA179">
            <v>604.70492916747537</v>
          </cell>
          <cell r="DB179">
            <v>68.877450029109269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51.127549999999999</v>
          </cell>
          <cell r="DN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51.127549999999999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51.127549999999999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76.659289999999999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112.7361747717533</v>
          </cell>
          <cell r="EY179">
            <v>0</v>
          </cell>
          <cell r="EZ179">
            <v>0</v>
          </cell>
          <cell r="FA179">
            <v>0</v>
          </cell>
          <cell r="FB179">
            <v>842.17043000000001</v>
          </cell>
          <cell r="FC179">
            <v>0</v>
          </cell>
          <cell r="FD179">
            <v>0</v>
          </cell>
          <cell r="FE179">
            <v>0</v>
          </cell>
          <cell r="FF179">
            <v>954.90660477175334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4671.4906462255003</v>
          </cell>
          <cell r="FO179">
            <v>0</v>
          </cell>
          <cell r="FP179">
            <v>0</v>
          </cell>
          <cell r="FQ179">
            <v>4671.4906462255003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509.17051000000004</v>
          </cell>
          <cell r="FW179">
            <v>0</v>
          </cell>
          <cell r="FX179">
            <v>0</v>
          </cell>
          <cell r="FY179">
            <v>0</v>
          </cell>
          <cell r="GA179">
            <v>0</v>
          </cell>
          <cell r="GB179">
            <v>0</v>
          </cell>
          <cell r="GC179">
            <v>457.55177000000003</v>
          </cell>
          <cell r="GD179">
            <v>623.20889999999997</v>
          </cell>
          <cell r="GE179">
            <v>70.985100000000003</v>
          </cell>
          <cell r="GF179">
            <v>11.760159999999999</v>
          </cell>
          <cell r="GG179">
            <v>0</v>
          </cell>
          <cell r="GH179">
            <v>0</v>
          </cell>
          <cell r="GI179">
            <v>4814.4382599999999</v>
          </cell>
          <cell r="GJ179">
            <v>121.01101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W179">
            <v>8487.8409263208705</v>
          </cell>
          <cell r="GX179">
            <v>4342.4934599999997</v>
          </cell>
          <cell r="GY179">
            <v>51.127549999999999</v>
          </cell>
          <cell r="GZ179">
            <v>985.20753000000002</v>
          </cell>
          <cell r="HA179">
            <v>1.8189894035458565E-12</v>
          </cell>
          <cell r="HB179">
            <v>9.0949470177292824E-13</v>
          </cell>
          <cell r="HC179">
            <v>0</v>
          </cell>
          <cell r="HG179">
            <v>0</v>
          </cell>
          <cell r="HH179">
            <v>0</v>
          </cell>
        </row>
        <row r="180">
          <cell r="B180" t="str">
            <v>2520</v>
          </cell>
          <cell r="C180" t="str">
            <v>Accrued Tax and License</v>
          </cell>
          <cell r="D180">
            <v>97.101190000000003</v>
          </cell>
          <cell r="E180">
            <v>78.073160000000001</v>
          </cell>
          <cell r="F180">
            <v>47.014890000000001</v>
          </cell>
          <cell r="G180">
            <v>44.216006587732579</v>
          </cell>
          <cell r="H180">
            <v>478.98897729477972</v>
          </cell>
          <cell r="I180">
            <v>33.421996895012612</v>
          </cell>
          <cell r="J180">
            <v>526.13761239205917</v>
          </cell>
          <cell r="K180">
            <v>0.71958082670289159</v>
          </cell>
          <cell r="L180">
            <v>452.37180920439727</v>
          </cell>
          <cell r="M180">
            <v>28.638544624243028</v>
          </cell>
          <cell r="N180">
            <v>0.78849000000000002</v>
          </cell>
          <cell r="O180">
            <v>64.839944405837386</v>
          </cell>
          <cell r="P180">
            <v>126.37192</v>
          </cell>
          <cell r="Q180">
            <v>53.410517980249651</v>
          </cell>
          <cell r="R180">
            <v>2164.5534116242966</v>
          </cell>
          <cell r="S180">
            <v>671.94082088104017</v>
          </cell>
          <cell r="T180">
            <v>0</v>
          </cell>
          <cell r="U180">
            <v>1.2774700000000001</v>
          </cell>
          <cell r="V180">
            <v>2.2400000000000002E-3</v>
          </cell>
          <cell r="W180">
            <v>30.53162</v>
          </cell>
          <cell r="X180">
            <v>14.65287</v>
          </cell>
          <cell r="Y180">
            <v>54.17559</v>
          </cell>
          <cell r="Z180">
            <v>0</v>
          </cell>
          <cell r="AA180">
            <v>5.8199107316126524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4975.0485734479626</v>
          </cell>
          <cell r="AN180">
            <v>35.855410000000006</v>
          </cell>
          <cell r="AO180">
            <v>379.99894670289154</v>
          </cell>
          <cell r="AP180">
            <v>44.435850000000002</v>
          </cell>
          <cell r="AQ180">
            <v>98.649619999999999</v>
          </cell>
          <cell r="AR180">
            <v>2.9079999999999998E-2</v>
          </cell>
          <cell r="AS180">
            <v>218.64867277753049</v>
          </cell>
          <cell r="AT180">
            <v>6.5362336918478835E-3</v>
          </cell>
          <cell r="AU180">
            <v>11.63767</v>
          </cell>
          <cell r="AV180">
            <v>16.90371</v>
          </cell>
          <cell r="AW180">
            <v>19.976290000000002</v>
          </cell>
          <cell r="AX180">
            <v>0.53442000000000001</v>
          </cell>
          <cell r="AY180">
            <v>1.2048699999999999</v>
          </cell>
          <cell r="AZ180">
            <v>1081.9221840196017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1909.8032597337155</v>
          </cell>
          <cell r="BG180">
            <v>76.834140000000005</v>
          </cell>
          <cell r="BH180">
            <v>284.97545119347944</v>
          </cell>
          <cell r="BI180">
            <v>0</v>
          </cell>
          <cell r="BJ180">
            <v>51.070529999999998</v>
          </cell>
          <cell r="BK180">
            <v>-13.266949838928765</v>
          </cell>
          <cell r="BL180">
            <v>0</v>
          </cell>
          <cell r="BN180">
            <v>2.7090000000000001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402.32217135455068</v>
          </cell>
          <cell r="BT180">
            <v>0.35129000000000005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0.35129000000000005</v>
          </cell>
          <cell r="CI180">
            <v>7287.525294536229</v>
          </cell>
          <cell r="CJ180">
            <v>0</v>
          </cell>
          <cell r="CL180">
            <v>0</v>
          </cell>
          <cell r="CM180">
            <v>7287.525294536229</v>
          </cell>
          <cell r="CN180">
            <v>7287.5252945362299</v>
          </cell>
          <cell r="CO180">
            <v>0</v>
          </cell>
          <cell r="CP180">
            <v>5938.8989585842337</v>
          </cell>
          <cell r="CR180">
            <v>44.944000000000003</v>
          </cell>
          <cell r="CS180">
            <v>0</v>
          </cell>
          <cell r="CT180">
            <v>-0.72799341226742631</v>
          </cell>
          <cell r="CU180">
            <v>0</v>
          </cell>
          <cell r="CV180">
            <v>0</v>
          </cell>
          <cell r="CW180">
            <v>0</v>
          </cell>
          <cell r="CX180">
            <v>96.60754</v>
          </cell>
          <cell r="CY180">
            <v>2.0420799999999999</v>
          </cell>
          <cell r="CZ180">
            <v>0</v>
          </cell>
          <cell r="DA180">
            <v>0</v>
          </cell>
          <cell r="DB180">
            <v>33.421996895012612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-13.266949838928765</v>
          </cell>
          <cell r="DN180">
            <v>51.070529999999998</v>
          </cell>
          <cell r="DP180">
            <v>0</v>
          </cell>
          <cell r="DQ180">
            <v>0</v>
          </cell>
          <cell r="DR180">
            <v>0</v>
          </cell>
          <cell r="DS180">
            <v>37.803580161071238</v>
          </cell>
          <cell r="DT180">
            <v>0</v>
          </cell>
          <cell r="DU180">
            <v>0</v>
          </cell>
          <cell r="DV180">
            <v>0</v>
          </cell>
          <cell r="DW180">
            <v>1.0849500000000001</v>
          </cell>
          <cell r="DX180">
            <v>3.98373</v>
          </cell>
          <cell r="DY180">
            <v>-5.0621437663081528</v>
          </cell>
          <cell r="DZ180">
            <v>0</v>
          </cell>
          <cell r="EA180">
            <v>0</v>
          </cell>
          <cell r="EB180">
            <v>-1.3530843112619095E-16</v>
          </cell>
          <cell r="EC180">
            <v>8.0449099999999998</v>
          </cell>
          <cell r="ED180">
            <v>43.025620000000004</v>
          </cell>
          <cell r="EE180">
            <v>0</v>
          </cell>
          <cell r="EF180">
            <v>0</v>
          </cell>
          <cell r="EG180">
            <v>0</v>
          </cell>
          <cell r="EH180">
            <v>-10.760639999999999</v>
          </cell>
          <cell r="EI180">
            <v>-2.6781098389287652</v>
          </cell>
          <cell r="EJ180">
            <v>6.3909999999999995E-2</v>
          </cell>
          <cell r="EK180">
            <v>0.10789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-0.20096</v>
          </cell>
          <cell r="EQ180">
            <v>305.86908</v>
          </cell>
          <cell r="ER180">
            <v>74.330826702891528</v>
          </cell>
          <cell r="ES180">
            <v>0</v>
          </cell>
          <cell r="ET180">
            <v>0</v>
          </cell>
          <cell r="EU180">
            <v>0</v>
          </cell>
          <cell r="EV180">
            <v>526.13761239205917</v>
          </cell>
          <cell r="EW180">
            <v>0.71958082670289159</v>
          </cell>
          <cell r="EX180">
            <v>452.37180920439727</v>
          </cell>
          <cell r="EY180">
            <v>28.638544624243028</v>
          </cell>
          <cell r="EZ180">
            <v>0.78849000000000002</v>
          </cell>
          <cell r="FA180">
            <v>64.839944405837386</v>
          </cell>
          <cell r="FB180">
            <v>126.37192</v>
          </cell>
          <cell r="FC180">
            <v>53.410517980249651</v>
          </cell>
          <cell r="FD180">
            <v>0</v>
          </cell>
          <cell r="FE180">
            <v>0</v>
          </cell>
          <cell r="FF180">
            <v>1253.2784194334895</v>
          </cell>
          <cell r="FG180">
            <v>0</v>
          </cell>
          <cell r="FH180">
            <v>1325.337042518921</v>
          </cell>
          <cell r="FI180">
            <v>0</v>
          </cell>
          <cell r="FJ180">
            <v>839.21636910537552</v>
          </cell>
          <cell r="FK180">
            <v>0</v>
          </cell>
          <cell r="FL180">
            <v>0</v>
          </cell>
          <cell r="FM180">
            <v>2164.5534116242966</v>
          </cell>
          <cell r="FN180">
            <v>671.94082088104017</v>
          </cell>
          <cell r="FO180">
            <v>0</v>
          </cell>
          <cell r="FP180">
            <v>0</v>
          </cell>
          <cell r="FQ180">
            <v>2836.4942325053371</v>
          </cell>
          <cell r="FR180">
            <v>0</v>
          </cell>
          <cell r="FS180">
            <v>308.69965000000002</v>
          </cell>
          <cell r="FT180">
            <v>-308.69965000000002</v>
          </cell>
          <cell r="FU180">
            <v>0</v>
          </cell>
          <cell r="FV180">
            <v>157.93507</v>
          </cell>
          <cell r="FW180">
            <v>0</v>
          </cell>
          <cell r="FX180">
            <v>60.71360277753049</v>
          </cell>
          <cell r="FY180">
            <v>0</v>
          </cell>
          <cell r="GA180">
            <v>1365.8923560199999</v>
          </cell>
          <cell r="GB180">
            <v>1182.0207600000001</v>
          </cell>
          <cell r="GC180">
            <v>493.64603999999997</v>
          </cell>
          <cell r="GD180">
            <v>0</v>
          </cell>
          <cell r="GE180">
            <v>34.444710000000001</v>
          </cell>
          <cell r="GF180">
            <v>-1.63551</v>
          </cell>
          <cell r="GG180">
            <v>0</v>
          </cell>
          <cell r="GH180">
            <v>0.74160000000000004</v>
          </cell>
          <cell r="GI180">
            <v>692.50220999999999</v>
          </cell>
          <cell r="GJ180">
            <v>485.57590000000005</v>
          </cell>
          <cell r="GK180">
            <v>14423.803</v>
          </cell>
          <cell r="GL180">
            <v>5.9980000000000002</v>
          </cell>
          <cell r="GM180">
            <v>0</v>
          </cell>
          <cell r="GN180">
            <v>0</v>
          </cell>
          <cell r="GO180">
            <v>-318.16586000000001</v>
          </cell>
          <cell r="GP180">
            <v>68000.973110000006</v>
          </cell>
          <cell r="GQ180">
            <v>32656.637999999999</v>
          </cell>
          <cell r="GR180">
            <v>57.330850000000005</v>
          </cell>
          <cell r="GS180">
            <v>136.39918</v>
          </cell>
          <cell r="GT180">
            <v>293.69569999999993</v>
          </cell>
          <cell r="GU180">
            <v>0</v>
          </cell>
          <cell r="GW180">
            <v>4975.0485734479644</v>
          </cell>
          <cell r="GX180">
            <v>1909.8032597337155</v>
          </cell>
          <cell r="GY180">
            <v>402.32217135455073</v>
          </cell>
          <cell r="GZ180">
            <v>0.35129000000000005</v>
          </cell>
          <cell r="HA180">
            <v>1.8189894035458565E-12</v>
          </cell>
          <cell r="HB180">
            <v>0</v>
          </cell>
          <cell r="HC180">
            <v>5.6843418860808015E-14</v>
          </cell>
          <cell r="HG180">
            <v>2164.5534116242966</v>
          </cell>
          <cell r="HH180">
            <v>2164.5534116242966</v>
          </cell>
        </row>
        <row r="181">
          <cell r="B181" t="str">
            <v>2530</v>
          </cell>
          <cell r="C181" t="str">
            <v>Accrued Professional Services</v>
          </cell>
          <cell r="D181">
            <v>0</v>
          </cell>
          <cell r="E181">
            <v>192.16838000000001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1.5982527548893077</v>
          </cell>
          <cell r="P181">
            <v>22.543369999999999</v>
          </cell>
          <cell r="Q181">
            <v>0</v>
          </cell>
          <cell r="R181">
            <v>0</v>
          </cell>
          <cell r="S181">
            <v>32.61449640985834</v>
          </cell>
          <cell r="T181">
            <v>0</v>
          </cell>
          <cell r="U181">
            <v>91.793000000000006</v>
          </cell>
          <cell r="V181">
            <v>12</v>
          </cell>
          <cell r="W181">
            <v>38.633400000000002</v>
          </cell>
          <cell r="X181">
            <v>0</v>
          </cell>
          <cell r="Y181">
            <v>65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456.35089916474766</v>
          </cell>
          <cell r="AN181">
            <v>0</v>
          </cell>
          <cell r="AO181">
            <v>50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2.7225701061802337</v>
          </cell>
          <cell r="AU181">
            <v>20</v>
          </cell>
          <cell r="AV181">
            <v>7.5</v>
          </cell>
          <cell r="AW181">
            <v>0</v>
          </cell>
          <cell r="AX181">
            <v>0</v>
          </cell>
          <cell r="AY181">
            <v>0</v>
          </cell>
          <cell r="AZ181">
            <v>357.23004136702099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437.45261147320122</v>
          </cell>
          <cell r="BG181">
            <v>45.305410000000002</v>
          </cell>
          <cell r="BH181">
            <v>0</v>
          </cell>
          <cell r="BI181">
            <v>0</v>
          </cell>
          <cell r="BJ181">
            <v>0</v>
          </cell>
          <cell r="BK181">
            <v>136</v>
          </cell>
          <cell r="BL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181.30540999999999</v>
          </cell>
          <cell r="BT181">
            <v>1025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1025</v>
          </cell>
          <cell r="CI181">
            <v>2100.1089206379488</v>
          </cell>
          <cell r="CJ181">
            <v>0</v>
          </cell>
          <cell r="CL181">
            <v>0</v>
          </cell>
          <cell r="CM181">
            <v>2100.1089206379488</v>
          </cell>
          <cell r="CN181">
            <v>2100.1089206379488</v>
          </cell>
          <cell r="CO181">
            <v>0</v>
          </cell>
          <cell r="CP181">
            <v>2249.0503833482858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136</v>
          </cell>
          <cell r="DN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136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2.7225701061802337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96</v>
          </cell>
          <cell r="EI181">
            <v>0</v>
          </cell>
          <cell r="EJ181">
            <v>40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50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1.5982527548893077</v>
          </cell>
          <cell r="FB181">
            <v>22.543369999999999</v>
          </cell>
          <cell r="FC181">
            <v>0</v>
          </cell>
          <cell r="FD181">
            <v>0</v>
          </cell>
          <cell r="FE181">
            <v>0</v>
          </cell>
          <cell r="FF181">
            <v>24.141622754889308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32.61449640985834</v>
          </cell>
          <cell r="FO181">
            <v>0</v>
          </cell>
          <cell r="FP181">
            <v>0</v>
          </cell>
          <cell r="FQ181">
            <v>32.61449640985834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33.612499999999997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22452.62256</v>
          </cell>
          <cell r="GQ181">
            <v>804.96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W181">
            <v>456.35089916474766</v>
          </cell>
          <cell r="GX181">
            <v>437.45261147320122</v>
          </cell>
          <cell r="GY181">
            <v>181.30540999999999</v>
          </cell>
          <cell r="GZ181">
            <v>1025</v>
          </cell>
          <cell r="HA181">
            <v>0</v>
          </cell>
          <cell r="HB181">
            <v>0</v>
          </cell>
          <cell r="HC181">
            <v>0</v>
          </cell>
          <cell r="HG181">
            <v>0</v>
          </cell>
          <cell r="HH181">
            <v>0</v>
          </cell>
        </row>
        <row r="182">
          <cell r="B182" t="str">
            <v>2535</v>
          </cell>
          <cell r="C182" t="str">
            <v>Provision for Loss Contracts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36.06242965262954</v>
          </cell>
          <cell r="L182">
            <v>103.8392025340041</v>
          </cell>
          <cell r="M182">
            <v>0</v>
          </cell>
          <cell r="N182">
            <v>0</v>
          </cell>
          <cell r="O182">
            <v>0</v>
          </cell>
          <cell r="P182">
            <v>34.686039999999998</v>
          </cell>
          <cell r="Q182">
            <v>0</v>
          </cell>
          <cell r="R182">
            <v>0</v>
          </cell>
          <cell r="S182">
            <v>345.15511352610127</v>
          </cell>
          <cell r="T182">
            <v>0</v>
          </cell>
          <cell r="U182">
            <v>35.112319999999997</v>
          </cell>
          <cell r="V182">
            <v>22.229230000000001</v>
          </cell>
          <cell r="W182">
            <v>475.71899999999999</v>
          </cell>
          <cell r="X182">
            <v>100</v>
          </cell>
          <cell r="Y182">
            <v>100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1901</v>
          </cell>
          <cell r="AM182">
            <v>3153.8033357127351</v>
          </cell>
          <cell r="AN182">
            <v>0</v>
          </cell>
          <cell r="AO182">
            <v>194.26487</v>
          </cell>
          <cell r="AP182">
            <v>21.632639999999999</v>
          </cell>
          <cell r="AQ182">
            <v>1178.4000000000001</v>
          </cell>
          <cell r="AR182">
            <v>0</v>
          </cell>
          <cell r="AS182">
            <v>10.923159999999999</v>
          </cell>
          <cell r="AT182">
            <v>0</v>
          </cell>
          <cell r="AU182">
            <v>0</v>
          </cell>
          <cell r="AV182">
            <v>15</v>
          </cell>
          <cell r="AW182">
            <v>265.54532</v>
          </cell>
          <cell r="AX182">
            <v>0</v>
          </cell>
          <cell r="AY182">
            <v>0</v>
          </cell>
          <cell r="AZ182">
            <v>1687.0079429453319</v>
          </cell>
          <cell r="BA182">
            <v>0</v>
          </cell>
          <cell r="BB182">
            <v>0</v>
          </cell>
          <cell r="BC182">
            <v>0</v>
          </cell>
          <cell r="BD182">
            <v>1300</v>
          </cell>
          <cell r="BE182">
            <v>4672.7739329453325</v>
          </cell>
          <cell r="BG182">
            <v>0</v>
          </cell>
          <cell r="BH182">
            <v>0</v>
          </cell>
          <cell r="BI182">
            <v>0</v>
          </cell>
          <cell r="BJ182">
            <v>966.40576615563748</v>
          </cell>
          <cell r="BK182">
            <v>4544.61841</v>
          </cell>
          <cell r="BL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5511.0241761556372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I182">
            <v>13337.601444813705</v>
          </cell>
          <cell r="CJ182">
            <v>0</v>
          </cell>
          <cell r="CL182">
            <v>0</v>
          </cell>
          <cell r="CM182">
            <v>13337.601444813705</v>
          </cell>
          <cell r="CN182">
            <v>13337.601444813705</v>
          </cell>
          <cell r="CO182">
            <v>0</v>
          </cell>
          <cell r="CP182">
            <v>6942.7849632590078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1178.4000000000001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4544.61841</v>
          </cell>
          <cell r="DN182">
            <v>966.40576615563748</v>
          </cell>
          <cell r="DP182">
            <v>0</v>
          </cell>
          <cell r="DQ182">
            <v>0</v>
          </cell>
          <cell r="DR182">
            <v>0</v>
          </cell>
          <cell r="DS182">
            <v>5511.0241761556381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964.42100000000005</v>
          </cell>
          <cell r="EE182">
            <v>1.9847661556374929</v>
          </cell>
          <cell r="EF182">
            <v>0</v>
          </cell>
          <cell r="EG182">
            <v>0</v>
          </cell>
          <cell r="EH182">
            <v>3521.2293500000001</v>
          </cell>
          <cell r="EI182">
            <v>0</v>
          </cell>
          <cell r="EJ182">
            <v>20.088069999999998</v>
          </cell>
          <cell r="EK182">
            <v>1003.30099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194.26487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36.06242965262954</v>
          </cell>
          <cell r="EX182">
            <v>103.8392025340041</v>
          </cell>
          <cell r="EY182">
            <v>0</v>
          </cell>
          <cell r="EZ182">
            <v>0</v>
          </cell>
          <cell r="FA182">
            <v>0</v>
          </cell>
          <cell r="FB182">
            <v>34.686039999999998</v>
          </cell>
          <cell r="FC182">
            <v>0</v>
          </cell>
          <cell r="FD182">
            <v>0</v>
          </cell>
          <cell r="FE182">
            <v>0</v>
          </cell>
          <cell r="FF182">
            <v>174.58767218663363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345.15511352610127</v>
          </cell>
          <cell r="FO182">
            <v>0</v>
          </cell>
          <cell r="FP182">
            <v>0</v>
          </cell>
          <cell r="FQ182">
            <v>345.15511352610127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10.923159999999999</v>
          </cell>
          <cell r="FW182">
            <v>0</v>
          </cell>
          <cell r="FX182">
            <v>0</v>
          </cell>
          <cell r="FY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37.165939999999999</v>
          </cell>
          <cell r="GI182">
            <v>355.71686</v>
          </cell>
          <cell r="GJ182">
            <v>111.461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106031.82323000001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W182">
            <v>3153.8033357127347</v>
          </cell>
          <cell r="GX182">
            <v>4672.7739329453316</v>
          </cell>
          <cell r="GY182">
            <v>5511.0241761556381</v>
          </cell>
          <cell r="GZ182">
            <v>0</v>
          </cell>
          <cell r="HA182">
            <v>4.5474735088646412E-13</v>
          </cell>
          <cell r="HB182">
            <v>9.0949470177292824E-13</v>
          </cell>
          <cell r="HC182">
            <v>9.0949470177292824E-13</v>
          </cell>
          <cell r="HG182">
            <v>0</v>
          </cell>
          <cell r="HH182">
            <v>0</v>
          </cell>
        </row>
        <row r="183">
          <cell r="B183" t="str">
            <v>2540</v>
          </cell>
          <cell r="C183" t="str">
            <v>Accrued - Other</v>
          </cell>
          <cell r="D183">
            <v>411.84793000000002</v>
          </cell>
          <cell r="E183">
            <v>13.092919999999999</v>
          </cell>
          <cell r="F183">
            <v>0</v>
          </cell>
          <cell r="G183">
            <v>11.67248</v>
          </cell>
          <cell r="H183">
            <v>712.62068697845916</v>
          </cell>
          <cell r="I183">
            <v>352.4284688530953</v>
          </cell>
          <cell r="J183">
            <v>4.4511706578830239</v>
          </cell>
          <cell r="K183">
            <v>-1.1082767320007763</v>
          </cell>
          <cell r="L183">
            <v>-1.4702347680268308</v>
          </cell>
          <cell r="M183">
            <v>0</v>
          </cell>
          <cell r="N183">
            <v>7.8811999999999998</v>
          </cell>
          <cell r="O183">
            <v>461.25101010622461</v>
          </cell>
          <cell r="P183">
            <v>131.09854999999999</v>
          </cell>
          <cell r="Q183">
            <v>0</v>
          </cell>
          <cell r="R183">
            <v>4028.799415971278</v>
          </cell>
          <cell r="S183">
            <v>52.139122841063433</v>
          </cell>
          <cell r="T183">
            <v>0</v>
          </cell>
          <cell r="U183">
            <v>45.719349999999999</v>
          </cell>
          <cell r="V183">
            <v>0</v>
          </cell>
          <cell r="W183">
            <v>0</v>
          </cell>
          <cell r="X183">
            <v>0</v>
          </cell>
          <cell r="Y183">
            <v>98.324850000000012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6328.7486439079757</v>
          </cell>
          <cell r="AN183">
            <v>2798.02448</v>
          </cell>
          <cell r="AO183">
            <v>105.66307</v>
          </cell>
          <cell r="AP183">
            <v>0</v>
          </cell>
          <cell r="AQ183">
            <v>197.7</v>
          </cell>
          <cell r="AR183">
            <v>0</v>
          </cell>
          <cell r="AS183">
            <v>0</v>
          </cell>
          <cell r="AT183">
            <v>17.466292145437567</v>
          </cell>
          <cell r="AU183">
            <v>0</v>
          </cell>
          <cell r="AV183">
            <v>51.592349999999996</v>
          </cell>
          <cell r="AW183">
            <v>0</v>
          </cell>
          <cell r="AX183">
            <v>0.81299999999999994</v>
          </cell>
          <cell r="AY183">
            <v>623.86332000000004</v>
          </cell>
          <cell r="AZ183">
            <v>665.99319544326363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4461.1157075887004</v>
          </cell>
          <cell r="BG183">
            <v>900.54788000000008</v>
          </cell>
          <cell r="BH183">
            <v>1.3846885309528394</v>
          </cell>
          <cell r="BI183">
            <v>166.73140000000001</v>
          </cell>
          <cell r="BJ183">
            <v>-1.9857400000000001</v>
          </cell>
          <cell r="BK183">
            <v>1621.8270799999998</v>
          </cell>
          <cell r="BL183">
            <v>0</v>
          </cell>
          <cell r="BN183">
            <v>1.92048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2690.425788530953</v>
          </cell>
          <cell r="BT183">
            <v>5195.7349100000001</v>
          </cell>
          <cell r="BU183">
            <v>0</v>
          </cell>
          <cell r="BV183">
            <v>1780.4682631532094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6976.2031731532097</v>
          </cell>
          <cell r="CI183">
            <v>20456.493313180839</v>
          </cell>
          <cell r="CJ183">
            <v>0</v>
          </cell>
          <cell r="CL183">
            <v>0</v>
          </cell>
          <cell r="CM183">
            <v>20456.493313180839</v>
          </cell>
          <cell r="CN183">
            <v>20456.493313180843</v>
          </cell>
          <cell r="CO183">
            <v>0</v>
          </cell>
          <cell r="CP183">
            <v>13008.070977909318</v>
          </cell>
          <cell r="CR183">
            <v>11.67248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197.7</v>
          </cell>
          <cell r="CY183">
            <v>0</v>
          </cell>
          <cell r="CZ183">
            <v>0</v>
          </cell>
          <cell r="DA183">
            <v>316.58041917329712</v>
          </cell>
          <cell r="DB183">
            <v>35.848049679798173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1621.8270799999998</v>
          </cell>
          <cell r="DN183">
            <v>-1.9857400000000001</v>
          </cell>
          <cell r="DP183">
            <v>0</v>
          </cell>
          <cell r="DQ183">
            <v>0</v>
          </cell>
          <cell r="DR183">
            <v>0</v>
          </cell>
          <cell r="DS183">
            <v>1619.8413399999999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15.866210206915326</v>
          </cell>
          <cell r="DY183">
            <v>1.6000819385222431</v>
          </cell>
          <cell r="DZ183">
            <v>0</v>
          </cell>
          <cell r="EA183">
            <v>0</v>
          </cell>
          <cell r="EB183">
            <v>0</v>
          </cell>
          <cell r="EC183">
            <v>1.39574</v>
          </cell>
          <cell r="ED183">
            <v>-3.3814799999999998</v>
          </cell>
          <cell r="EE183">
            <v>0</v>
          </cell>
          <cell r="EF183">
            <v>0</v>
          </cell>
          <cell r="EG183">
            <v>0</v>
          </cell>
          <cell r="EH183">
            <v>1617.07069</v>
          </cell>
          <cell r="EI183">
            <v>0</v>
          </cell>
          <cell r="EJ183">
            <v>0</v>
          </cell>
          <cell r="EK183">
            <v>4.7563900000000006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28.491720000000001</v>
          </cell>
          <cell r="EQ183">
            <v>77.171350000000004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4.4511706578830239</v>
          </cell>
          <cell r="EW183">
            <v>-1.1082767320007763</v>
          </cell>
          <cell r="EX183">
            <v>-1.4702347680268308</v>
          </cell>
          <cell r="EY183">
            <v>0</v>
          </cell>
          <cell r="EZ183">
            <v>7.8811999999999998</v>
          </cell>
          <cell r="FA183">
            <v>461.25101010622461</v>
          </cell>
          <cell r="FB183">
            <v>131.09854999999999</v>
          </cell>
          <cell r="FC183">
            <v>0</v>
          </cell>
          <cell r="FD183">
            <v>0</v>
          </cell>
          <cell r="FE183">
            <v>0</v>
          </cell>
          <cell r="FF183">
            <v>602.10341926408</v>
          </cell>
          <cell r="FG183">
            <v>0</v>
          </cell>
          <cell r="FH183">
            <v>3619.4355793712393</v>
          </cell>
          <cell r="FI183">
            <v>0</v>
          </cell>
          <cell r="FJ183">
            <v>409.36383660003878</v>
          </cell>
          <cell r="FK183">
            <v>0</v>
          </cell>
          <cell r="FL183">
            <v>0</v>
          </cell>
          <cell r="FM183">
            <v>4028.799415971278</v>
          </cell>
          <cell r="FN183">
            <v>52.139122841063433</v>
          </cell>
          <cell r="FO183">
            <v>0</v>
          </cell>
          <cell r="FP183">
            <v>0</v>
          </cell>
          <cell r="FQ183">
            <v>4080.9385388123414</v>
          </cell>
          <cell r="FR183">
            <v>0</v>
          </cell>
          <cell r="FS183">
            <v>85.052549999999997</v>
          </cell>
          <cell r="FT183">
            <v>-85.052549999999997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GA183">
            <v>3730.1903080999996</v>
          </cell>
          <cell r="GB183">
            <v>10</v>
          </cell>
          <cell r="GC183">
            <v>734.42687999999998</v>
          </cell>
          <cell r="GD183">
            <v>326.26777999999996</v>
          </cell>
          <cell r="GE183">
            <v>36.945</v>
          </cell>
          <cell r="GF183">
            <v>0</v>
          </cell>
          <cell r="GG183">
            <v>0</v>
          </cell>
          <cell r="GH183">
            <v>-1.14219</v>
          </cell>
          <cell r="GI183">
            <v>53.734580000000001</v>
          </cell>
          <cell r="GJ183">
            <v>-1.5781500000000002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100.56835000000002</v>
          </cell>
          <cell r="GP183">
            <v>41859.00432</v>
          </cell>
          <cell r="GQ183">
            <v>232309.07124000002</v>
          </cell>
          <cell r="GR183">
            <v>0</v>
          </cell>
          <cell r="GS183">
            <v>0</v>
          </cell>
          <cell r="GT183">
            <v>1.42706</v>
          </cell>
          <cell r="GU183">
            <v>0</v>
          </cell>
          <cell r="GW183">
            <v>6328.7486439079767</v>
          </cell>
          <cell r="GX183">
            <v>4461.1157075887004</v>
          </cell>
          <cell r="GY183">
            <v>2690.4257885309526</v>
          </cell>
          <cell r="GZ183">
            <v>6976.2031731532097</v>
          </cell>
          <cell r="HA183">
            <v>9.0949470177292824E-13</v>
          </cell>
          <cell r="HB183">
            <v>0</v>
          </cell>
          <cell r="HC183">
            <v>4.5474735088646412E-13</v>
          </cell>
          <cell r="HG183">
            <v>4028.799415971278</v>
          </cell>
          <cell r="HH183">
            <v>4028.799415971278</v>
          </cell>
        </row>
        <row r="184">
          <cell r="B184" t="str">
            <v>2545</v>
          </cell>
          <cell r="C184" t="str">
            <v>Payable to Stockholder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I184">
            <v>0</v>
          </cell>
          <cell r="CJ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U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  <cell r="HC184">
            <v>0</v>
          </cell>
          <cell r="HG184">
            <v>0</v>
          </cell>
          <cell r="HH184">
            <v>0</v>
          </cell>
        </row>
        <row r="185">
          <cell r="B185" t="str">
            <v>2548</v>
          </cell>
          <cell r="C185" t="str">
            <v>Hedge Liability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986.52323999999999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986.52323999999999</v>
          </cell>
          <cell r="CI185">
            <v>986.52323999999999</v>
          </cell>
          <cell r="CJ185">
            <v>0</v>
          </cell>
          <cell r="CL185">
            <v>0</v>
          </cell>
          <cell r="CM185">
            <v>986.52323999999999</v>
          </cell>
          <cell r="CN185">
            <v>986.52323999999999</v>
          </cell>
          <cell r="CO185">
            <v>0</v>
          </cell>
          <cell r="CP185">
            <v>877.40656000000001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986.52323999999999</v>
          </cell>
          <cell r="HA185">
            <v>0</v>
          </cell>
          <cell r="HB185">
            <v>0</v>
          </cell>
          <cell r="HC185">
            <v>0</v>
          </cell>
          <cell r="HG185">
            <v>0</v>
          </cell>
          <cell r="HH185">
            <v>0</v>
          </cell>
        </row>
        <row r="186">
          <cell r="CW186">
            <v>0</v>
          </cell>
          <cell r="CZ186">
            <v>0</v>
          </cell>
          <cell r="DL186">
            <v>0</v>
          </cell>
          <cell r="DT186">
            <v>0</v>
          </cell>
          <cell r="EG186">
            <v>0</v>
          </cell>
          <cell r="EO186">
            <v>0</v>
          </cell>
          <cell r="EU186">
            <v>0</v>
          </cell>
          <cell r="FG186">
            <v>0</v>
          </cell>
          <cell r="FL186">
            <v>0</v>
          </cell>
          <cell r="FR186">
            <v>0</v>
          </cell>
          <cell r="FU186">
            <v>0</v>
          </cell>
          <cell r="FY186">
            <v>0</v>
          </cell>
          <cell r="HA186">
            <v>0</v>
          </cell>
          <cell r="HB186">
            <v>0</v>
          </cell>
          <cell r="HC186">
            <v>0</v>
          </cell>
        </row>
        <row r="187">
          <cell r="A187" t="str">
            <v>Other accrued liabilities</v>
          </cell>
          <cell r="C187" t="str">
            <v/>
          </cell>
          <cell r="D187">
            <v>570.60415</v>
          </cell>
          <cell r="E187">
            <v>723.84280000000012</v>
          </cell>
          <cell r="F187">
            <v>59.65034</v>
          </cell>
          <cell r="G187">
            <v>589.30926019674166</v>
          </cell>
          <cell r="H187">
            <v>2634.3228507665435</v>
          </cell>
          <cell r="I187">
            <v>1149.8574131573841</v>
          </cell>
          <cell r="J187">
            <v>1692.7122451704797</v>
          </cell>
          <cell r="K187">
            <v>38.002319037453915</v>
          </cell>
          <cell r="L187">
            <v>685.31449599403766</v>
          </cell>
          <cell r="M187">
            <v>28.638544624243028</v>
          </cell>
          <cell r="N187">
            <v>11.4817</v>
          </cell>
          <cell r="O187">
            <v>634.05417996624647</v>
          </cell>
          <cell r="P187">
            <v>1264.2219500000001</v>
          </cell>
          <cell r="Q187">
            <v>108.83160983789823</v>
          </cell>
          <cell r="R187">
            <v>8378.0002705142633</v>
          </cell>
          <cell r="S187">
            <v>6559.7824762274404</v>
          </cell>
          <cell r="T187">
            <v>0</v>
          </cell>
          <cell r="U187">
            <v>332.50479999999999</v>
          </cell>
          <cell r="V187">
            <v>88.802379999999999</v>
          </cell>
          <cell r="W187">
            <v>1145.0833</v>
          </cell>
          <cell r="X187">
            <v>250.46211</v>
          </cell>
          <cell r="Y187">
            <v>453.11381</v>
          </cell>
          <cell r="Z187">
            <v>0</v>
          </cell>
          <cell r="AA187">
            <v>5.8199107316126524</v>
          </cell>
          <cell r="AB187">
            <v>18.160959999999999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1901</v>
          </cell>
          <cell r="AM187">
            <v>29323.573876224345</v>
          </cell>
          <cell r="AN187">
            <v>2971.56673</v>
          </cell>
          <cell r="AO187">
            <v>946.49315670289161</v>
          </cell>
          <cell r="AP187">
            <v>2243.4013899999995</v>
          </cell>
          <cell r="AQ187">
            <v>1994.4747100000002</v>
          </cell>
          <cell r="AR187">
            <v>99.787899999999993</v>
          </cell>
          <cell r="AS187">
            <v>1029.660352288792</v>
          </cell>
          <cell r="AT187">
            <v>23.098314720910743</v>
          </cell>
          <cell r="AU187">
            <v>306.03559999999999</v>
          </cell>
          <cell r="AV187">
            <v>285.00963000000002</v>
          </cell>
          <cell r="AW187">
            <v>298.22230999999999</v>
          </cell>
          <cell r="AX187">
            <v>866.91663999999992</v>
          </cell>
          <cell r="AY187">
            <v>707.15241000000003</v>
          </cell>
          <cell r="AZ187">
            <v>4227.211818557882</v>
          </cell>
          <cell r="BA187">
            <v>0</v>
          </cell>
          <cell r="BB187">
            <v>0</v>
          </cell>
          <cell r="BC187">
            <v>0</v>
          </cell>
          <cell r="BD187">
            <v>1300</v>
          </cell>
          <cell r="BE187">
            <v>17299.030962270474</v>
          </cell>
          <cell r="BG187">
            <v>1086.17111</v>
          </cell>
          <cell r="BH187">
            <v>681.98280613234999</v>
          </cell>
          <cell r="BI187">
            <v>166.73140000000001</v>
          </cell>
          <cell r="BJ187">
            <v>3261.4417661556372</v>
          </cell>
          <cell r="BK187">
            <v>6672.2177001610717</v>
          </cell>
          <cell r="BL187">
            <v>37.351649999999978</v>
          </cell>
          <cell r="BN187">
            <v>212.10930999999997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12118.005742449059</v>
          </cell>
          <cell r="BT187">
            <v>25627.722516035319</v>
          </cell>
          <cell r="BU187">
            <v>0</v>
          </cell>
          <cell r="BV187">
            <v>1842.4663936615329</v>
          </cell>
          <cell r="BW187">
            <v>1253.858723073937</v>
          </cell>
          <cell r="BX187">
            <v>0</v>
          </cell>
          <cell r="BY187">
            <v>33.616172908514997</v>
          </cell>
          <cell r="BZ187">
            <v>0</v>
          </cell>
          <cell r="CA187">
            <v>0</v>
          </cell>
          <cell r="CB187">
            <v>986.52323999999999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29744.187045679308</v>
          </cell>
          <cell r="CH187">
            <v>0</v>
          </cell>
          <cell r="CI187">
            <v>88484.797626623171</v>
          </cell>
          <cell r="CJ187">
            <v>0</v>
          </cell>
          <cell r="CK187">
            <v>0</v>
          </cell>
          <cell r="CL187">
            <v>0</v>
          </cell>
          <cell r="CM187">
            <v>88484.797626623171</v>
          </cell>
          <cell r="CN187">
            <v>88484.797626623171</v>
          </cell>
          <cell r="CO187">
            <v>0</v>
          </cell>
          <cell r="CP187">
            <v>66315.891972444631</v>
          </cell>
          <cell r="CR187">
            <v>553.82162999999991</v>
          </cell>
          <cell r="CS187">
            <v>0</v>
          </cell>
          <cell r="CT187">
            <v>35.487630196741748</v>
          </cell>
          <cell r="CU187">
            <v>0</v>
          </cell>
          <cell r="CV187">
            <v>0</v>
          </cell>
          <cell r="CW187">
            <v>0</v>
          </cell>
          <cell r="CX187">
            <v>1992.43263</v>
          </cell>
          <cell r="CY187">
            <v>2.0420799999999999</v>
          </cell>
          <cell r="CZ187">
            <v>0</v>
          </cell>
          <cell r="DA187">
            <v>1011.7099165534642</v>
          </cell>
          <cell r="DB187">
            <v>138.14749660392005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6672.2177001610717</v>
          </cell>
          <cell r="DN187">
            <v>3261.4417661556372</v>
          </cell>
          <cell r="DP187">
            <v>37.351649999999978</v>
          </cell>
          <cell r="DQ187">
            <v>0</v>
          </cell>
          <cell r="DR187">
            <v>0</v>
          </cell>
          <cell r="DS187">
            <v>9971.0111163167094</v>
          </cell>
          <cell r="DT187">
            <v>0</v>
          </cell>
          <cell r="DU187">
            <v>0</v>
          </cell>
          <cell r="DV187">
            <v>0</v>
          </cell>
          <cell r="DW187">
            <v>3.9783200000000001</v>
          </cell>
          <cell r="DX187">
            <v>22.57251031309556</v>
          </cell>
          <cell r="DY187">
            <v>-3.452515592184815</v>
          </cell>
          <cell r="DZ187">
            <v>0</v>
          </cell>
          <cell r="EA187">
            <v>0</v>
          </cell>
          <cell r="EB187">
            <v>0</v>
          </cell>
          <cell r="EC187">
            <v>6.3671100000000003</v>
          </cell>
          <cell r="ED187">
            <v>3253.0898900000002</v>
          </cell>
          <cell r="EE187">
            <v>1.9847661556374929</v>
          </cell>
          <cell r="EF187">
            <v>0</v>
          </cell>
          <cell r="EG187">
            <v>0</v>
          </cell>
          <cell r="EH187">
            <v>5556.2264100000002</v>
          </cell>
          <cell r="EI187">
            <v>-2.6781098389287652</v>
          </cell>
          <cell r="EJ187">
            <v>61.849990000000005</v>
          </cell>
          <cell r="EK187">
            <v>1056.8194100000001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440.43909999999994</v>
          </cell>
          <cell r="EQ187">
            <v>431.72323</v>
          </cell>
          <cell r="ER187">
            <v>74.330826702891528</v>
          </cell>
          <cell r="ES187">
            <v>0</v>
          </cell>
          <cell r="ET187">
            <v>0</v>
          </cell>
          <cell r="EU187">
            <v>0</v>
          </cell>
          <cell r="EV187">
            <v>1692.7122451704797</v>
          </cell>
          <cell r="EW187">
            <v>38.002319037453915</v>
          </cell>
          <cell r="EX187">
            <v>685.31449599403766</v>
          </cell>
          <cell r="EY187">
            <v>28.638544624243028</v>
          </cell>
          <cell r="EZ187">
            <v>11.4817</v>
          </cell>
          <cell r="FA187">
            <v>634.05417996624647</v>
          </cell>
          <cell r="FB187">
            <v>1264.2219500000001</v>
          </cell>
          <cell r="FC187">
            <v>108.83160983789823</v>
          </cell>
          <cell r="FD187">
            <v>0</v>
          </cell>
          <cell r="FE187">
            <v>0</v>
          </cell>
          <cell r="FF187">
            <v>4463.2570446303589</v>
          </cell>
          <cell r="FG187">
            <v>0</v>
          </cell>
          <cell r="FH187">
            <v>6901.4782388026388</v>
          </cell>
          <cell r="FI187">
            <v>6.4279700000000002</v>
          </cell>
          <cell r="FJ187">
            <v>1470.0940617116244</v>
          </cell>
          <cell r="FK187">
            <v>0</v>
          </cell>
          <cell r="FL187">
            <v>0</v>
          </cell>
          <cell r="FM187">
            <v>8378.0002705142633</v>
          </cell>
          <cell r="FN187">
            <v>6559.7824762274404</v>
          </cell>
          <cell r="FO187">
            <v>0</v>
          </cell>
          <cell r="FP187">
            <v>0</v>
          </cell>
          <cell r="FQ187">
            <v>14937.782746741705</v>
          </cell>
          <cell r="FR187">
            <v>0</v>
          </cell>
          <cell r="FS187">
            <v>445.94956000000002</v>
          </cell>
          <cell r="FT187">
            <v>-445.94956000000002</v>
          </cell>
          <cell r="FU187">
            <v>0</v>
          </cell>
          <cell r="FV187">
            <v>774.25429000000008</v>
          </cell>
          <cell r="FW187">
            <v>0.54792999999999992</v>
          </cell>
          <cell r="FX187">
            <v>254.85813228879195</v>
          </cell>
          <cell r="FY187">
            <v>0</v>
          </cell>
          <cell r="GA187">
            <v>7112.6634729099987</v>
          </cell>
          <cell r="GB187">
            <v>3802.8473299999996</v>
          </cell>
          <cell r="GC187">
            <v>2714.9331299999999</v>
          </cell>
          <cell r="GD187">
            <v>1042.66824</v>
          </cell>
          <cell r="GE187">
            <v>142.37481</v>
          </cell>
          <cell r="GF187">
            <v>79.726510000000005</v>
          </cell>
          <cell r="GG187">
            <v>0</v>
          </cell>
          <cell r="GH187">
            <v>39.165190000000003</v>
          </cell>
          <cell r="GI187">
            <v>6760.5118199999997</v>
          </cell>
          <cell r="GJ187">
            <v>735.61658</v>
          </cell>
          <cell r="GK187">
            <v>14423.803</v>
          </cell>
          <cell r="GL187">
            <v>5.9980000000000002</v>
          </cell>
          <cell r="GM187">
            <v>0</v>
          </cell>
          <cell r="GN187">
            <v>0</v>
          </cell>
          <cell r="GO187">
            <v>-216.99750999999998</v>
          </cell>
          <cell r="GP187">
            <v>265688.71722000005</v>
          </cell>
          <cell r="GQ187">
            <v>319341.38774000003</v>
          </cell>
          <cell r="GR187">
            <v>116.81985</v>
          </cell>
          <cell r="GS187">
            <v>572.56427999999994</v>
          </cell>
          <cell r="GT187">
            <v>702.85147999999981</v>
          </cell>
          <cell r="GU187">
            <v>0</v>
          </cell>
          <cell r="GW187">
            <v>29323.573876224345</v>
          </cell>
          <cell r="GX187">
            <v>17299.030962270474</v>
          </cell>
          <cell r="GY187">
            <v>12118.005742449059</v>
          </cell>
          <cell r="GZ187">
            <v>29744.187045679308</v>
          </cell>
          <cell r="HA187">
            <v>0</v>
          </cell>
          <cell r="HB187">
            <v>0</v>
          </cell>
          <cell r="HC187">
            <v>0</v>
          </cell>
          <cell r="HG187">
            <v>8378.0002705142633</v>
          </cell>
          <cell r="HH187">
            <v>8378.0002705142633</v>
          </cell>
        </row>
        <row r="188">
          <cell r="B188" t="str">
            <v>2700</v>
          </cell>
          <cell r="C188" t="str">
            <v>Current Portion of Long Term Debt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23.603459999999998</v>
          </cell>
          <cell r="AZ188">
            <v>914.7707937694903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938.37425376949034</v>
          </cell>
          <cell r="BG188">
            <v>0</v>
          </cell>
          <cell r="BH188">
            <v>0</v>
          </cell>
          <cell r="BI188">
            <v>0</v>
          </cell>
          <cell r="BJ188">
            <v>11.989940000000001</v>
          </cell>
          <cell r="BK188">
            <v>0</v>
          </cell>
          <cell r="BL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11.989940000000001</v>
          </cell>
          <cell r="BT188">
            <v>2562.5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2562.5</v>
          </cell>
          <cell r="CI188">
            <v>3512.8641937694902</v>
          </cell>
          <cell r="CJ188">
            <v>0</v>
          </cell>
          <cell r="CL188">
            <v>0</v>
          </cell>
          <cell r="CM188">
            <v>3512.8641937694902</v>
          </cell>
          <cell r="CN188">
            <v>3512.8641937694902</v>
          </cell>
          <cell r="CO188">
            <v>0</v>
          </cell>
          <cell r="CP188">
            <v>1523.9020933516756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11.989940000000001</v>
          </cell>
          <cell r="DP188">
            <v>0</v>
          </cell>
          <cell r="DQ188">
            <v>0</v>
          </cell>
          <cell r="DR188">
            <v>0</v>
          </cell>
          <cell r="DS188">
            <v>11.989940000000001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11.989940000000001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57495.173929999997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W188">
            <v>0</v>
          </cell>
          <cell r="GX188">
            <v>938.37425376949034</v>
          </cell>
          <cell r="GY188">
            <v>11.989940000000001</v>
          </cell>
          <cell r="GZ188">
            <v>2562.5</v>
          </cell>
          <cell r="HA188">
            <v>0</v>
          </cell>
          <cell r="HB188">
            <v>0</v>
          </cell>
          <cell r="HC188">
            <v>0</v>
          </cell>
          <cell r="HG188">
            <v>0</v>
          </cell>
          <cell r="HH188">
            <v>0</v>
          </cell>
        </row>
        <row r="189">
          <cell r="B189" t="str">
            <v>2710</v>
          </cell>
          <cell r="C189" t="str">
            <v>Current Portion of Long Term Cap Lease</v>
          </cell>
          <cell r="D189">
            <v>0</v>
          </cell>
          <cell r="E189">
            <v>0</v>
          </cell>
          <cell r="F189">
            <v>42.107759999999999</v>
          </cell>
          <cell r="G189">
            <v>0</v>
          </cell>
          <cell r="H189">
            <v>0</v>
          </cell>
          <cell r="I189">
            <v>30.082806132350086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127.617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199.80756613235008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N189">
            <v>134.70495000000003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134.70495000000003</v>
          </cell>
          <cell r="BT189">
            <v>463.34611000000001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463.34611000000001</v>
          </cell>
          <cell r="CI189">
            <v>797.85862613235008</v>
          </cell>
          <cell r="CJ189">
            <v>0</v>
          </cell>
          <cell r="CL189">
            <v>0</v>
          </cell>
          <cell r="CM189">
            <v>797.85862613235008</v>
          </cell>
          <cell r="CN189">
            <v>797.85862613235008</v>
          </cell>
          <cell r="CO189">
            <v>0</v>
          </cell>
          <cell r="CP189">
            <v>1032.5538704512996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30.082806132350086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31.003340000000001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U189">
            <v>0</v>
          </cell>
          <cell r="GW189">
            <v>199.8075661323501</v>
          </cell>
          <cell r="GX189">
            <v>0</v>
          </cell>
          <cell r="GY189">
            <v>134.70495000000003</v>
          </cell>
          <cell r="GZ189">
            <v>463.34611000000001</v>
          </cell>
          <cell r="HA189">
            <v>2.8421709430404007E-14</v>
          </cell>
          <cell r="HB189">
            <v>0</v>
          </cell>
          <cell r="HC189">
            <v>0</v>
          </cell>
          <cell r="HG189">
            <v>0</v>
          </cell>
          <cell r="HH189">
            <v>0</v>
          </cell>
        </row>
        <row r="190">
          <cell r="B190" t="str">
            <v>2750</v>
          </cell>
          <cell r="C190" t="str">
            <v>Current Portion of L-T Liab - Other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I190">
            <v>0</v>
          </cell>
          <cell r="CJ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G190">
            <v>0</v>
          </cell>
          <cell r="HH190">
            <v>0</v>
          </cell>
        </row>
        <row r="191">
          <cell r="A191" t="str">
            <v>Current portion of long-term debt</v>
          </cell>
          <cell r="C191" t="str">
            <v/>
          </cell>
          <cell r="D191">
            <v>0</v>
          </cell>
          <cell r="E191">
            <v>0</v>
          </cell>
          <cell r="F191">
            <v>42.107759999999999</v>
          </cell>
          <cell r="G191">
            <v>0</v>
          </cell>
          <cell r="H191">
            <v>0</v>
          </cell>
          <cell r="I191">
            <v>30.082806132350086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127.617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199.80756613235008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23.603459999999998</v>
          </cell>
          <cell r="AZ191">
            <v>914.7707937694903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938.37425376949034</v>
          </cell>
          <cell r="BG191">
            <v>0</v>
          </cell>
          <cell r="BH191">
            <v>0</v>
          </cell>
          <cell r="BI191">
            <v>0</v>
          </cell>
          <cell r="BJ191">
            <v>11.989940000000001</v>
          </cell>
          <cell r="BK191">
            <v>0</v>
          </cell>
          <cell r="BL191">
            <v>0</v>
          </cell>
          <cell r="BN191">
            <v>134.70495000000003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146.69489000000002</v>
          </cell>
          <cell r="BT191">
            <v>3025.84611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3025.84611</v>
          </cell>
          <cell r="CH191">
            <v>0</v>
          </cell>
          <cell r="CI191">
            <v>4310.72281990184</v>
          </cell>
          <cell r="CJ191">
            <v>0</v>
          </cell>
          <cell r="CK191">
            <v>0</v>
          </cell>
          <cell r="CL191">
            <v>0</v>
          </cell>
          <cell r="CM191">
            <v>4310.72281990184</v>
          </cell>
          <cell r="CN191">
            <v>4310.72281990184</v>
          </cell>
          <cell r="CO191">
            <v>0</v>
          </cell>
          <cell r="CP191">
            <v>2556.455963802975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30.082806132350086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11.989940000000001</v>
          </cell>
          <cell r="DP191">
            <v>0</v>
          </cell>
          <cell r="DQ191">
            <v>0</v>
          </cell>
          <cell r="DR191">
            <v>0</v>
          </cell>
          <cell r="DS191">
            <v>11.989940000000001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11.989940000000001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31.003340000000001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57495.173929999997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W191">
            <v>199.8075661323501</v>
          </cell>
          <cell r="GX191">
            <v>938.37425376949034</v>
          </cell>
          <cell r="GY191">
            <v>146.69489000000002</v>
          </cell>
          <cell r="GZ191">
            <v>3025.84611</v>
          </cell>
          <cell r="HA191">
            <v>2.8421709430404007E-14</v>
          </cell>
          <cell r="HB191">
            <v>0</v>
          </cell>
          <cell r="HC191">
            <v>0</v>
          </cell>
          <cell r="HG191">
            <v>0</v>
          </cell>
          <cell r="HH191">
            <v>0</v>
          </cell>
        </row>
        <row r="192">
          <cell r="B192" t="str">
            <v>2601</v>
          </cell>
          <cell r="C192" t="str">
            <v>Deferred Tax Liab - Current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1837.6751503978264</v>
          </cell>
          <cell r="I192">
            <v>678.37027944886472</v>
          </cell>
          <cell r="J192">
            <v>0</v>
          </cell>
          <cell r="K192">
            <v>0</v>
          </cell>
          <cell r="L192">
            <v>0</v>
          </cell>
          <cell r="M192">
            <v>-2.1207048545617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1721.7679021928975</v>
          </cell>
          <cell r="S192">
            <v>1149.1805550164952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5384.8731822015225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11128.33237</v>
          </cell>
          <cell r="BU192">
            <v>0</v>
          </cell>
          <cell r="BV192">
            <v>0</v>
          </cell>
          <cell r="BW192">
            <v>3814.2247234620613</v>
          </cell>
          <cell r="BX192">
            <v>2.1207048545617</v>
          </cell>
          <cell r="BY192">
            <v>0</v>
          </cell>
          <cell r="BZ192">
            <v>0</v>
          </cell>
          <cell r="CA192">
            <v>0</v>
          </cell>
          <cell r="CB192">
            <v>-2159.1970035778813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12785.480794738742</v>
          </cell>
          <cell r="CI192">
            <v>18170.353976940263</v>
          </cell>
          <cell r="CJ192">
            <v>0</v>
          </cell>
          <cell r="CL192">
            <v>0</v>
          </cell>
          <cell r="CM192">
            <v>18170.353976940263</v>
          </cell>
          <cell r="CN192">
            <v>18170.35397694026</v>
          </cell>
          <cell r="CO192">
            <v>0</v>
          </cell>
          <cell r="CP192">
            <v>22870.17029221238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549.4094799146128</v>
          </cell>
          <cell r="DB192">
            <v>128.96079953425189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-2.1207048545617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-2.1207048545617</v>
          </cell>
          <cell r="FG192">
            <v>0</v>
          </cell>
          <cell r="FH192">
            <v>1721.7679021928975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1721.7679021928975</v>
          </cell>
          <cell r="FN192">
            <v>1149.1805550164952</v>
          </cell>
          <cell r="FO192">
            <v>0</v>
          </cell>
          <cell r="FP192">
            <v>0</v>
          </cell>
          <cell r="FQ192">
            <v>2870.9484572093925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GA192">
            <v>1774.454</v>
          </cell>
          <cell r="GB192">
            <v>0</v>
          </cell>
          <cell r="GC192">
            <v>1893.9080100000001</v>
          </cell>
          <cell r="GD192">
            <v>566.22140999999999</v>
          </cell>
          <cell r="GE192">
            <v>132.90700000000001</v>
          </cell>
          <cell r="GF192">
            <v>0</v>
          </cell>
          <cell r="GG192">
            <v>0</v>
          </cell>
          <cell r="GH192">
            <v>0</v>
          </cell>
          <cell r="GI192">
            <v>1184.34548</v>
          </cell>
          <cell r="GJ192">
            <v>0</v>
          </cell>
          <cell r="GK192">
            <v>-1068.0930000000001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W192">
            <v>5384.8731822015216</v>
          </cell>
          <cell r="GX192">
            <v>0</v>
          </cell>
          <cell r="GY192">
            <v>0</v>
          </cell>
          <cell r="GZ192">
            <v>12785.48079473874</v>
          </cell>
          <cell r="HA192">
            <v>9.0949470177292824E-13</v>
          </cell>
          <cell r="HB192">
            <v>0</v>
          </cell>
          <cell r="HC192">
            <v>0</v>
          </cell>
          <cell r="HG192">
            <v>1721.7679021928975</v>
          </cell>
          <cell r="HH192">
            <v>1721.7679021928975</v>
          </cell>
        </row>
        <row r="193">
          <cell r="A193" t="str">
            <v>Deferred income taxes</v>
          </cell>
          <cell r="C193" t="str">
            <v/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1837.6751503978264</v>
          </cell>
          <cell r="I193">
            <v>678.37027944886472</v>
          </cell>
          <cell r="J193">
            <v>0</v>
          </cell>
          <cell r="K193">
            <v>0</v>
          </cell>
          <cell r="L193">
            <v>0</v>
          </cell>
          <cell r="M193">
            <v>-2.1207048545617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1721.7679021928975</v>
          </cell>
          <cell r="S193">
            <v>1149.1805550164952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5384.8731822015225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11128.33237</v>
          </cell>
          <cell r="BU193">
            <v>0</v>
          </cell>
          <cell r="BV193">
            <v>0</v>
          </cell>
          <cell r="BW193">
            <v>3814.2247234620613</v>
          </cell>
          <cell r="BX193">
            <v>2.1207048545617</v>
          </cell>
          <cell r="BY193">
            <v>0</v>
          </cell>
          <cell r="BZ193">
            <v>0</v>
          </cell>
          <cell r="CA193">
            <v>0</v>
          </cell>
          <cell r="CB193">
            <v>-2159.1970035778813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12785.480794738742</v>
          </cell>
          <cell r="CH193">
            <v>0</v>
          </cell>
          <cell r="CI193">
            <v>18170.353976940263</v>
          </cell>
          <cell r="CJ193">
            <v>0</v>
          </cell>
          <cell r="CK193">
            <v>0</v>
          </cell>
          <cell r="CL193">
            <v>0</v>
          </cell>
          <cell r="CM193">
            <v>18170.353976940263</v>
          </cell>
          <cell r="CN193">
            <v>18170.35397694026</v>
          </cell>
          <cell r="CO193">
            <v>0</v>
          </cell>
          <cell r="CP193">
            <v>22870.17029221238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549.4094799146128</v>
          </cell>
          <cell r="DB193">
            <v>128.96079953425189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-2.1207048545617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-2.1207048545617</v>
          </cell>
          <cell r="FG193">
            <v>0</v>
          </cell>
          <cell r="FH193">
            <v>1721.7679021928975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1721.7679021928975</v>
          </cell>
          <cell r="FN193">
            <v>1149.1805550164952</v>
          </cell>
          <cell r="FO193">
            <v>0</v>
          </cell>
          <cell r="FP193">
            <v>0</v>
          </cell>
          <cell r="FQ193">
            <v>2870.9484572093925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GA193">
            <v>1774.454</v>
          </cell>
          <cell r="GB193">
            <v>0</v>
          </cell>
          <cell r="GC193">
            <v>1893.9080100000001</v>
          </cell>
          <cell r="GD193">
            <v>566.22140999999999</v>
          </cell>
          <cell r="GE193">
            <v>132.90700000000001</v>
          </cell>
          <cell r="GF193">
            <v>0</v>
          </cell>
          <cell r="GG193">
            <v>0</v>
          </cell>
          <cell r="GH193">
            <v>0</v>
          </cell>
          <cell r="GI193">
            <v>1184.34548</v>
          </cell>
          <cell r="GJ193">
            <v>0</v>
          </cell>
          <cell r="GK193">
            <v>-1068.0930000000001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W193">
            <v>5384.8731822015216</v>
          </cell>
          <cell r="GX193">
            <v>0</v>
          </cell>
          <cell r="GY193">
            <v>0</v>
          </cell>
          <cell r="GZ193">
            <v>12785.48079473874</v>
          </cell>
          <cell r="HA193">
            <v>9.0949470177292824E-13</v>
          </cell>
          <cell r="HB193">
            <v>0</v>
          </cell>
          <cell r="HC193">
            <v>0</v>
          </cell>
          <cell r="HG193">
            <v>1721.7679021928975</v>
          </cell>
          <cell r="HH193">
            <v>1721.7679021928975</v>
          </cell>
        </row>
        <row r="194">
          <cell r="B194" t="str">
            <v>2600</v>
          </cell>
          <cell r="C194" t="str">
            <v>Accrued Income Tax Current</v>
          </cell>
          <cell r="D194">
            <v>743.58874000000003</v>
          </cell>
          <cell r="E194">
            <v>605.06618999999989</v>
          </cell>
          <cell r="F194">
            <v>213.66555</v>
          </cell>
          <cell r="G194">
            <v>1147.3407830499423</v>
          </cell>
          <cell r="H194">
            <v>1011.9000194061712</v>
          </cell>
          <cell r="I194">
            <v>709.77127886667927</v>
          </cell>
          <cell r="J194">
            <v>1262.6388720733551</v>
          </cell>
          <cell r="K194">
            <v>0</v>
          </cell>
          <cell r="L194">
            <v>0</v>
          </cell>
          <cell r="M194">
            <v>1171.1828729871938</v>
          </cell>
          <cell r="N194">
            <v>0</v>
          </cell>
          <cell r="O194">
            <v>-28.322146331778022</v>
          </cell>
          <cell r="P194">
            <v>610.55543999999998</v>
          </cell>
          <cell r="Q194">
            <v>0</v>
          </cell>
          <cell r="R194">
            <v>-3406.4932999689504</v>
          </cell>
          <cell r="S194">
            <v>-1601.4688142829416</v>
          </cell>
          <cell r="T194">
            <v>0</v>
          </cell>
          <cell r="U194">
            <v>962.952</v>
          </cell>
          <cell r="V194">
            <v>207.53673000000001</v>
          </cell>
          <cell r="W194">
            <v>276.25400000000002</v>
          </cell>
          <cell r="X194">
            <v>248.20409000000001</v>
          </cell>
          <cell r="Y194">
            <v>382.78505000000001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4517.1573557996726</v>
          </cell>
          <cell r="AN194">
            <v>777.96918000000005</v>
          </cell>
          <cell r="AO194">
            <v>488.75658000000004</v>
          </cell>
          <cell r="AP194">
            <v>1966.68253</v>
          </cell>
          <cell r="AQ194">
            <v>0</v>
          </cell>
          <cell r="AR194">
            <v>209.7619</v>
          </cell>
          <cell r="AS194">
            <v>1228.9451140434435</v>
          </cell>
          <cell r="AT194">
            <v>363.93191685387882</v>
          </cell>
          <cell r="AU194">
            <v>421.16555999999997</v>
          </cell>
          <cell r="AV194">
            <v>392.24900000000002</v>
          </cell>
          <cell r="AW194">
            <v>1218.94597</v>
          </cell>
          <cell r="AX194">
            <v>-429.4</v>
          </cell>
          <cell r="AY194">
            <v>1231</v>
          </cell>
          <cell r="AZ194">
            <v>-347.15431633042709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7522.8534345668959</v>
          </cell>
          <cell r="BG194">
            <v>2966.07546</v>
          </cell>
          <cell r="BH194">
            <v>2980.6096351639826</v>
          </cell>
          <cell r="BI194">
            <v>-1412.2449999999999</v>
          </cell>
          <cell r="BJ194">
            <v>922.33500000000004</v>
          </cell>
          <cell r="BK194">
            <v>626.74468999999999</v>
          </cell>
          <cell r="BL194">
            <v>-900.98500000000001</v>
          </cell>
          <cell r="BN194">
            <v>298.39600000000002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5480.9307851639824</v>
          </cell>
          <cell r="BT194">
            <v>-3013.1319600000002</v>
          </cell>
          <cell r="BU194">
            <v>0</v>
          </cell>
          <cell r="BV194">
            <v>-1429.6759547761062</v>
          </cell>
          <cell r="BW194">
            <v>319.15612264700235</v>
          </cell>
          <cell r="BX194">
            <v>-1142.8607266951258</v>
          </cell>
          <cell r="BY194">
            <v>0</v>
          </cell>
          <cell r="BZ194">
            <v>0</v>
          </cell>
          <cell r="CA194">
            <v>0</v>
          </cell>
          <cell r="CB194">
            <v>-12254.42905670632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-17520.941575530549</v>
          </cell>
          <cell r="CI194">
            <v>0</v>
          </cell>
          <cell r="CJ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1.6066528577357532E-3</v>
          </cell>
          <cell r="CR194">
            <v>992.30200000000002</v>
          </cell>
          <cell r="CS194">
            <v>0</v>
          </cell>
          <cell r="CT194">
            <v>155.03878304994214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1280.1856879487673</v>
          </cell>
          <cell r="DB194">
            <v>-570.41440908208801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626.74468999999999</v>
          </cell>
          <cell r="DN194">
            <v>922.33500000000004</v>
          </cell>
          <cell r="DP194">
            <v>-900.98500000000001</v>
          </cell>
          <cell r="DQ194">
            <v>0</v>
          </cell>
          <cell r="DR194">
            <v>0</v>
          </cell>
          <cell r="DS194">
            <v>648.0946899999999</v>
          </cell>
          <cell r="DT194">
            <v>0</v>
          </cell>
          <cell r="DU194">
            <v>14.124617478900083</v>
          </cell>
          <cell r="DV194">
            <v>0</v>
          </cell>
          <cell r="DW194">
            <v>314.66639000000004</v>
          </cell>
          <cell r="DX194">
            <v>24.287176637754769</v>
          </cell>
          <cell r="DY194">
            <v>10.853732737223956</v>
          </cell>
          <cell r="DZ194">
            <v>0</v>
          </cell>
          <cell r="EA194">
            <v>0</v>
          </cell>
          <cell r="EB194">
            <v>0</v>
          </cell>
          <cell r="EC194">
            <v>24.073</v>
          </cell>
          <cell r="ED194">
            <v>898.26199999999994</v>
          </cell>
          <cell r="EE194">
            <v>0</v>
          </cell>
          <cell r="EF194">
            <v>0</v>
          </cell>
          <cell r="EG194">
            <v>0</v>
          </cell>
          <cell r="EH194">
            <v>288.49588</v>
          </cell>
          <cell r="EI194">
            <v>0</v>
          </cell>
          <cell r="EJ194">
            <v>120.44431</v>
          </cell>
          <cell r="EK194">
            <v>217.80449999999999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488.75658000000004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1262.6388720733551</v>
          </cell>
          <cell r="EW194">
            <v>0</v>
          </cell>
          <cell r="EX194">
            <v>0</v>
          </cell>
          <cell r="EY194">
            <v>1171.1828729871938</v>
          </cell>
          <cell r="EZ194">
            <v>0</v>
          </cell>
          <cell r="FA194">
            <v>-28.322146331778022</v>
          </cell>
          <cell r="FB194">
            <v>610.55543999999998</v>
          </cell>
          <cell r="FC194">
            <v>0</v>
          </cell>
          <cell r="FD194">
            <v>0</v>
          </cell>
          <cell r="FE194">
            <v>0</v>
          </cell>
          <cell r="FF194">
            <v>3016.0550387287713</v>
          </cell>
          <cell r="FG194">
            <v>0</v>
          </cell>
          <cell r="FH194">
            <v>-4924.435101203183</v>
          </cell>
          <cell r="FI194">
            <v>453.83792</v>
          </cell>
          <cell r="FJ194">
            <v>1064.1038812342326</v>
          </cell>
          <cell r="FK194">
            <v>0</v>
          </cell>
          <cell r="FL194">
            <v>0</v>
          </cell>
          <cell r="FM194">
            <v>-3406.4932999689504</v>
          </cell>
          <cell r="FN194">
            <v>-1601.4688142829416</v>
          </cell>
          <cell r="FO194">
            <v>0</v>
          </cell>
          <cell r="FP194">
            <v>0</v>
          </cell>
          <cell r="FQ194">
            <v>-5007.9621142518918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1216.94685</v>
          </cell>
          <cell r="FW194">
            <v>0</v>
          </cell>
          <cell r="FX194">
            <v>11.998264043443426</v>
          </cell>
          <cell r="FY194">
            <v>0</v>
          </cell>
          <cell r="GA194">
            <v>-5075.1228153000002</v>
          </cell>
          <cell r="GB194">
            <v>2836.6444900000001</v>
          </cell>
          <cell r="GC194">
            <v>1042.8641600000001</v>
          </cell>
          <cell r="GD194">
            <v>1319.3593699999999</v>
          </cell>
          <cell r="GE194">
            <v>-587.86908999999991</v>
          </cell>
          <cell r="GF194">
            <v>348.31013000000002</v>
          </cell>
          <cell r="GG194">
            <v>0</v>
          </cell>
          <cell r="GH194">
            <v>0</v>
          </cell>
          <cell r="GI194">
            <v>-1650.4737600000001</v>
          </cell>
          <cell r="GJ194">
            <v>0</v>
          </cell>
          <cell r="GK194">
            <v>589866.25398000004</v>
          </cell>
          <cell r="GL194">
            <v>0</v>
          </cell>
          <cell r="GM194">
            <v>51.879719999999999</v>
          </cell>
          <cell r="GN194">
            <v>0</v>
          </cell>
          <cell r="GO194">
            <v>682.17881000000011</v>
          </cell>
          <cell r="GP194">
            <v>-21819.343089999998</v>
          </cell>
          <cell r="GQ194">
            <v>-14264.449000000001</v>
          </cell>
          <cell r="GR194">
            <v>0</v>
          </cell>
          <cell r="GS194">
            <v>26.955299999999998</v>
          </cell>
          <cell r="GT194">
            <v>3071.8162900000002</v>
          </cell>
          <cell r="GU194">
            <v>0</v>
          </cell>
          <cell r="GW194">
            <v>4517.1573557996726</v>
          </cell>
          <cell r="GX194">
            <v>7522.853434566895</v>
          </cell>
          <cell r="GY194">
            <v>5480.9307851639815</v>
          </cell>
          <cell r="GZ194">
            <v>-17520.941575530553</v>
          </cell>
          <cell r="HA194">
            <v>0</v>
          </cell>
          <cell r="HB194">
            <v>9.0949470177292824E-13</v>
          </cell>
          <cell r="HC194">
            <v>9.0949470177292824E-13</v>
          </cell>
          <cell r="HG194">
            <v>-3406.4932999689504</v>
          </cell>
          <cell r="HH194">
            <v>-3406.4932999689504</v>
          </cell>
        </row>
        <row r="195">
          <cell r="B195" t="str">
            <v>2602</v>
          </cell>
          <cell r="C195" t="str">
            <v>Income Tax Current - True up @ Y/E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-9.7030855812148264E-4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-9.7030855812148264E-4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9.7030855812148264E-4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9.7030855812148264E-4</v>
          </cell>
          <cell r="CI195">
            <v>0</v>
          </cell>
          <cell r="CJ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-1E-3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W195">
            <v>-9.7030855812148264E-4</v>
          </cell>
          <cell r="GX195">
            <v>0</v>
          </cell>
          <cell r="GY195">
            <v>0</v>
          </cell>
          <cell r="GZ195">
            <v>9.7030855812148264E-4</v>
          </cell>
          <cell r="HA195">
            <v>0</v>
          </cell>
          <cell r="HB195">
            <v>0</v>
          </cell>
          <cell r="HC195">
            <v>0</v>
          </cell>
          <cell r="HG195">
            <v>0</v>
          </cell>
          <cell r="HH195">
            <v>0</v>
          </cell>
        </row>
        <row r="196">
          <cell r="A196" t="str">
            <v>Income tax payable</v>
          </cell>
          <cell r="C196" t="str">
            <v/>
          </cell>
          <cell r="D196">
            <v>743.58874000000003</v>
          </cell>
          <cell r="E196">
            <v>605.06618999999989</v>
          </cell>
          <cell r="F196">
            <v>213.66555</v>
          </cell>
          <cell r="G196">
            <v>1147.3407830499423</v>
          </cell>
          <cell r="H196">
            <v>1011.9000194061712</v>
          </cell>
          <cell r="I196">
            <v>709.77127886667927</v>
          </cell>
          <cell r="J196">
            <v>1262.6388720733551</v>
          </cell>
          <cell r="K196">
            <v>0</v>
          </cell>
          <cell r="L196">
            <v>0</v>
          </cell>
          <cell r="M196">
            <v>1171.1828729871938</v>
          </cell>
          <cell r="N196">
            <v>0</v>
          </cell>
          <cell r="O196">
            <v>-28.322146331778022</v>
          </cell>
          <cell r="P196">
            <v>610.55543999999998</v>
          </cell>
          <cell r="Q196">
            <v>0</v>
          </cell>
          <cell r="R196">
            <v>-3406.4932999689504</v>
          </cell>
          <cell r="S196">
            <v>-1601.4688142829416</v>
          </cell>
          <cell r="T196">
            <v>0</v>
          </cell>
          <cell r="U196">
            <v>962.952</v>
          </cell>
          <cell r="V196">
            <v>207.53673000000001</v>
          </cell>
          <cell r="W196">
            <v>276.25400000000002</v>
          </cell>
          <cell r="X196">
            <v>248.20409000000001</v>
          </cell>
          <cell r="Y196">
            <v>382.78505000000001</v>
          </cell>
          <cell r="Z196">
            <v>0</v>
          </cell>
          <cell r="AA196">
            <v>-9.7030855812148264E-4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4517.1563854911146</v>
          </cell>
          <cell r="AN196">
            <v>777.96918000000005</v>
          </cell>
          <cell r="AO196">
            <v>488.75658000000004</v>
          </cell>
          <cell r="AP196">
            <v>1966.68253</v>
          </cell>
          <cell r="AQ196">
            <v>0</v>
          </cell>
          <cell r="AR196">
            <v>209.7619</v>
          </cell>
          <cell r="AS196">
            <v>1228.9451140434435</v>
          </cell>
          <cell r="AT196">
            <v>363.93191685387882</v>
          </cell>
          <cell r="AU196">
            <v>421.16555999999997</v>
          </cell>
          <cell r="AV196">
            <v>392.24900000000002</v>
          </cell>
          <cell r="AW196">
            <v>1218.94597</v>
          </cell>
          <cell r="AX196">
            <v>-429.4</v>
          </cell>
          <cell r="AY196">
            <v>1231</v>
          </cell>
          <cell r="AZ196">
            <v>-347.15431633042709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7522.8534345668959</v>
          </cell>
          <cell r="BG196">
            <v>2966.07546</v>
          </cell>
          <cell r="BH196">
            <v>2980.6096351639826</v>
          </cell>
          <cell r="BI196">
            <v>-1412.2449999999999</v>
          </cell>
          <cell r="BJ196">
            <v>922.33500000000004</v>
          </cell>
          <cell r="BK196">
            <v>626.74468999999999</v>
          </cell>
          <cell r="BL196">
            <v>-900.98500000000001</v>
          </cell>
          <cell r="BN196">
            <v>298.39600000000002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5480.9307851639824</v>
          </cell>
          <cell r="BT196">
            <v>-3013.1319600000002</v>
          </cell>
          <cell r="BU196">
            <v>0</v>
          </cell>
          <cell r="BV196">
            <v>-1429.6759547761062</v>
          </cell>
          <cell r="BW196">
            <v>319.15709295556047</v>
          </cell>
          <cell r="BX196">
            <v>-1142.8607266951258</v>
          </cell>
          <cell r="BY196">
            <v>0</v>
          </cell>
          <cell r="BZ196">
            <v>0</v>
          </cell>
          <cell r="CA196">
            <v>0</v>
          </cell>
          <cell r="CB196">
            <v>-12254.42905670632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-17520.940605221989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1.6066528577357532E-3</v>
          </cell>
          <cell r="CR196">
            <v>992.30200000000002</v>
          </cell>
          <cell r="CS196">
            <v>0</v>
          </cell>
          <cell r="CT196">
            <v>155.03878304994214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1280.1856879487673</v>
          </cell>
          <cell r="DB196">
            <v>-570.41440908208801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626.74468999999999</v>
          </cell>
          <cell r="DN196">
            <v>922.33500000000004</v>
          </cell>
          <cell r="DP196">
            <v>-900.98500000000001</v>
          </cell>
          <cell r="DQ196">
            <v>0</v>
          </cell>
          <cell r="DR196">
            <v>0</v>
          </cell>
          <cell r="DS196">
            <v>648.0946899999999</v>
          </cell>
          <cell r="DT196">
            <v>0</v>
          </cell>
          <cell r="DU196">
            <v>14.124617478900083</v>
          </cell>
          <cell r="DV196">
            <v>0</v>
          </cell>
          <cell r="DW196">
            <v>314.66639000000004</v>
          </cell>
          <cell r="DX196">
            <v>24.287176637754769</v>
          </cell>
          <cell r="DY196">
            <v>10.853732737223956</v>
          </cell>
          <cell r="DZ196">
            <v>0</v>
          </cell>
          <cell r="EA196">
            <v>0</v>
          </cell>
          <cell r="EB196">
            <v>0</v>
          </cell>
          <cell r="EC196">
            <v>24.073</v>
          </cell>
          <cell r="ED196">
            <v>898.26199999999994</v>
          </cell>
          <cell r="EE196">
            <v>0</v>
          </cell>
          <cell r="EF196">
            <v>0</v>
          </cell>
          <cell r="EG196">
            <v>0</v>
          </cell>
          <cell r="EH196">
            <v>288.49588</v>
          </cell>
          <cell r="EI196">
            <v>0</v>
          </cell>
          <cell r="EJ196">
            <v>120.44431</v>
          </cell>
          <cell r="EK196">
            <v>217.80449999999999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488.75658000000004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1262.6388720733551</v>
          </cell>
          <cell r="EW196">
            <v>0</v>
          </cell>
          <cell r="EX196">
            <v>0</v>
          </cell>
          <cell r="EY196">
            <v>1171.1828729871938</v>
          </cell>
          <cell r="EZ196">
            <v>0</v>
          </cell>
          <cell r="FA196">
            <v>-28.322146331778022</v>
          </cell>
          <cell r="FB196">
            <v>610.55543999999998</v>
          </cell>
          <cell r="FC196">
            <v>0</v>
          </cell>
          <cell r="FD196">
            <v>0</v>
          </cell>
          <cell r="FE196">
            <v>0</v>
          </cell>
          <cell r="FF196">
            <v>3016.0550387287713</v>
          </cell>
          <cell r="FG196">
            <v>0</v>
          </cell>
          <cell r="FH196">
            <v>-4924.435101203183</v>
          </cell>
          <cell r="FI196">
            <v>453.83792</v>
          </cell>
          <cell r="FJ196">
            <v>1064.1038812342326</v>
          </cell>
          <cell r="FK196">
            <v>0</v>
          </cell>
          <cell r="FL196">
            <v>0</v>
          </cell>
          <cell r="FM196">
            <v>-3406.4932999689504</v>
          </cell>
          <cell r="FN196">
            <v>-1601.4688142829416</v>
          </cell>
          <cell r="FO196">
            <v>0</v>
          </cell>
          <cell r="FP196">
            <v>0</v>
          </cell>
          <cell r="FQ196">
            <v>-5007.9621142518918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1216.94685</v>
          </cell>
          <cell r="FW196">
            <v>0</v>
          </cell>
          <cell r="FX196">
            <v>11.998264043443426</v>
          </cell>
          <cell r="FY196">
            <v>0</v>
          </cell>
          <cell r="GA196">
            <v>-5075.1228153000002</v>
          </cell>
          <cell r="GB196">
            <v>2836.6444900000001</v>
          </cell>
          <cell r="GC196">
            <v>1042.8641600000001</v>
          </cell>
          <cell r="GD196">
            <v>1319.3593699999999</v>
          </cell>
          <cell r="GE196">
            <v>-587.86908999999991</v>
          </cell>
          <cell r="GF196">
            <v>348.31013000000002</v>
          </cell>
          <cell r="GG196">
            <v>0</v>
          </cell>
          <cell r="GH196">
            <v>0</v>
          </cell>
          <cell r="GI196">
            <v>-1650.4737600000001</v>
          </cell>
          <cell r="GJ196">
            <v>0</v>
          </cell>
          <cell r="GK196">
            <v>589866.25398000004</v>
          </cell>
          <cell r="GL196">
            <v>-1E-3</v>
          </cell>
          <cell r="GM196">
            <v>51.879719999999999</v>
          </cell>
          <cell r="GN196">
            <v>0</v>
          </cell>
          <cell r="GO196">
            <v>682.17881000000011</v>
          </cell>
          <cell r="GP196">
            <v>-21819.343089999998</v>
          </cell>
          <cell r="GQ196">
            <v>-14264.449000000001</v>
          </cell>
          <cell r="GR196">
            <v>0</v>
          </cell>
          <cell r="GS196">
            <v>26.955299999999998</v>
          </cell>
          <cell r="GT196">
            <v>3071.8162900000002</v>
          </cell>
          <cell r="GU196">
            <v>0</v>
          </cell>
          <cell r="GW196">
            <v>4517.1563854911146</v>
          </cell>
          <cell r="GX196">
            <v>7522.853434566895</v>
          </cell>
          <cell r="GY196">
            <v>5480.9307851639815</v>
          </cell>
          <cell r="GZ196">
            <v>-17520.940605221993</v>
          </cell>
          <cell r="HA196">
            <v>0</v>
          </cell>
          <cell r="HB196">
            <v>9.0949470177292824E-13</v>
          </cell>
          <cell r="HC196">
            <v>9.0949470177292824E-13</v>
          </cell>
          <cell r="HG196">
            <v>-3406.4932999689504</v>
          </cell>
          <cell r="HH196">
            <v>-3406.4932999689504</v>
          </cell>
        </row>
        <row r="197">
          <cell r="A197" t="str">
            <v>TOTAL CURRENT LIABILITIES</v>
          </cell>
          <cell r="C197" t="str">
            <v/>
          </cell>
          <cell r="D197">
            <v>6749.1583099999998</v>
          </cell>
          <cell r="E197">
            <v>8160.34573</v>
          </cell>
          <cell r="F197">
            <v>4022.7537000000007</v>
          </cell>
          <cell r="G197">
            <v>14019.75522961453</v>
          </cell>
          <cell r="H197">
            <v>20704.422006598095</v>
          </cell>
          <cell r="I197">
            <v>7271.2949640985817</v>
          </cell>
          <cell r="J197">
            <v>8224.5882029140357</v>
          </cell>
          <cell r="K197">
            <v>3150.4787405394918</v>
          </cell>
          <cell r="L197">
            <v>835.72119433575574</v>
          </cell>
          <cell r="M197">
            <v>1225.0424679440091</v>
          </cell>
          <cell r="N197">
            <v>781.82546000000002</v>
          </cell>
          <cell r="O197">
            <v>974.0382244614317</v>
          </cell>
          <cell r="P197">
            <v>6046.4597100000001</v>
          </cell>
          <cell r="Q197">
            <v>1927.1038196385321</v>
          </cell>
          <cell r="R197">
            <v>29983.051238647389</v>
          </cell>
          <cell r="S197">
            <v>14282.280613235009</v>
          </cell>
          <cell r="T197">
            <v>0</v>
          </cell>
          <cell r="U197">
            <v>10050.93426</v>
          </cell>
          <cell r="V197">
            <v>2873.8687599999998</v>
          </cell>
          <cell r="W197">
            <v>5408.4711600000001</v>
          </cell>
          <cell r="X197">
            <v>2238.50191</v>
          </cell>
          <cell r="Y197">
            <v>7488.7219700000005</v>
          </cell>
          <cell r="Z197">
            <v>0</v>
          </cell>
          <cell r="AA197">
            <v>5.8189404230545305</v>
          </cell>
          <cell r="AB197">
            <v>531.17013000000009</v>
          </cell>
          <cell r="AC197">
            <v>0</v>
          </cell>
          <cell r="AD197">
            <v>0</v>
          </cell>
          <cell r="AE197">
            <v>-336.98602</v>
          </cell>
          <cell r="AF197">
            <v>0</v>
          </cell>
          <cell r="AG197">
            <v>1781.0888400000001</v>
          </cell>
          <cell r="AH197">
            <v>-1777.736541820299</v>
          </cell>
          <cell r="AI197">
            <v>0</v>
          </cell>
          <cell r="AJ197">
            <v>-146.68173999999999</v>
          </cell>
          <cell r="AK197">
            <v>-2501.9527682171574</v>
          </cell>
          <cell r="AL197">
            <v>4397.4874320053623</v>
          </cell>
          <cell r="AM197">
            <v>158371.02594441781</v>
          </cell>
          <cell r="AN197">
            <v>18940.067800000001</v>
          </cell>
          <cell r="AO197">
            <v>13093.227783324279</v>
          </cell>
          <cell r="AP197">
            <v>12731.312489999998</v>
          </cell>
          <cell r="AQ197">
            <v>24410.645560000001</v>
          </cell>
          <cell r="AR197">
            <v>2268.0380099999998</v>
          </cell>
          <cell r="AS197">
            <v>19131.10683791151</v>
          </cell>
          <cell r="AT197">
            <v>6180.7973597521632</v>
          </cell>
          <cell r="AU197">
            <v>5388.1169900000014</v>
          </cell>
          <cell r="AV197">
            <v>6815.2584999999999</v>
          </cell>
          <cell r="AW197">
            <v>14681.91936</v>
          </cell>
          <cell r="AX197">
            <v>3124.7730599999995</v>
          </cell>
          <cell r="AY197">
            <v>4239.3246399999998</v>
          </cell>
          <cell r="AZ197">
            <v>6241.2665006682373</v>
          </cell>
          <cell r="BA197">
            <v>-27.792999999999999</v>
          </cell>
          <cell r="BB197">
            <v>0</v>
          </cell>
          <cell r="BC197">
            <v>-3450.1836398867181</v>
          </cell>
          <cell r="BD197">
            <v>1250.2150498867186</v>
          </cell>
          <cell r="BE197">
            <v>135018.09330165619</v>
          </cell>
          <cell r="BG197">
            <v>10406.96103</v>
          </cell>
          <cell r="BH197">
            <v>10396.561944498349</v>
          </cell>
          <cell r="BI197">
            <v>5835.7053699999997</v>
          </cell>
          <cell r="BJ197">
            <v>30241.104483522216</v>
          </cell>
          <cell r="BK197">
            <v>55994.29762351251</v>
          </cell>
          <cell r="BL197">
            <v>-53.098040000000083</v>
          </cell>
          <cell r="BN197">
            <v>6737.3241199999993</v>
          </cell>
          <cell r="BO197">
            <v>-1391.4725700000001</v>
          </cell>
          <cell r="BP197">
            <v>2.7000000000007274E-3</v>
          </cell>
          <cell r="BQ197">
            <v>0</v>
          </cell>
          <cell r="BR197">
            <v>-1204.9670000000001</v>
          </cell>
          <cell r="BS197">
            <v>116962.41966153309</v>
          </cell>
          <cell r="BT197">
            <v>79550.064466035328</v>
          </cell>
          <cell r="BU197">
            <v>0</v>
          </cell>
          <cell r="BV197">
            <v>1287.7368512418766</v>
          </cell>
          <cell r="BW197">
            <v>8836.8147001746565</v>
          </cell>
          <cell r="BX197">
            <v>91.89758068102833</v>
          </cell>
          <cell r="BY197">
            <v>33.616172908514997</v>
          </cell>
          <cell r="BZ197">
            <v>0</v>
          </cell>
          <cell r="CA197">
            <v>0</v>
          </cell>
          <cell r="CB197">
            <v>-12790.435759535518</v>
          </cell>
          <cell r="CC197">
            <v>-4495.1383176013969</v>
          </cell>
          <cell r="CD197">
            <v>0</v>
          </cell>
          <cell r="CE197">
            <v>0</v>
          </cell>
          <cell r="CF197">
            <v>266.62980685271259</v>
          </cell>
          <cell r="CG197">
            <v>72781.185500757216</v>
          </cell>
          <cell r="CH197">
            <v>0</v>
          </cell>
          <cell r="CI197">
            <v>483132.72440836427</v>
          </cell>
          <cell r="CJ197">
            <v>0</v>
          </cell>
          <cell r="CK197">
            <v>0</v>
          </cell>
          <cell r="CL197">
            <v>0</v>
          </cell>
          <cell r="CM197">
            <v>483132.72440836427</v>
          </cell>
          <cell r="CN197">
            <v>483132.72440836421</v>
          </cell>
          <cell r="CO197">
            <v>0</v>
          </cell>
          <cell r="CP197">
            <v>531709.50230158039</v>
          </cell>
          <cell r="CR197">
            <v>13486.381220000001</v>
          </cell>
          <cell r="CS197">
            <v>0</v>
          </cell>
          <cell r="CT197">
            <v>533.37400961452863</v>
          </cell>
          <cell r="CU197">
            <v>0</v>
          </cell>
          <cell r="CV197">
            <v>0</v>
          </cell>
          <cell r="CW197">
            <v>0</v>
          </cell>
          <cell r="CX197">
            <v>24344.504860000001</v>
          </cell>
          <cell r="CY197">
            <v>66.140699999999995</v>
          </cell>
          <cell r="CZ197">
            <v>0</v>
          </cell>
          <cell r="DA197">
            <v>7410.6148845332809</v>
          </cell>
          <cell r="DB197">
            <v>-139.31992043469813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55994.29762351251</v>
          </cell>
          <cell r="DN197">
            <v>30241.104483522216</v>
          </cell>
          <cell r="DP197">
            <v>-53.098040000000083</v>
          </cell>
          <cell r="DQ197">
            <v>-1391.4725700000001</v>
          </cell>
          <cell r="DR197">
            <v>2.7000000000007274E-3</v>
          </cell>
          <cell r="DS197">
            <v>84790.83419703471</v>
          </cell>
          <cell r="DT197">
            <v>0</v>
          </cell>
          <cell r="DU197">
            <v>15.097707595970599</v>
          </cell>
          <cell r="DV197">
            <v>-4.882891974200653E-6</v>
          </cell>
          <cell r="DW197">
            <v>1832.50377</v>
          </cell>
          <cell r="DX197">
            <v>4282.9994773782937</v>
          </cell>
          <cell r="DY197">
            <v>50.196409660790437</v>
          </cell>
          <cell r="DZ197">
            <v>0</v>
          </cell>
          <cell r="EA197">
            <v>0</v>
          </cell>
          <cell r="EB197">
            <v>0</v>
          </cell>
          <cell r="EC197">
            <v>74.707480000000004</v>
          </cell>
          <cell r="ED197">
            <v>30130.625549999997</v>
          </cell>
          <cell r="EE197">
            <v>35.771453522220114</v>
          </cell>
          <cell r="EF197">
            <v>0</v>
          </cell>
          <cell r="EG197">
            <v>0</v>
          </cell>
          <cell r="EH197">
            <v>47792.334870000006</v>
          </cell>
          <cell r="EI197">
            <v>20.012303512516986</v>
          </cell>
          <cell r="EJ197">
            <v>1687.3317999999999</v>
          </cell>
          <cell r="EK197">
            <v>6778.3361199999999</v>
          </cell>
          <cell r="EL197">
            <v>0</v>
          </cell>
          <cell r="EM197">
            <v>-2.6999999999970897E-3</v>
          </cell>
          <cell r="EN197">
            <v>-283.71477000000004</v>
          </cell>
          <cell r="EO197">
            <v>0</v>
          </cell>
          <cell r="EP197">
            <v>12350.925069999999</v>
          </cell>
          <cell r="EQ197">
            <v>666.73996999999997</v>
          </cell>
          <cell r="ER197">
            <v>75.754793324277131</v>
          </cell>
          <cell r="ES197">
            <v>-0.19205</v>
          </cell>
          <cell r="ET197">
            <v>0</v>
          </cell>
          <cell r="EU197">
            <v>0</v>
          </cell>
          <cell r="EV197">
            <v>8224.5882029140357</v>
          </cell>
          <cell r="EW197">
            <v>3150.4787405394918</v>
          </cell>
          <cell r="EX197">
            <v>835.72119433575574</v>
          </cell>
          <cell r="EY197">
            <v>1225.0424679440091</v>
          </cell>
          <cell r="EZ197">
            <v>781.82546000000002</v>
          </cell>
          <cell r="FA197">
            <v>974.0382244614317</v>
          </cell>
          <cell r="FB197">
            <v>6046.4597100000001</v>
          </cell>
          <cell r="FC197">
            <v>1927.1038196385321</v>
          </cell>
          <cell r="FD197">
            <v>-336.98602</v>
          </cell>
          <cell r="FE197">
            <v>0</v>
          </cell>
          <cell r="FF197">
            <v>22828.271799833259</v>
          </cell>
          <cell r="FG197">
            <v>0</v>
          </cell>
          <cell r="FH197">
            <v>21713.046299184938</v>
          </cell>
          <cell r="FI197">
            <v>692.69758999999999</v>
          </cell>
          <cell r="FJ197">
            <v>7581.9616048903554</v>
          </cell>
          <cell r="FK197">
            <v>-4.6542554279060733</v>
          </cell>
          <cell r="FL197">
            <v>0</v>
          </cell>
          <cell r="FM197">
            <v>29983.051238647389</v>
          </cell>
          <cell r="FN197">
            <v>14282.280613235009</v>
          </cell>
          <cell r="FO197">
            <v>1781.0888400000001</v>
          </cell>
          <cell r="FP197">
            <v>-1777.736541820299</v>
          </cell>
          <cell r="FQ197">
            <v>44268.684150062094</v>
          </cell>
          <cell r="FR197">
            <v>0</v>
          </cell>
          <cell r="FS197">
            <v>1517.1190799999999</v>
          </cell>
          <cell r="FT197">
            <v>-1517.1190799999999</v>
          </cell>
          <cell r="FU197">
            <v>0</v>
          </cell>
          <cell r="FV197">
            <v>18290.53529</v>
          </cell>
          <cell r="FW197">
            <v>0.54792999999999992</v>
          </cell>
          <cell r="FX197">
            <v>840.02361791151054</v>
          </cell>
          <cell r="FY197">
            <v>0</v>
          </cell>
          <cell r="GA197">
            <v>22377.465515939999</v>
          </cell>
          <cell r="GB197">
            <v>18477.359856666673</v>
          </cell>
          <cell r="GC197">
            <v>21337.977320000002</v>
          </cell>
          <cell r="GD197">
            <v>7637.3797000000004</v>
          </cell>
          <cell r="GE197">
            <v>-143.58310999999992</v>
          </cell>
          <cell r="GF197">
            <v>1198.2780499999999</v>
          </cell>
          <cell r="GG197">
            <v>0</v>
          </cell>
          <cell r="GH197">
            <v>3246.8833900000004</v>
          </cell>
          <cell r="GI197">
            <v>14719.318399999996</v>
          </cell>
          <cell r="GJ197">
            <v>897.06313</v>
          </cell>
          <cell r="GK197">
            <v>616992.63898000005</v>
          </cell>
          <cell r="GL197">
            <v>5.9969999999999999</v>
          </cell>
          <cell r="GM197">
            <v>55.453880000000005</v>
          </cell>
          <cell r="GN197">
            <v>-2.9999999999649834E-5</v>
          </cell>
          <cell r="GO197">
            <v>3154.9447399999999</v>
          </cell>
          <cell r="GP197">
            <v>392276.08210000006</v>
          </cell>
          <cell r="GQ197">
            <v>490574.35175000003</v>
          </cell>
          <cell r="GR197">
            <v>2068.5532399999997</v>
          </cell>
          <cell r="GS197">
            <v>1887.19706</v>
          </cell>
          <cell r="GT197">
            <v>10714.696739999999</v>
          </cell>
          <cell r="GU197">
            <v>0</v>
          </cell>
          <cell r="GW197">
            <v>158371.02594441781</v>
          </cell>
          <cell r="GX197">
            <v>135018.09330165616</v>
          </cell>
          <cell r="GY197">
            <v>116962.41966153307</v>
          </cell>
          <cell r="GZ197">
            <v>77009.694011505882</v>
          </cell>
          <cell r="HA197">
            <v>0</v>
          </cell>
          <cell r="HB197">
            <v>2.9103830456733704E-11</v>
          </cell>
          <cell r="HC197">
            <v>1.4551915228366852E-11</v>
          </cell>
          <cell r="HG197">
            <v>29983.051238647389</v>
          </cell>
          <cell r="HH197">
            <v>29983.051238647389</v>
          </cell>
        </row>
        <row r="198">
          <cell r="CW198">
            <v>0</v>
          </cell>
          <cell r="CZ198">
            <v>0</v>
          </cell>
          <cell r="DL198">
            <v>0</v>
          </cell>
          <cell r="DT198">
            <v>0</v>
          </cell>
          <cell r="EG198">
            <v>0</v>
          </cell>
          <cell r="EO198">
            <v>0</v>
          </cell>
          <cell r="EU198">
            <v>0</v>
          </cell>
          <cell r="FG198">
            <v>0</v>
          </cell>
          <cell r="FL198">
            <v>0</v>
          </cell>
          <cell r="FR198">
            <v>0</v>
          </cell>
          <cell r="FU198">
            <v>0</v>
          </cell>
          <cell r="FY198">
            <v>0</v>
          </cell>
          <cell r="HA198">
            <v>0</v>
          </cell>
          <cell r="HB198">
            <v>0</v>
          </cell>
          <cell r="HC198">
            <v>0</v>
          </cell>
        </row>
        <row r="199">
          <cell r="B199" t="str">
            <v>2650</v>
          </cell>
          <cell r="C199" t="str">
            <v>Deferred Tax Liab - LT</v>
          </cell>
          <cell r="D199">
            <v>0</v>
          </cell>
          <cell r="E199">
            <v>0</v>
          </cell>
          <cell r="F199">
            <v>0</v>
          </cell>
          <cell r="G199">
            <v>422.69206801388776</v>
          </cell>
          <cell r="H199">
            <v>-211.45705414321762</v>
          </cell>
          <cell r="I199">
            <v>1983.3999223753153</v>
          </cell>
          <cell r="J199">
            <v>2022.6564586486245</v>
          </cell>
          <cell r="K199">
            <v>0</v>
          </cell>
          <cell r="L199">
            <v>0</v>
          </cell>
          <cell r="M199">
            <v>-1171.1828729871938</v>
          </cell>
          <cell r="N199">
            <v>0</v>
          </cell>
          <cell r="O199">
            <v>233.02786633574905</v>
          </cell>
          <cell r="P199">
            <v>0</v>
          </cell>
          <cell r="Q199">
            <v>0</v>
          </cell>
          <cell r="R199">
            <v>3545.3434892295754</v>
          </cell>
          <cell r="S199">
            <v>-173.96486512711039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6650.5150123456306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243.80842161488471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243.80842161488471</v>
          </cell>
          <cell r="BG199">
            <v>0</v>
          </cell>
          <cell r="BH199">
            <v>4613.5183388317482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4613.5183388317482</v>
          </cell>
          <cell r="BT199">
            <v>20284.227739999998</v>
          </cell>
          <cell r="BU199">
            <v>0</v>
          </cell>
          <cell r="BV199">
            <v>-987.69785453574286</v>
          </cell>
          <cell r="BW199">
            <v>-1827.7770230933438</v>
          </cell>
          <cell r="BX199">
            <v>1100.8692541050334</v>
          </cell>
          <cell r="BY199">
            <v>0</v>
          </cell>
          <cell r="BZ199">
            <v>0</v>
          </cell>
          <cell r="CA199">
            <v>0</v>
          </cell>
          <cell r="CB199">
            <v>447.86232011061531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19017.484436586565</v>
          </cell>
          <cell r="CI199">
            <v>30525.326209378829</v>
          </cell>
          <cell r="CJ199">
            <v>0</v>
          </cell>
          <cell r="CL199">
            <v>0</v>
          </cell>
          <cell r="CM199">
            <v>30525.326209378829</v>
          </cell>
          <cell r="CN199">
            <v>30525.326209378825</v>
          </cell>
          <cell r="CO199">
            <v>0</v>
          </cell>
          <cell r="CP199">
            <v>25394.404354864404</v>
          </cell>
          <cell r="CR199">
            <v>0</v>
          </cell>
          <cell r="CS199">
            <v>0</v>
          </cell>
          <cell r="CT199">
            <v>422.69206801388776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259.37993401901809</v>
          </cell>
          <cell r="DB199">
            <v>1724.0199883562973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2022.6564586486245</v>
          </cell>
          <cell r="EW199">
            <v>0</v>
          </cell>
          <cell r="EX199">
            <v>0</v>
          </cell>
          <cell r="EY199">
            <v>-1171.1828729871938</v>
          </cell>
          <cell r="EZ199">
            <v>0</v>
          </cell>
          <cell r="FA199">
            <v>233.02786633574905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1084.5014519971801</v>
          </cell>
          <cell r="FG199">
            <v>0</v>
          </cell>
          <cell r="FH199">
            <v>3545.3434892295754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3545.3434892295754</v>
          </cell>
          <cell r="FN199">
            <v>-173.96486512711039</v>
          </cell>
          <cell r="FO199">
            <v>0</v>
          </cell>
          <cell r="FP199">
            <v>0</v>
          </cell>
          <cell r="FQ199">
            <v>3371.378624102465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243.80842161488471</v>
          </cell>
          <cell r="FY199">
            <v>0</v>
          </cell>
          <cell r="GA199">
            <v>3653.8310000000001</v>
          </cell>
          <cell r="GB199">
            <v>4544.1000000000004</v>
          </cell>
          <cell r="GC199">
            <v>-217.92764000000003</v>
          </cell>
          <cell r="GD199">
            <v>267.31695999999999</v>
          </cell>
          <cell r="GE199">
            <v>1776.7750000000001</v>
          </cell>
          <cell r="GF199">
            <v>949.62000000000012</v>
          </cell>
          <cell r="GG199">
            <v>0</v>
          </cell>
          <cell r="GH199">
            <v>0</v>
          </cell>
          <cell r="GI199">
            <v>-179.28819000000001</v>
          </cell>
          <cell r="GJ199">
            <v>0</v>
          </cell>
          <cell r="GK199">
            <v>-589866.25398000004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117364.48487999999</v>
          </cell>
          <cell r="GR199">
            <v>0</v>
          </cell>
          <cell r="GS199">
            <v>547.74</v>
          </cell>
          <cell r="GT199">
            <v>4754.692</v>
          </cell>
          <cell r="GU199">
            <v>0</v>
          </cell>
          <cell r="GW199">
            <v>6650.5150123456306</v>
          </cell>
          <cell r="GX199">
            <v>243.80842161488471</v>
          </cell>
          <cell r="GY199">
            <v>4613.5183388317482</v>
          </cell>
          <cell r="GZ199">
            <v>19017.484436586561</v>
          </cell>
          <cell r="HA199">
            <v>0</v>
          </cell>
          <cell r="HB199">
            <v>0</v>
          </cell>
          <cell r="HC199">
            <v>0</v>
          </cell>
          <cell r="HG199">
            <v>3545.3434892295754</v>
          </cell>
          <cell r="HH199">
            <v>3545.3434892295754</v>
          </cell>
        </row>
        <row r="200">
          <cell r="A200" t="str">
            <v xml:space="preserve">Deferred tax liability - LT </v>
          </cell>
          <cell r="C200" t="str">
            <v/>
          </cell>
          <cell r="D200">
            <v>0</v>
          </cell>
          <cell r="E200">
            <v>0</v>
          </cell>
          <cell r="F200">
            <v>0</v>
          </cell>
          <cell r="G200">
            <v>422.69206801388776</v>
          </cell>
          <cell r="H200">
            <v>-211.45705414321762</v>
          </cell>
          <cell r="I200">
            <v>1983.3999223753153</v>
          </cell>
          <cell r="J200">
            <v>2022.6564586486245</v>
          </cell>
          <cell r="K200">
            <v>0</v>
          </cell>
          <cell r="L200">
            <v>0</v>
          </cell>
          <cell r="M200">
            <v>-1171.1828729871938</v>
          </cell>
          <cell r="N200">
            <v>0</v>
          </cell>
          <cell r="O200">
            <v>233.02786633574905</v>
          </cell>
          <cell r="P200">
            <v>0</v>
          </cell>
          <cell r="Q200">
            <v>0</v>
          </cell>
          <cell r="R200">
            <v>3545.3434892295754</v>
          </cell>
          <cell r="S200">
            <v>-173.96486512711039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6650.5150123456306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243.80842161488471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243.80842161488471</v>
          </cell>
          <cell r="BG200">
            <v>0</v>
          </cell>
          <cell r="BH200">
            <v>4613.5183388317482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4613.5183388317482</v>
          </cell>
          <cell r="BT200">
            <v>20284.227739999998</v>
          </cell>
          <cell r="BU200">
            <v>0</v>
          </cell>
          <cell r="BV200">
            <v>-987.69785453574286</v>
          </cell>
          <cell r="BW200">
            <v>-1827.7770230933438</v>
          </cell>
          <cell r="BX200">
            <v>1100.8692541050334</v>
          </cell>
          <cell r="BY200">
            <v>0</v>
          </cell>
          <cell r="BZ200">
            <v>0</v>
          </cell>
          <cell r="CA200">
            <v>0</v>
          </cell>
          <cell r="CB200">
            <v>447.86232011061531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19017.484436586565</v>
          </cell>
          <cell r="CH200">
            <v>0</v>
          </cell>
          <cell r="CI200">
            <v>30525.326209378829</v>
          </cell>
          <cell r="CJ200">
            <v>0</v>
          </cell>
          <cell r="CK200">
            <v>0</v>
          </cell>
          <cell r="CL200">
            <v>0</v>
          </cell>
          <cell r="CM200">
            <v>30525.326209378829</v>
          </cell>
          <cell r="CN200">
            <v>30525.326209378825</v>
          </cell>
          <cell r="CO200">
            <v>0</v>
          </cell>
          <cell r="CP200">
            <v>25394.404354864404</v>
          </cell>
          <cell r="CR200">
            <v>0</v>
          </cell>
          <cell r="CS200">
            <v>0</v>
          </cell>
          <cell r="CT200">
            <v>422.69206801388776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259.37993401901809</v>
          </cell>
          <cell r="DB200">
            <v>1724.0199883562973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2022.6564586486245</v>
          </cell>
          <cell r="EW200">
            <v>0</v>
          </cell>
          <cell r="EX200">
            <v>0</v>
          </cell>
          <cell r="EY200">
            <v>-1171.1828729871938</v>
          </cell>
          <cell r="EZ200">
            <v>0</v>
          </cell>
          <cell r="FA200">
            <v>233.02786633574905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1084.5014519971801</v>
          </cell>
          <cell r="FG200">
            <v>0</v>
          </cell>
          <cell r="FH200">
            <v>3545.3434892295754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3545.3434892295754</v>
          </cell>
          <cell r="FN200">
            <v>-173.96486512711039</v>
          </cell>
          <cell r="FO200">
            <v>0</v>
          </cell>
          <cell r="FP200">
            <v>0</v>
          </cell>
          <cell r="FQ200">
            <v>3371.378624102465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243.80842161488471</v>
          </cell>
          <cell r="FY200">
            <v>0</v>
          </cell>
          <cell r="GA200">
            <v>3653.8310000000001</v>
          </cell>
          <cell r="GB200">
            <v>4544.1000000000004</v>
          </cell>
          <cell r="GC200">
            <v>-217.92764000000003</v>
          </cell>
          <cell r="GD200">
            <v>267.31695999999999</v>
          </cell>
          <cell r="GE200">
            <v>1776.7750000000001</v>
          </cell>
          <cell r="GF200">
            <v>949.62000000000012</v>
          </cell>
          <cell r="GG200">
            <v>0</v>
          </cell>
          <cell r="GH200">
            <v>0</v>
          </cell>
          <cell r="GI200">
            <v>-179.28819000000001</v>
          </cell>
          <cell r="GJ200">
            <v>0</v>
          </cell>
          <cell r="GK200">
            <v>-589866.25398000004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117364.48487999999</v>
          </cell>
          <cell r="GR200">
            <v>0</v>
          </cell>
          <cell r="GS200">
            <v>547.74</v>
          </cell>
          <cell r="GT200">
            <v>4754.692</v>
          </cell>
          <cell r="GU200">
            <v>0</v>
          </cell>
          <cell r="GW200">
            <v>6650.5150123456306</v>
          </cell>
          <cell r="GX200">
            <v>243.80842161488471</v>
          </cell>
          <cell r="GY200">
            <v>4613.5183388317482</v>
          </cell>
          <cell r="GZ200">
            <v>19017.484436586561</v>
          </cell>
          <cell r="HA200">
            <v>0</v>
          </cell>
          <cell r="HB200">
            <v>0</v>
          </cell>
          <cell r="HC200">
            <v>0</v>
          </cell>
          <cell r="HG200">
            <v>3545.3434892295754</v>
          </cell>
          <cell r="HH200">
            <v>3545.3434892295754</v>
          </cell>
        </row>
        <row r="201">
          <cell r="B201" t="str">
            <v>2800</v>
          </cell>
          <cell r="C201" t="str">
            <v>Long-Term Debt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4.0533600000000005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4.0533600000000005</v>
          </cell>
          <cell r="BG201">
            <v>0</v>
          </cell>
          <cell r="BH201">
            <v>0</v>
          </cell>
          <cell r="BI201">
            <v>0</v>
          </cell>
          <cell r="BJ201">
            <v>15.125219999999999</v>
          </cell>
          <cell r="BK201">
            <v>0</v>
          </cell>
          <cell r="BL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15.125219999999999</v>
          </cell>
          <cell r="BT201">
            <v>202437.5</v>
          </cell>
          <cell r="BU201">
            <v>0</v>
          </cell>
          <cell r="BV201">
            <v>0</v>
          </cell>
          <cell r="BW201">
            <v>9.3132257461547854E-13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202437.5</v>
          </cell>
          <cell r="CI201">
            <v>202456.67857999998</v>
          </cell>
          <cell r="CJ201">
            <v>0</v>
          </cell>
          <cell r="CL201">
            <v>0</v>
          </cell>
          <cell r="CM201">
            <v>202456.67857999998</v>
          </cell>
          <cell r="CN201">
            <v>202456.67858000001</v>
          </cell>
          <cell r="CO201">
            <v>0</v>
          </cell>
          <cell r="CP201">
            <v>144213.58583386653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15.125219999999999</v>
          </cell>
          <cell r="DP201">
            <v>0</v>
          </cell>
          <cell r="DQ201">
            <v>0</v>
          </cell>
          <cell r="DR201">
            <v>0</v>
          </cell>
          <cell r="DS201">
            <v>15.125219999999999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15.125219999999999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W201">
            <v>0</v>
          </cell>
          <cell r="GX201">
            <v>4.0533600000000005</v>
          </cell>
          <cell r="GY201">
            <v>15.125219999999999</v>
          </cell>
          <cell r="GZ201">
            <v>202437.5</v>
          </cell>
          <cell r="HA201">
            <v>0</v>
          </cell>
          <cell r="HB201">
            <v>0</v>
          </cell>
          <cell r="HC201">
            <v>0</v>
          </cell>
          <cell r="HG201">
            <v>0</v>
          </cell>
          <cell r="HH201">
            <v>0</v>
          </cell>
        </row>
        <row r="202">
          <cell r="B202" t="str">
            <v>2801</v>
          </cell>
          <cell r="C202" t="str">
            <v>Long-Term Debt - IC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I202">
            <v>0</v>
          </cell>
          <cell r="CJ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  <cell r="HC202">
            <v>0</v>
          </cell>
          <cell r="HG202">
            <v>0</v>
          </cell>
          <cell r="HH202">
            <v>0</v>
          </cell>
        </row>
        <row r="203">
          <cell r="B203" t="str">
            <v>2810</v>
          </cell>
          <cell r="C203" t="str">
            <v>Long-Term Cap Lease</v>
          </cell>
          <cell r="D203">
            <v>0</v>
          </cell>
          <cell r="E203">
            <v>0</v>
          </cell>
          <cell r="F203">
            <v>67.401020000000003</v>
          </cell>
          <cell r="G203">
            <v>0</v>
          </cell>
          <cell r="H203">
            <v>0</v>
          </cell>
          <cell r="I203">
            <v>63.917950708325243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131.31897070832525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N203">
            <v>69.785449999999997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69.785449999999997</v>
          </cell>
          <cell r="BT203">
            <v>780.43499999999995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780.43499999999995</v>
          </cell>
          <cell r="CI203">
            <v>981.53942070832522</v>
          </cell>
          <cell r="CJ203">
            <v>0</v>
          </cell>
          <cell r="CL203">
            <v>0</v>
          </cell>
          <cell r="CM203">
            <v>981.53942070832522</v>
          </cell>
          <cell r="CN203">
            <v>981.53942070832522</v>
          </cell>
          <cell r="CO203">
            <v>0</v>
          </cell>
          <cell r="CP203">
            <v>654.06195802913453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63.917950708325243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65.873840000000001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W203">
            <v>131.31897070832525</v>
          </cell>
          <cell r="GX203">
            <v>0</v>
          </cell>
          <cell r="GY203">
            <v>69.785449999999997</v>
          </cell>
          <cell r="GZ203">
            <v>780.43499999999995</v>
          </cell>
          <cell r="HA203">
            <v>0</v>
          </cell>
          <cell r="HB203">
            <v>0</v>
          </cell>
          <cell r="HC203">
            <v>0</v>
          </cell>
          <cell r="HG203">
            <v>0</v>
          </cell>
          <cell r="HH203">
            <v>0</v>
          </cell>
        </row>
        <row r="204">
          <cell r="B204" t="str">
            <v>2860</v>
          </cell>
          <cell r="C204" t="str">
            <v>Long-Term Notes Payable - IC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32020.182418008928</v>
          </cell>
          <cell r="I204">
            <v>12128.856976518533</v>
          </cell>
          <cell r="J204">
            <v>0</v>
          </cell>
          <cell r="K204">
            <v>0</v>
          </cell>
          <cell r="L204">
            <v>4102.2146450531027</v>
          </cell>
          <cell r="M204">
            <v>2350.5901000099275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97030.855812148264</v>
          </cell>
          <cell r="S204">
            <v>67111.599068503783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214744.29902024253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466.40457057850193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466.40457057850193</v>
          </cell>
          <cell r="BG204">
            <v>0</v>
          </cell>
          <cell r="BH204">
            <v>59285.852901222584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59285.852901222584</v>
          </cell>
          <cell r="BT204">
            <v>-274496.5564920436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-274496.5564920436</v>
          </cell>
          <cell r="CI204">
            <v>0</v>
          </cell>
          <cell r="CJ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-4.0997862815856934E-6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12128.856976518533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4102.2146450531027</v>
          </cell>
          <cell r="EY204">
            <v>2350.5901000099275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6452.8047450630302</v>
          </cell>
          <cell r="FG204">
            <v>0</v>
          </cell>
          <cell r="FH204">
            <v>97030.855812148264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97030.855812148264</v>
          </cell>
          <cell r="FN204">
            <v>67111.599068503783</v>
          </cell>
          <cell r="FO204">
            <v>0</v>
          </cell>
          <cell r="FP204">
            <v>0</v>
          </cell>
          <cell r="FQ204">
            <v>164142.45488065205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GA204">
            <v>100000</v>
          </cell>
          <cell r="GB204">
            <v>0</v>
          </cell>
          <cell r="GC204">
            <v>33000</v>
          </cell>
          <cell r="GD204">
            <v>12500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69165.214000000007</v>
          </cell>
          <cell r="GJ204">
            <v>4403.3172000000004</v>
          </cell>
          <cell r="GK204">
            <v>1183874.7038699999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29314.460070000001</v>
          </cell>
          <cell r="GQ204">
            <v>0</v>
          </cell>
          <cell r="GR204">
            <v>0</v>
          </cell>
          <cell r="GS204">
            <v>0</v>
          </cell>
          <cell r="GT204">
            <v>61100</v>
          </cell>
          <cell r="GU204">
            <v>0</v>
          </cell>
          <cell r="GW204">
            <v>214744.2990202425</v>
          </cell>
          <cell r="GX204">
            <v>466.40457057850193</v>
          </cell>
          <cell r="GY204">
            <v>59285.852901222584</v>
          </cell>
          <cell r="GZ204">
            <v>-274496.5564920436</v>
          </cell>
          <cell r="HA204">
            <v>2.9103830456733704E-11</v>
          </cell>
          <cell r="HB204">
            <v>0</v>
          </cell>
          <cell r="HC204">
            <v>0</v>
          </cell>
          <cell r="HG204">
            <v>97030.855812148264</v>
          </cell>
          <cell r="HH204">
            <v>97030.855812148264</v>
          </cell>
        </row>
        <row r="205">
          <cell r="CW205">
            <v>0</v>
          </cell>
          <cell r="CZ205">
            <v>0</v>
          </cell>
          <cell r="DL205">
            <v>0</v>
          </cell>
          <cell r="DT205">
            <v>0</v>
          </cell>
          <cell r="EB205">
            <v>0</v>
          </cell>
          <cell r="EG205">
            <v>0</v>
          </cell>
          <cell r="EO205">
            <v>0</v>
          </cell>
          <cell r="EU205">
            <v>0</v>
          </cell>
          <cell r="FG205">
            <v>0</v>
          </cell>
          <cell r="FL205">
            <v>0</v>
          </cell>
          <cell r="FR205">
            <v>0</v>
          </cell>
          <cell r="FU205">
            <v>0</v>
          </cell>
          <cell r="FY205">
            <v>0</v>
          </cell>
          <cell r="HA205">
            <v>0</v>
          </cell>
          <cell r="HB205">
            <v>0</v>
          </cell>
          <cell r="HC205">
            <v>0</v>
          </cell>
        </row>
        <row r="206">
          <cell r="A206" t="str">
            <v>Long-term debt</v>
          </cell>
          <cell r="C206" t="str">
            <v/>
          </cell>
          <cell r="D206">
            <v>0</v>
          </cell>
          <cell r="E206">
            <v>0</v>
          </cell>
          <cell r="F206">
            <v>67.401020000000003</v>
          </cell>
          <cell r="G206">
            <v>0</v>
          </cell>
          <cell r="H206">
            <v>32020.182418008928</v>
          </cell>
          <cell r="I206">
            <v>12192.774927226857</v>
          </cell>
          <cell r="J206">
            <v>0</v>
          </cell>
          <cell r="K206">
            <v>0</v>
          </cell>
          <cell r="L206">
            <v>4102.2146450531027</v>
          </cell>
          <cell r="M206">
            <v>2350.5901000099275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97030.855812148264</v>
          </cell>
          <cell r="S206">
            <v>67111.599068503783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214875.61799095085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4.0533600000000005</v>
          </cell>
          <cell r="AZ206">
            <v>466.40457057850193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470.45793057850193</v>
          </cell>
          <cell r="BG206">
            <v>0</v>
          </cell>
          <cell r="BH206">
            <v>59285.852901222584</v>
          </cell>
          <cell r="BI206">
            <v>0</v>
          </cell>
          <cell r="BJ206">
            <v>15.125219999999999</v>
          </cell>
          <cell r="BK206">
            <v>0</v>
          </cell>
          <cell r="BL206">
            <v>0</v>
          </cell>
          <cell r="BN206">
            <v>69.785449999999997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59370.763571222582</v>
          </cell>
          <cell r="BT206">
            <v>-71278.621492043603</v>
          </cell>
          <cell r="BU206">
            <v>0</v>
          </cell>
          <cell r="BV206">
            <v>0</v>
          </cell>
          <cell r="BW206">
            <v>9.3132257461547854E-13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-71278.621492043603</v>
          </cell>
          <cell r="CH206">
            <v>0</v>
          </cell>
          <cell r="CI206">
            <v>203438.21800070829</v>
          </cell>
          <cell r="CJ206">
            <v>0</v>
          </cell>
          <cell r="CK206">
            <v>0</v>
          </cell>
          <cell r="CL206">
            <v>0</v>
          </cell>
          <cell r="CM206">
            <v>203438.21800070829</v>
          </cell>
          <cell r="CN206">
            <v>203438.21800070832</v>
          </cell>
          <cell r="CO206">
            <v>0</v>
          </cell>
          <cell r="CP206">
            <v>144867.64778779587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12192.774927226857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15.125219999999999</v>
          </cell>
          <cell r="DP206">
            <v>0</v>
          </cell>
          <cell r="DQ206">
            <v>0</v>
          </cell>
          <cell r="DR206">
            <v>0</v>
          </cell>
          <cell r="DS206">
            <v>15.125219999999999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15.125219999999999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4102.2146450531027</v>
          </cell>
          <cell r="EY206">
            <v>2350.5901000099275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6452.8047450630302</v>
          </cell>
          <cell r="FG206">
            <v>0</v>
          </cell>
          <cell r="FH206">
            <v>97030.855812148264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97030.855812148264</v>
          </cell>
          <cell r="FN206">
            <v>67111.599068503783</v>
          </cell>
          <cell r="FO206">
            <v>0</v>
          </cell>
          <cell r="FP206">
            <v>0</v>
          </cell>
          <cell r="FQ206">
            <v>164142.45488065205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GA206">
            <v>100000</v>
          </cell>
          <cell r="GB206">
            <v>0</v>
          </cell>
          <cell r="GC206">
            <v>33000</v>
          </cell>
          <cell r="GD206">
            <v>12565.87384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69165.214000000007</v>
          </cell>
          <cell r="GJ206">
            <v>4403.3172000000004</v>
          </cell>
          <cell r="GK206">
            <v>1183874.7038699999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29314.460070000001</v>
          </cell>
          <cell r="GQ206">
            <v>0</v>
          </cell>
          <cell r="GR206">
            <v>0</v>
          </cell>
          <cell r="GS206">
            <v>0</v>
          </cell>
          <cell r="GT206">
            <v>61100</v>
          </cell>
          <cell r="GU206">
            <v>0</v>
          </cell>
          <cell r="GW206">
            <v>214875.61799095082</v>
          </cell>
          <cell r="GX206">
            <v>470.45793057850193</v>
          </cell>
          <cell r="GY206">
            <v>59370.763571222582</v>
          </cell>
          <cell r="GZ206">
            <v>-71278.621492043603</v>
          </cell>
          <cell r="HA206">
            <v>2.9103830456733704E-11</v>
          </cell>
          <cell r="HB206">
            <v>0</v>
          </cell>
          <cell r="HC206">
            <v>0</v>
          </cell>
          <cell r="HG206">
            <v>97030.855812148264</v>
          </cell>
          <cell r="HH206">
            <v>97030.855812148264</v>
          </cell>
        </row>
        <row r="207">
          <cell r="B207" t="str">
            <v>2660</v>
          </cell>
          <cell r="C207" t="str">
            <v>LT Tax Liability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8628.893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-3186.89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5442.0030000000006</v>
          </cell>
          <cell r="CI207">
            <v>5442.0030000000006</v>
          </cell>
          <cell r="CJ207">
            <v>0</v>
          </cell>
          <cell r="CL207">
            <v>0</v>
          </cell>
          <cell r="CM207">
            <v>5442.0030000000006</v>
          </cell>
          <cell r="CN207">
            <v>5442.0029999999997</v>
          </cell>
          <cell r="CO207">
            <v>0</v>
          </cell>
          <cell r="CP207">
            <v>9214.5849999999991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5442.0029999999997</v>
          </cell>
          <cell r="HA207">
            <v>0</v>
          </cell>
          <cell r="HB207">
            <v>0</v>
          </cell>
          <cell r="HC207">
            <v>0</v>
          </cell>
          <cell r="HG207">
            <v>0</v>
          </cell>
          <cell r="HH207">
            <v>0</v>
          </cell>
        </row>
        <row r="208">
          <cell r="A208" t="str">
            <v>Long-term tax liability</v>
          </cell>
          <cell r="C208" t="str">
            <v/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8628.893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-3186.89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5442.0030000000006</v>
          </cell>
          <cell r="CH208">
            <v>0</v>
          </cell>
          <cell r="CI208">
            <v>5442.0030000000006</v>
          </cell>
          <cell r="CJ208">
            <v>0</v>
          </cell>
          <cell r="CK208">
            <v>0</v>
          </cell>
          <cell r="CL208">
            <v>0</v>
          </cell>
          <cell r="CM208">
            <v>5442.0030000000006</v>
          </cell>
          <cell r="CN208">
            <v>5442.0029999999997</v>
          </cell>
          <cell r="CO208">
            <v>0</v>
          </cell>
          <cell r="CP208">
            <v>9214.5849999999991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5442.0029999999997</v>
          </cell>
          <cell r="HA208">
            <v>0</v>
          </cell>
          <cell r="HB208">
            <v>0</v>
          </cell>
          <cell r="HC208">
            <v>0</v>
          </cell>
          <cell r="HG208">
            <v>0</v>
          </cell>
          <cell r="HH208">
            <v>0</v>
          </cell>
        </row>
        <row r="209">
          <cell r="B209" t="str">
            <v>2825</v>
          </cell>
          <cell r="C209" t="str">
            <v>LT Billings in Excess of Costs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I209">
            <v>0</v>
          </cell>
          <cell r="CJ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5832.4447199847664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  <cell r="HC209">
            <v>0</v>
          </cell>
          <cell r="HG209">
            <v>0</v>
          </cell>
          <cell r="HH209">
            <v>0</v>
          </cell>
        </row>
        <row r="210">
          <cell r="B210" t="str">
            <v>2846</v>
          </cell>
          <cell r="C210" t="str">
            <v>Def Comp Liab - Company Owned Life Ins.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16106.988589999999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16106.988589999999</v>
          </cell>
          <cell r="CI210">
            <v>16106.988589999999</v>
          </cell>
          <cell r="CJ210">
            <v>0</v>
          </cell>
          <cell r="CL210">
            <v>0</v>
          </cell>
          <cell r="CM210">
            <v>16106.988589999999</v>
          </cell>
          <cell r="CN210">
            <v>16106.988589999999</v>
          </cell>
          <cell r="CO210">
            <v>0</v>
          </cell>
          <cell r="CP210">
            <v>10633.008820000001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16106.988589999999</v>
          </cell>
          <cell r="HA210">
            <v>0</v>
          </cell>
          <cell r="HB210">
            <v>0</v>
          </cell>
          <cell r="HC210">
            <v>0</v>
          </cell>
          <cell r="HG210">
            <v>0</v>
          </cell>
          <cell r="HH210">
            <v>0</v>
          </cell>
        </row>
        <row r="211">
          <cell r="B211" t="str">
            <v>2840</v>
          </cell>
          <cell r="C211" t="str">
            <v>Long-Term Earn-Out Liability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14025.40141</v>
          </cell>
          <cell r="BU211">
            <v>0</v>
          </cell>
          <cell r="BV211">
            <v>0</v>
          </cell>
          <cell r="BW211">
            <v>44482.250155249363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58507.651565249362</v>
          </cell>
          <cell r="CI211">
            <v>58507.651565249362</v>
          </cell>
          <cell r="CJ211">
            <v>0</v>
          </cell>
          <cell r="CL211">
            <v>0</v>
          </cell>
          <cell r="CM211">
            <v>58507.651565249362</v>
          </cell>
          <cell r="CN211">
            <v>58507.651565249369</v>
          </cell>
          <cell r="CO211">
            <v>0</v>
          </cell>
          <cell r="CP211">
            <v>11040.057544785594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58507.651565249369</v>
          </cell>
          <cell r="HA211">
            <v>0</v>
          </cell>
          <cell r="HB211">
            <v>0</v>
          </cell>
          <cell r="HC211">
            <v>0</v>
          </cell>
          <cell r="HG211">
            <v>0</v>
          </cell>
          <cell r="HH211">
            <v>0</v>
          </cell>
        </row>
        <row r="212">
          <cell r="B212" t="str">
            <v>2850</v>
          </cell>
          <cell r="C212" t="str">
            <v>Long-Term Liab. - Other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1569.3731806714534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1569.3731806714534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G212">
            <v>1566.5630000000001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1566.5630000000001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I212">
            <v>3135.9361806714533</v>
          </cell>
          <cell r="CJ212">
            <v>0</v>
          </cell>
          <cell r="CL212">
            <v>0</v>
          </cell>
          <cell r="CM212">
            <v>3135.9361806714533</v>
          </cell>
          <cell r="CN212">
            <v>3135.9361806714533</v>
          </cell>
          <cell r="CO212">
            <v>0</v>
          </cell>
          <cell r="CP212">
            <v>46.31642387889174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1077.4267417038618</v>
          </cell>
          <cell r="FI212">
            <v>0</v>
          </cell>
          <cell r="FJ212">
            <v>491.94643896759169</v>
          </cell>
          <cell r="FK212">
            <v>0</v>
          </cell>
          <cell r="FL212">
            <v>0</v>
          </cell>
          <cell r="FM212">
            <v>1569.3731806714534</v>
          </cell>
          <cell r="FN212">
            <v>0</v>
          </cell>
          <cell r="FO212">
            <v>0</v>
          </cell>
          <cell r="FP212">
            <v>0</v>
          </cell>
          <cell r="FQ212">
            <v>1569.3731806714534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GA212">
            <v>1110.396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W212">
            <v>1569.3731806714534</v>
          </cell>
          <cell r="GX212">
            <v>0</v>
          </cell>
          <cell r="GY212">
            <v>1566.5630000000001</v>
          </cell>
          <cell r="GZ212">
            <v>0</v>
          </cell>
          <cell r="HA212">
            <v>0</v>
          </cell>
          <cell r="HB212">
            <v>0</v>
          </cell>
          <cell r="HC212">
            <v>0</v>
          </cell>
          <cell r="HG212">
            <v>1569.3731806714534</v>
          </cell>
          <cell r="HH212">
            <v>1569.3731806714534</v>
          </cell>
        </row>
        <row r="213">
          <cell r="A213" t="str">
            <v>Other long-term obligations</v>
          </cell>
          <cell r="C213" t="str">
            <v/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1569.3731806714534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1569.3731806714534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G213">
            <v>1566.5630000000001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1566.5630000000001</v>
          </cell>
          <cell r="BT213">
            <v>30132.39</v>
          </cell>
          <cell r="BU213">
            <v>0</v>
          </cell>
          <cell r="BV213">
            <v>0</v>
          </cell>
          <cell r="BW213">
            <v>44482.250155249363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74614.640155249363</v>
          </cell>
          <cell r="CH213">
            <v>0</v>
          </cell>
          <cell r="CI213">
            <v>77750.576335920821</v>
          </cell>
          <cell r="CJ213">
            <v>0</v>
          </cell>
          <cell r="CK213">
            <v>0</v>
          </cell>
          <cell r="CL213">
            <v>0</v>
          </cell>
          <cell r="CM213">
            <v>77750.576335920821</v>
          </cell>
          <cell r="CN213">
            <v>77750.576335920821</v>
          </cell>
          <cell r="CO213">
            <v>0</v>
          </cell>
          <cell r="CP213">
            <v>27551.827508649254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1077.4267417038618</v>
          </cell>
          <cell r="FI213">
            <v>0</v>
          </cell>
          <cell r="FJ213">
            <v>491.94643896759169</v>
          </cell>
          <cell r="FK213">
            <v>0</v>
          </cell>
          <cell r="FL213">
            <v>0</v>
          </cell>
          <cell r="FM213">
            <v>1569.3731806714534</v>
          </cell>
          <cell r="FN213">
            <v>0</v>
          </cell>
          <cell r="FO213">
            <v>0</v>
          </cell>
          <cell r="FP213">
            <v>0</v>
          </cell>
          <cell r="FQ213">
            <v>1569.3731806714534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GA213">
            <v>1110.396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W213">
            <v>1569.3731806714534</v>
          </cell>
          <cell r="GX213">
            <v>0</v>
          </cell>
          <cell r="GY213">
            <v>1566.5630000000001</v>
          </cell>
          <cell r="GZ213">
            <v>74614.640155249363</v>
          </cell>
          <cell r="HA213">
            <v>0</v>
          </cell>
          <cell r="HB213">
            <v>0</v>
          </cell>
          <cell r="HC213">
            <v>0</v>
          </cell>
          <cell r="HG213">
            <v>1569.3731806714534</v>
          </cell>
          <cell r="HH213">
            <v>1569.3731806714534</v>
          </cell>
        </row>
        <row r="214">
          <cell r="A214" t="str">
            <v>TOTAL LIABILITIES</v>
          </cell>
          <cell r="C214" t="str">
            <v/>
          </cell>
          <cell r="D214">
            <v>6749.1583099999998</v>
          </cell>
          <cell r="E214">
            <v>8160.34573</v>
          </cell>
          <cell r="F214">
            <v>4090.1547200000005</v>
          </cell>
          <cell r="G214">
            <v>14442.447297628418</v>
          </cell>
          <cell r="H214">
            <v>52513.147370463805</v>
          </cell>
          <cell r="I214">
            <v>21447.469813700754</v>
          </cell>
          <cell r="J214">
            <v>10247.24466156266</v>
          </cell>
          <cell r="K214">
            <v>3150.4787405394918</v>
          </cell>
          <cell r="L214">
            <v>4937.9358393888588</v>
          </cell>
          <cell r="M214">
            <v>2404.4496949667428</v>
          </cell>
          <cell r="N214">
            <v>781.82546000000002</v>
          </cell>
          <cell r="O214">
            <v>1207.0660907971808</v>
          </cell>
          <cell r="P214">
            <v>6046.4597100000001</v>
          </cell>
          <cell r="Q214">
            <v>1927.1038196385321</v>
          </cell>
          <cell r="R214">
            <v>132128.62372069666</v>
          </cell>
          <cell r="S214">
            <v>81219.914816611679</v>
          </cell>
          <cell r="T214">
            <v>0</v>
          </cell>
          <cell r="U214">
            <v>10050.93426</v>
          </cell>
          <cell r="V214">
            <v>2873.8687599999998</v>
          </cell>
          <cell r="W214">
            <v>5408.4711600000001</v>
          </cell>
          <cell r="X214">
            <v>2238.50191</v>
          </cell>
          <cell r="Y214">
            <v>7488.7219700000005</v>
          </cell>
          <cell r="Z214">
            <v>0</v>
          </cell>
          <cell r="AA214">
            <v>5.8189404230545305</v>
          </cell>
          <cell r="AB214">
            <v>531.17013000000009</v>
          </cell>
          <cell r="AC214">
            <v>0</v>
          </cell>
          <cell r="AD214">
            <v>0</v>
          </cell>
          <cell r="AE214">
            <v>-336.98602</v>
          </cell>
          <cell r="AF214">
            <v>0</v>
          </cell>
          <cell r="AG214">
            <v>1781.0888400000001</v>
          </cell>
          <cell r="AH214">
            <v>-1777.736541820299</v>
          </cell>
          <cell r="AI214">
            <v>0</v>
          </cell>
          <cell r="AJ214">
            <v>-146.68173999999999</v>
          </cell>
          <cell r="AK214">
            <v>-2501.9527682171574</v>
          </cell>
          <cell r="AL214">
            <v>4397.4874320053623</v>
          </cell>
          <cell r="AM214">
            <v>381466.53212838573</v>
          </cell>
          <cell r="AN214">
            <v>18940.067800000001</v>
          </cell>
          <cell r="AO214">
            <v>13093.227783324279</v>
          </cell>
          <cell r="AP214">
            <v>12731.312489999998</v>
          </cell>
          <cell r="AQ214">
            <v>24410.645560000001</v>
          </cell>
          <cell r="AR214">
            <v>2268.0380099999998</v>
          </cell>
          <cell r="AS214">
            <v>19374.915259526395</v>
          </cell>
          <cell r="AT214">
            <v>6180.7973597521632</v>
          </cell>
          <cell r="AU214">
            <v>5388.1169900000014</v>
          </cell>
          <cell r="AV214">
            <v>6815.2584999999999</v>
          </cell>
          <cell r="AW214">
            <v>14681.91936</v>
          </cell>
          <cell r="AX214">
            <v>3124.7730599999995</v>
          </cell>
          <cell r="AY214">
            <v>4243.3779999999997</v>
          </cell>
          <cell r="AZ214">
            <v>6707.6710712467393</v>
          </cell>
          <cell r="BA214">
            <v>-27.792999999999999</v>
          </cell>
          <cell r="BB214">
            <v>0</v>
          </cell>
          <cell r="BC214">
            <v>-3450.1836398867181</v>
          </cell>
          <cell r="BD214">
            <v>1250.2150498867186</v>
          </cell>
          <cell r="BE214">
            <v>135732.35965384956</v>
          </cell>
          <cell r="BG214">
            <v>11973.52403</v>
          </cell>
          <cell r="BH214">
            <v>74295.93318455269</v>
          </cell>
          <cell r="BI214">
            <v>5835.7053699999997</v>
          </cell>
          <cell r="BJ214">
            <v>30256.229703522218</v>
          </cell>
          <cell r="BK214">
            <v>55994.29762351251</v>
          </cell>
          <cell r="BL214">
            <v>-53.098040000000083</v>
          </cell>
          <cell r="BN214">
            <v>6807.1095699999996</v>
          </cell>
          <cell r="BO214">
            <v>-1391.4725700000001</v>
          </cell>
          <cell r="BP214">
            <v>2.7000000000007274E-3</v>
          </cell>
          <cell r="BQ214">
            <v>0</v>
          </cell>
          <cell r="BR214">
            <v>-1204.9670000000001</v>
          </cell>
          <cell r="BS214">
            <v>182513.26457158741</v>
          </cell>
          <cell r="BT214">
            <v>67316.953713991723</v>
          </cell>
          <cell r="BU214">
            <v>0</v>
          </cell>
          <cell r="BV214">
            <v>300.03899670613373</v>
          </cell>
          <cell r="BW214">
            <v>51491.287832330672</v>
          </cell>
          <cell r="BX214">
            <v>1192.7668347860617</v>
          </cell>
          <cell r="BY214">
            <v>33.616172908514997</v>
          </cell>
          <cell r="BZ214">
            <v>0</v>
          </cell>
          <cell r="CA214">
            <v>0</v>
          </cell>
          <cell r="CB214">
            <v>-15529.463439424902</v>
          </cell>
          <cell r="CC214">
            <v>-4495.1383176013969</v>
          </cell>
          <cell r="CD214">
            <v>0</v>
          </cell>
          <cell r="CE214">
            <v>0</v>
          </cell>
          <cell r="CF214">
            <v>266.62980685271259</v>
          </cell>
          <cell r="CG214">
            <v>100576.69160054953</v>
          </cell>
          <cell r="CH214">
            <v>0</v>
          </cell>
          <cell r="CI214">
            <v>800288.84795437218</v>
          </cell>
          <cell r="CJ214">
            <v>0</v>
          </cell>
          <cell r="CK214">
            <v>0</v>
          </cell>
          <cell r="CL214">
            <v>0</v>
          </cell>
          <cell r="CM214">
            <v>800288.84795437218</v>
          </cell>
          <cell r="CN214">
            <v>800288.84795437218</v>
          </cell>
          <cell r="CO214">
            <v>0</v>
          </cell>
          <cell r="CP214">
            <v>738737.96695288981</v>
          </cell>
          <cell r="CR214">
            <v>13486.381220000001</v>
          </cell>
          <cell r="CS214">
            <v>0</v>
          </cell>
          <cell r="CT214">
            <v>956.06607762841645</v>
          </cell>
          <cell r="CU214">
            <v>0</v>
          </cell>
          <cell r="CV214">
            <v>0</v>
          </cell>
          <cell r="CW214">
            <v>0</v>
          </cell>
          <cell r="CX214">
            <v>24344.504860000001</v>
          </cell>
          <cell r="CY214">
            <v>66.140699999999995</v>
          </cell>
          <cell r="CZ214">
            <v>0</v>
          </cell>
          <cell r="DA214">
            <v>19862.769745779158</v>
          </cell>
          <cell r="DB214">
            <v>1584.7000679215992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55994.29762351251</v>
          </cell>
          <cell r="DN214">
            <v>30256.229703522218</v>
          </cell>
          <cell r="DP214">
            <v>-53.098040000000083</v>
          </cell>
          <cell r="DQ214">
            <v>-1391.4725700000001</v>
          </cell>
          <cell r="DR214">
            <v>2.7000000000007274E-3</v>
          </cell>
          <cell r="DS214">
            <v>84805.959417034712</v>
          </cell>
          <cell r="DT214">
            <v>0</v>
          </cell>
          <cell r="DU214">
            <v>15.097707595970599</v>
          </cell>
          <cell r="DV214">
            <v>-4.882891974200653E-6</v>
          </cell>
          <cell r="DW214">
            <v>1832.50377</v>
          </cell>
          <cell r="DX214">
            <v>4282.9994773782937</v>
          </cell>
          <cell r="DY214">
            <v>50.196409660790437</v>
          </cell>
          <cell r="DZ214">
            <v>0</v>
          </cell>
          <cell r="EA214">
            <v>0</v>
          </cell>
          <cell r="EB214">
            <v>0</v>
          </cell>
          <cell r="EC214">
            <v>74.707480000000004</v>
          </cell>
          <cell r="ED214">
            <v>30145.750769999999</v>
          </cell>
          <cell r="EE214">
            <v>35.771453522220114</v>
          </cell>
          <cell r="EF214">
            <v>0</v>
          </cell>
          <cell r="EG214">
            <v>0</v>
          </cell>
          <cell r="EH214">
            <v>47792.334870000006</v>
          </cell>
          <cell r="EI214">
            <v>20.012303512516986</v>
          </cell>
          <cell r="EJ214">
            <v>1687.3317999999999</v>
          </cell>
          <cell r="EK214">
            <v>6778.3361199999999</v>
          </cell>
          <cell r="EL214">
            <v>0</v>
          </cell>
          <cell r="EM214">
            <v>-2.6999999999970897E-3</v>
          </cell>
          <cell r="EN214">
            <v>-283.71477000000004</v>
          </cell>
          <cell r="EO214">
            <v>0</v>
          </cell>
          <cell r="EP214">
            <v>12350.925069999999</v>
          </cell>
          <cell r="EQ214">
            <v>666.73996999999997</v>
          </cell>
          <cell r="ER214">
            <v>75.754793324277131</v>
          </cell>
          <cell r="ES214">
            <v>-0.19205</v>
          </cell>
          <cell r="ET214">
            <v>0</v>
          </cell>
          <cell r="EU214">
            <v>0</v>
          </cell>
          <cell r="EV214">
            <v>10247.24466156266</v>
          </cell>
          <cell r="EW214">
            <v>3150.4787405394918</v>
          </cell>
          <cell r="EX214">
            <v>4937.9358393888588</v>
          </cell>
          <cell r="EY214">
            <v>2404.4496949667428</v>
          </cell>
          <cell r="EZ214">
            <v>781.82546000000002</v>
          </cell>
          <cell r="FA214">
            <v>1207.0660907971808</v>
          </cell>
          <cell r="FB214">
            <v>6046.4597100000001</v>
          </cell>
          <cell r="FC214">
            <v>1927.1038196385321</v>
          </cell>
          <cell r="FD214">
            <v>-336.98602</v>
          </cell>
          <cell r="FE214">
            <v>0</v>
          </cell>
          <cell r="FF214">
            <v>30365.577996893469</v>
          </cell>
          <cell r="FG214">
            <v>0</v>
          </cell>
          <cell r="FH214">
            <v>123366.67234226664</v>
          </cell>
          <cell r="FI214">
            <v>692.69758999999999</v>
          </cell>
          <cell r="FJ214">
            <v>8073.9080438579467</v>
          </cell>
          <cell r="FK214">
            <v>-4.6542554279060733</v>
          </cell>
          <cell r="FL214">
            <v>0</v>
          </cell>
          <cell r="FM214">
            <v>132128.62372069666</v>
          </cell>
          <cell r="FN214">
            <v>81219.914816611679</v>
          </cell>
          <cell r="FO214">
            <v>1781.0888400000001</v>
          </cell>
          <cell r="FP214">
            <v>-1777.736541820299</v>
          </cell>
          <cell r="FQ214">
            <v>213351.89083548807</v>
          </cell>
          <cell r="FR214">
            <v>0</v>
          </cell>
          <cell r="FS214">
            <v>1517.1190799999999</v>
          </cell>
          <cell r="FT214">
            <v>-1517.1190799999999</v>
          </cell>
          <cell r="FU214">
            <v>0</v>
          </cell>
          <cell r="FV214">
            <v>18290.53529</v>
          </cell>
          <cell r="FW214">
            <v>0.54792999999999992</v>
          </cell>
          <cell r="FX214">
            <v>1083.8320395263952</v>
          </cell>
          <cell r="FY214">
            <v>0</v>
          </cell>
          <cell r="GA214">
            <v>127141.69251594</v>
          </cell>
          <cell r="GB214">
            <v>23021.459856666675</v>
          </cell>
          <cell r="GC214">
            <v>54120.049680000004</v>
          </cell>
          <cell r="GD214">
            <v>20470.570500000002</v>
          </cell>
          <cell r="GE214">
            <v>1633.1918900000001</v>
          </cell>
          <cell r="GF214">
            <v>2147.8980499999998</v>
          </cell>
          <cell r="GG214">
            <v>0</v>
          </cell>
          <cell r="GH214">
            <v>3246.8833900000004</v>
          </cell>
          <cell r="GI214">
            <v>83705.24420999999</v>
          </cell>
          <cell r="GJ214">
            <v>5300.38033</v>
          </cell>
          <cell r="GK214">
            <v>1211001.0888699999</v>
          </cell>
          <cell r="GL214">
            <v>5.9969999999999999</v>
          </cell>
          <cell r="GM214">
            <v>55.453880000000005</v>
          </cell>
          <cell r="GN214">
            <v>-2.9999999999649834E-5</v>
          </cell>
          <cell r="GO214">
            <v>3154.9447399999999</v>
          </cell>
          <cell r="GP214">
            <v>421590.54217000003</v>
          </cell>
          <cell r="GQ214">
            <v>607938.83663000003</v>
          </cell>
          <cell r="GR214">
            <v>2068.5532399999997</v>
          </cell>
          <cell r="GS214">
            <v>2434.9370600000002</v>
          </cell>
          <cell r="GT214">
            <v>76569.388739999995</v>
          </cell>
          <cell r="GU214">
            <v>0</v>
          </cell>
          <cell r="GW214">
            <v>381466.53212838573</v>
          </cell>
          <cell r="GX214">
            <v>135732.35965384953</v>
          </cell>
          <cell r="GY214">
            <v>182513.26457158741</v>
          </cell>
          <cell r="GZ214">
            <v>104805.2001112982</v>
          </cell>
          <cell r="HA214">
            <v>0</v>
          </cell>
          <cell r="HB214">
            <v>2.9103830456733704E-11</v>
          </cell>
          <cell r="HC214">
            <v>0</v>
          </cell>
          <cell r="HG214">
            <v>132128.62372069666</v>
          </cell>
          <cell r="HH214">
            <v>132128.62372069666</v>
          </cell>
        </row>
        <row r="215">
          <cell r="CW215">
            <v>0</v>
          </cell>
          <cell r="CZ215">
            <v>0</v>
          </cell>
          <cell r="DL215">
            <v>0</v>
          </cell>
          <cell r="DT215">
            <v>0</v>
          </cell>
          <cell r="EG215">
            <v>0</v>
          </cell>
          <cell r="EO215">
            <v>0</v>
          </cell>
          <cell r="EU215">
            <v>0</v>
          </cell>
          <cell r="FG215">
            <v>0</v>
          </cell>
          <cell r="FL215">
            <v>0</v>
          </cell>
          <cell r="FR215">
            <v>0</v>
          </cell>
          <cell r="FU215">
            <v>0</v>
          </cell>
          <cell r="FY215">
            <v>0</v>
          </cell>
          <cell r="HA215">
            <v>0</v>
          </cell>
          <cell r="HB215">
            <v>0</v>
          </cell>
          <cell r="HC215">
            <v>0</v>
          </cell>
        </row>
        <row r="216">
          <cell r="A216" t="str">
            <v>STOCKHOLDERS' EQUITY:</v>
          </cell>
          <cell r="C216" t="str">
            <v/>
          </cell>
          <cell r="CW216">
            <v>0</v>
          </cell>
          <cell r="CZ216">
            <v>0</v>
          </cell>
          <cell r="DL216">
            <v>0</v>
          </cell>
          <cell r="DT216">
            <v>0</v>
          </cell>
          <cell r="EG216">
            <v>0</v>
          </cell>
          <cell r="EO216">
            <v>0</v>
          </cell>
          <cell r="EU216">
            <v>0</v>
          </cell>
          <cell r="FG216">
            <v>0</v>
          </cell>
          <cell r="FL216">
            <v>0</v>
          </cell>
          <cell r="FR216">
            <v>0</v>
          </cell>
          <cell r="FU216">
            <v>0</v>
          </cell>
          <cell r="FY216">
            <v>0</v>
          </cell>
          <cell r="HA216">
            <v>0</v>
          </cell>
          <cell r="HB216">
            <v>0</v>
          </cell>
          <cell r="HC216">
            <v>0</v>
          </cell>
        </row>
        <row r="217">
          <cell r="B217" t="str">
            <v>2900</v>
          </cell>
          <cell r="C217" t="str">
            <v>Preferred Stock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I217">
            <v>0</v>
          </cell>
          <cell r="CJ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G217">
            <v>0</v>
          </cell>
          <cell r="HH217">
            <v>0</v>
          </cell>
        </row>
        <row r="218">
          <cell r="B218" t="str">
            <v>2902</v>
          </cell>
          <cell r="C218" t="str">
            <v>Common Stock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641.34299999999996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641.34299999999996</v>
          </cell>
          <cell r="CI218">
            <v>641.34299999999996</v>
          </cell>
          <cell r="CJ218">
            <v>0</v>
          </cell>
          <cell r="CL218">
            <v>0</v>
          </cell>
          <cell r="CM218">
            <v>641.34299999999996</v>
          </cell>
          <cell r="CN218">
            <v>641.34299999999996</v>
          </cell>
          <cell r="CO218">
            <v>0</v>
          </cell>
          <cell r="CP218">
            <v>624.95306999999991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641.34299999999996</v>
          </cell>
          <cell r="HA218">
            <v>0</v>
          </cell>
          <cell r="HB218">
            <v>0</v>
          </cell>
          <cell r="HC218">
            <v>0</v>
          </cell>
          <cell r="HG218">
            <v>0</v>
          </cell>
          <cell r="HH218">
            <v>0</v>
          </cell>
        </row>
        <row r="219">
          <cell r="A219" t="str">
            <v>Common stock</v>
          </cell>
          <cell r="C219" t="str">
            <v/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641.34299999999996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641.34299999999996</v>
          </cell>
          <cell r="CH219">
            <v>0</v>
          </cell>
          <cell r="CI219">
            <v>641.34299999999996</v>
          </cell>
          <cell r="CJ219">
            <v>0</v>
          </cell>
          <cell r="CK219">
            <v>0</v>
          </cell>
          <cell r="CL219">
            <v>0</v>
          </cell>
          <cell r="CM219">
            <v>641.34299999999996</v>
          </cell>
          <cell r="CN219">
            <v>641.34299999999996</v>
          </cell>
          <cell r="CO219">
            <v>0</v>
          </cell>
          <cell r="CP219">
            <v>624.95306999999991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641.34299999999996</v>
          </cell>
          <cell r="HA219">
            <v>0</v>
          </cell>
          <cell r="HB219">
            <v>0</v>
          </cell>
          <cell r="HC219">
            <v>0</v>
          </cell>
          <cell r="HG219">
            <v>0</v>
          </cell>
          <cell r="HH219">
            <v>0</v>
          </cell>
        </row>
        <row r="220">
          <cell r="B220" t="str">
            <v>2905</v>
          </cell>
          <cell r="C220" t="str">
            <v>Additional Paid in Capital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-769.98367302154088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-769.98367302154088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366706.81394999998</v>
          </cell>
          <cell r="BU220">
            <v>0</v>
          </cell>
          <cell r="BV220">
            <v>0</v>
          </cell>
          <cell r="BW220">
            <v>7653.0612159111206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886.30600000000004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375246.18116591108</v>
          </cell>
          <cell r="CI220">
            <v>374476.19749288954</v>
          </cell>
          <cell r="CJ220">
            <v>0</v>
          </cell>
          <cell r="CL220">
            <v>0</v>
          </cell>
          <cell r="CM220">
            <v>374476.19749288954</v>
          </cell>
          <cell r="CN220">
            <v>374476.19749288954</v>
          </cell>
          <cell r="CO220">
            <v>0</v>
          </cell>
          <cell r="CP220">
            <v>350410.89519598504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-769.98367302154088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-769.98367302154088</v>
          </cell>
          <cell r="FN220">
            <v>0</v>
          </cell>
          <cell r="FO220">
            <v>0</v>
          </cell>
          <cell r="FP220">
            <v>0</v>
          </cell>
          <cell r="FQ220">
            <v>-769.98367302154088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GA220">
            <v>-754.58399999999995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W220">
            <v>-769.98367302154088</v>
          </cell>
          <cell r="GX220">
            <v>0</v>
          </cell>
          <cell r="GY220">
            <v>0</v>
          </cell>
          <cell r="GZ220">
            <v>375246.18116591108</v>
          </cell>
          <cell r="HA220">
            <v>0</v>
          </cell>
          <cell r="HB220">
            <v>0</v>
          </cell>
          <cell r="HC220">
            <v>0</v>
          </cell>
          <cell r="HG220">
            <v>-769.98367302154088</v>
          </cell>
          <cell r="HH220">
            <v>-769.98367302154088</v>
          </cell>
        </row>
        <row r="221">
          <cell r="B221" t="str">
            <v>2906</v>
          </cell>
          <cell r="C221" t="str">
            <v>APIC - Option Expense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2229.9222873525682</v>
          </cell>
          <cell r="AM221">
            <v>2229.9222873525682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1949.2362324788498</v>
          </cell>
          <cell r="BE221">
            <v>1949.2362324788498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601.65102558475439</v>
          </cell>
          <cell r="BS221">
            <v>601.65102558475439</v>
          </cell>
          <cell r="BT221">
            <v>63841.941525244954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63841.941525244954</v>
          </cell>
          <cell r="CI221">
            <v>68622.751070661136</v>
          </cell>
          <cell r="CJ221">
            <v>0</v>
          </cell>
          <cell r="CL221">
            <v>0</v>
          </cell>
          <cell r="CM221">
            <v>68622.751070661136</v>
          </cell>
          <cell r="CN221">
            <v>68622.751070661121</v>
          </cell>
          <cell r="CO221">
            <v>0</v>
          </cell>
          <cell r="CP221">
            <v>49009.475619392513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W221">
            <v>2229.9222873525682</v>
          </cell>
          <cell r="GX221">
            <v>1949.2362324788498</v>
          </cell>
          <cell r="GY221">
            <v>601.65102558475439</v>
          </cell>
          <cell r="GZ221">
            <v>63841.941525244954</v>
          </cell>
          <cell r="HA221">
            <v>0</v>
          </cell>
          <cell r="HB221">
            <v>0</v>
          </cell>
          <cell r="HC221">
            <v>0</v>
          </cell>
          <cell r="HG221">
            <v>0</v>
          </cell>
          <cell r="HH221">
            <v>0</v>
          </cell>
        </row>
        <row r="223">
          <cell r="A223" t="str">
            <v>Additional paid in capital</v>
          </cell>
          <cell r="C223" t="str">
            <v/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-769.98367302154088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2229.9222873525682</v>
          </cell>
          <cell r="AM223">
            <v>1459.9386143310273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1949.2362324788498</v>
          </cell>
          <cell r="BE223">
            <v>1949.2362324788498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601.65102558475439</v>
          </cell>
          <cell r="BS223">
            <v>601.65102558475439</v>
          </cell>
          <cell r="BT223">
            <v>430548.75547524495</v>
          </cell>
          <cell r="BU223">
            <v>0</v>
          </cell>
          <cell r="BV223">
            <v>0</v>
          </cell>
          <cell r="BW223">
            <v>7653.0612159111206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886.30600000000004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439088.12269115605</v>
          </cell>
          <cell r="CH223">
            <v>0</v>
          </cell>
          <cell r="CI223">
            <v>443098.94856355066</v>
          </cell>
          <cell r="CJ223">
            <v>0</v>
          </cell>
          <cell r="CK223">
            <v>0</v>
          </cell>
          <cell r="CL223">
            <v>0</v>
          </cell>
          <cell r="CM223">
            <v>443098.94856355066</v>
          </cell>
          <cell r="CN223">
            <v>443098.94856355066</v>
          </cell>
          <cell r="CO223">
            <v>0</v>
          </cell>
          <cell r="CP223">
            <v>399420.37081537757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-769.98367302154088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-769.98367302154088</v>
          </cell>
          <cell r="FN223">
            <v>0</v>
          </cell>
          <cell r="FO223">
            <v>0</v>
          </cell>
          <cell r="FP223">
            <v>0</v>
          </cell>
          <cell r="FQ223">
            <v>-769.98367302154088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GA223">
            <v>-754.58399999999995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W223">
            <v>1459.9386143310273</v>
          </cell>
          <cell r="GX223">
            <v>1949.2362324788498</v>
          </cell>
          <cell r="GY223">
            <v>601.65102558475439</v>
          </cell>
          <cell r="GZ223">
            <v>439088.12269115605</v>
          </cell>
          <cell r="HA223">
            <v>0</v>
          </cell>
          <cell r="HB223">
            <v>0</v>
          </cell>
          <cell r="HC223">
            <v>0</v>
          </cell>
          <cell r="HG223">
            <v>-769.98367302154088</v>
          </cell>
          <cell r="HH223">
            <v>-769.98367302154088</v>
          </cell>
        </row>
        <row r="224">
          <cell r="B224" t="str">
            <v>2901</v>
          </cell>
          <cell r="C224" t="str">
            <v>Exchangeable Stock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G224">
            <v>0</v>
          </cell>
          <cell r="HH224">
            <v>0</v>
          </cell>
        </row>
        <row r="225">
          <cell r="A225" t="str">
            <v>Exchangeable stock</v>
          </cell>
          <cell r="C225" t="str">
            <v/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U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  <cell r="HA225">
            <v>0</v>
          </cell>
          <cell r="HB225">
            <v>0</v>
          </cell>
          <cell r="HC225">
            <v>0</v>
          </cell>
          <cell r="HG225">
            <v>0</v>
          </cell>
          <cell r="HH225">
            <v>0</v>
          </cell>
        </row>
        <row r="226">
          <cell r="B226" t="str">
            <v>2920</v>
          </cell>
          <cell r="C226" t="str">
            <v>Pre-Acquisition Equity</v>
          </cell>
          <cell r="D226">
            <v>6834.7536399999999</v>
          </cell>
          <cell r="E226">
            <v>-10809.36328</v>
          </cell>
          <cell r="F226">
            <v>1024.57483</v>
          </cell>
          <cell r="G226">
            <v>11091.369014258848</v>
          </cell>
          <cell r="H226">
            <v>36516.293848741931</v>
          </cell>
          <cell r="I226">
            <v>16048.178539999997</v>
          </cell>
          <cell r="J226">
            <v>13726.561938155062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6655.9965599999996</v>
          </cell>
          <cell r="P226">
            <v>10448.79816</v>
          </cell>
          <cell r="Q226">
            <v>18563.143100000001</v>
          </cell>
          <cell r="R226">
            <v>105608.22218049238</v>
          </cell>
          <cell r="S226">
            <v>54959.711142157328</v>
          </cell>
          <cell r="T226">
            <v>-1.0000020265579223E-6</v>
          </cell>
          <cell r="U226">
            <v>-2734.2290400000002</v>
          </cell>
          <cell r="V226">
            <v>2293.83259</v>
          </cell>
          <cell r="W226">
            <v>2418.4609500000001</v>
          </cell>
          <cell r="X226">
            <v>839.19200000000001</v>
          </cell>
          <cell r="Y226">
            <v>11226.22026</v>
          </cell>
          <cell r="Z226">
            <v>0</v>
          </cell>
          <cell r="AA226">
            <v>8.8999999999999996E-2</v>
          </cell>
          <cell r="AB226">
            <v>1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284712.80543280544</v>
          </cell>
          <cell r="AN226">
            <v>19484.72363</v>
          </cell>
          <cell r="AO226">
            <v>-6160.05278</v>
          </cell>
          <cell r="AP226">
            <v>2006.9496899999999</v>
          </cell>
          <cell r="AQ226">
            <v>2831.3244599999998</v>
          </cell>
          <cell r="AR226">
            <v>4209.4621500000003</v>
          </cell>
          <cell r="AS226">
            <v>3442.3348851052342</v>
          </cell>
          <cell r="AT226">
            <v>11616.060342149302</v>
          </cell>
          <cell r="AU226">
            <v>524.28674999999998</v>
          </cell>
          <cell r="AV226">
            <v>2551.01332</v>
          </cell>
          <cell r="AW226">
            <v>20382.338</v>
          </cell>
          <cell r="AX226">
            <v>16521.638930000001</v>
          </cell>
          <cell r="AY226">
            <v>5792.4873200000002</v>
          </cell>
          <cell r="AZ226">
            <v>2751.2660900000001</v>
          </cell>
          <cell r="BA226">
            <v>0</v>
          </cell>
          <cell r="BB226">
            <v>0</v>
          </cell>
          <cell r="BC226">
            <v>-2376.2660900000001</v>
          </cell>
          <cell r="BD226">
            <v>0</v>
          </cell>
          <cell r="BE226">
            <v>83577.56669725453</v>
          </cell>
          <cell r="BG226">
            <v>11912.814</v>
          </cell>
          <cell r="BH226">
            <v>48896.088000000003</v>
          </cell>
          <cell r="BI226">
            <v>7839.4195600000003</v>
          </cell>
          <cell r="BJ226">
            <v>22159.852289134273</v>
          </cell>
          <cell r="BK226">
            <v>27450.022579999997</v>
          </cell>
          <cell r="BL226">
            <v>0</v>
          </cell>
          <cell r="BN226">
            <v>798.12952000000007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119056.32594913426</v>
          </cell>
          <cell r="BT226">
            <v>2572.6497999999997</v>
          </cell>
          <cell r="BU226">
            <v>261043.24797999999</v>
          </cell>
          <cell r="BV226">
            <v>19066.487289999997</v>
          </cell>
          <cell r="BW226">
            <v>261043.24797999999</v>
          </cell>
          <cell r="BX226">
            <v>7934.9967665957447</v>
          </cell>
          <cell r="BY226">
            <v>20615</v>
          </cell>
          <cell r="BZ226">
            <v>0</v>
          </cell>
          <cell r="CA226">
            <v>-261043.24797999999</v>
          </cell>
          <cell r="CB226">
            <v>0</v>
          </cell>
          <cell r="CC226">
            <v>-486370.76447386073</v>
          </cell>
          <cell r="CD226">
            <v>0</v>
          </cell>
          <cell r="CE226">
            <v>-308659.73204000003</v>
          </cell>
          <cell r="CF226">
            <v>-3548.5835000000002</v>
          </cell>
          <cell r="CG226">
            <v>-487346.69817726495</v>
          </cell>
          <cell r="CI226">
            <v>-9.8070711828768253E-5</v>
          </cell>
          <cell r="CJ226">
            <v>1.0000000000000001E-5</v>
          </cell>
          <cell r="CL226">
            <v>1.0000000000000001E-5</v>
          </cell>
          <cell r="CM226">
            <v>-8.8070711828768254E-5</v>
          </cell>
          <cell r="CN226">
            <v>-8.8070644531399012E-5</v>
          </cell>
          <cell r="CO226">
            <v>-6.7297369242482093E-11</v>
          </cell>
          <cell r="CP226">
            <v>3.7973999627865851E-4</v>
          </cell>
          <cell r="CR226">
            <v>8442.7538199999999</v>
          </cell>
          <cell r="CS226">
            <v>0</v>
          </cell>
          <cell r="CT226">
            <v>2648.6151942588467</v>
          </cell>
          <cell r="CU226">
            <v>0</v>
          </cell>
          <cell r="CV226">
            <v>0</v>
          </cell>
          <cell r="CW226">
            <v>0</v>
          </cell>
          <cell r="CX226">
            <v>2831.3244599999998</v>
          </cell>
          <cell r="CY226">
            <v>0</v>
          </cell>
          <cell r="CZ226">
            <v>0</v>
          </cell>
          <cell r="DA226">
            <v>16048.178539999999</v>
          </cell>
          <cell r="DB226">
            <v>12489.96715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-12489.96715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27450.022579999997</v>
          </cell>
          <cell r="DN226">
            <v>22159.852289134273</v>
          </cell>
          <cell r="DP226">
            <v>0</v>
          </cell>
          <cell r="DQ226">
            <v>0</v>
          </cell>
          <cell r="DR226">
            <v>0</v>
          </cell>
          <cell r="DS226">
            <v>49609.87486913427</v>
          </cell>
          <cell r="DT226">
            <v>0</v>
          </cell>
          <cell r="DU226">
            <v>763.04350417812009</v>
          </cell>
          <cell r="DV226">
            <v>448.72060240077002</v>
          </cell>
          <cell r="DW226">
            <v>1209.60969</v>
          </cell>
          <cell r="DX226">
            <v>9213.4015199131427</v>
          </cell>
          <cell r="DY226">
            <v>-18.714974342730002</v>
          </cell>
          <cell r="DZ226">
            <v>0</v>
          </cell>
          <cell r="EA226">
            <v>0</v>
          </cell>
          <cell r="EB226">
            <v>0</v>
          </cell>
          <cell r="EC226">
            <v>2112.3409100000003</v>
          </cell>
          <cell r="ED226">
            <v>18657.201109999998</v>
          </cell>
          <cell r="EE226">
            <v>1489.67134913427</v>
          </cell>
          <cell r="EF226">
            <v>-99.361080000000001</v>
          </cell>
          <cell r="EG226">
            <v>0</v>
          </cell>
          <cell r="EH226">
            <v>25450.022579999997</v>
          </cell>
          <cell r="EI226">
            <v>0</v>
          </cell>
          <cell r="EJ226">
            <v>0</v>
          </cell>
          <cell r="EK226">
            <v>2000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-6160.05278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13726.561938155062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6655.9965599999996</v>
          </cell>
          <cell r="FB226">
            <v>10448.79816</v>
          </cell>
          <cell r="FC226">
            <v>18563.143100000001</v>
          </cell>
          <cell r="FD226">
            <v>0</v>
          </cell>
          <cell r="FE226">
            <v>0</v>
          </cell>
          <cell r="FF226">
            <v>49394.499758155063</v>
          </cell>
          <cell r="FG226">
            <v>0</v>
          </cell>
          <cell r="FH226">
            <v>105608.22218049238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105608.22218049238</v>
          </cell>
          <cell r="FN226">
            <v>54959.711142157328</v>
          </cell>
          <cell r="FO226">
            <v>0</v>
          </cell>
          <cell r="FP226">
            <v>0</v>
          </cell>
          <cell r="FQ226">
            <v>160567.93332264971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-12.919589999999999</v>
          </cell>
          <cell r="FW226">
            <v>0</v>
          </cell>
          <cell r="FX226">
            <v>3455.2544751052342</v>
          </cell>
          <cell r="FY226">
            <v>0</v>
          </cell>
          <cell r="GA226">
            <v>106611.10252214001</v>
          </cell>
          <cell r="GB226">
            <v>27731.223999999998</v>
          </cell>
          <cell r="GC226">
            <v>37020.839409999993</v>
          </cell>
          <cell r="GD226">
            <v>16017.66142</v>
          </cell>
          <cell r="GE226">
            <v>12569.831880000002</v>
          </cell>
          <cell r="GF226">
            <v>5614.8192199999994</v>
          </cell>
          <cell r="GG226">
            <v>0</v>
          </cell>
          <cell r="GH226">
            <v>0</v>
          </cell>
          <cell r="GI226">
            <v>63825.003779999999</v>
          </cell>
          <cell r="GJ226">
            <v>0</v>
          </cell>
          <cell r="GK226">
            <v>0</v>
          </cell>
          <cell r="GL226">
            <v>0.1</v>
          </cell>
          <cell r="GM226">
            <v>2803.3455300000001</v>
          </cell>
          <cell r="GN226">
            <v>3046.5885399999997</v>
          </cell>
          <cell r="GO226">
            <v>-886.2476099999999</v>
          </cell>
          <cell r="GP226">
            <v>142127.28995999999</v>
          </cell>
          <cell r="GQ226">
            <v>3154092.9640000002</v>
          </cell>
          <cell r="GR226">
            <v>17101.67556</v>
          </cell>
          <cell r="GS226">
            <v>8126.4129999999996</v>
          </cell>
          <cell r="GT226">
            <v>48900</v>
          </cell>
          <cell r="GU226">
            <v>0</v>
          </cell>
          <cell r="GW226">
            <v>284712.80543280562</v>
          </cell>
          <cell r="GX226">
            <v>83577.566697254544</v>
          </cell>
          <cell r="GY226">
            <v>119056.32594913428</v>
          </cell>
          <cell r="GZ226">
            <v>2572.6497965957819</v>
          </cell>
          <cell r="HA226">
            <v>1.7462298274040222E-10</v>
          </cell>
          <cell r="HB226">
            <v>1.4551915228366852E-11</v>
          </cell>
          <cell r="HC226">
            <v>1.4551915228366852E-11</v>
          </cell>
          <cell r="HG226">
            <v>105608.22218049238</v>
          </cell>
          <cell r="HH226">
            <v>105608.22218049238</v>
          </cell>
        </row>
        <row r="227">
          <cell r="CW227">
            <v>0</v>
          </cell>
          <cell r="CZ227">
            <v>0</v>
          </cell>
          <cell r="DL227">
            <v>0</v>
          </cell>
          <cell r="DT227">
            <v>0</v>
          </cell>
          <cell r="EG227">
            <v>0</v>
          </cell>
          <cell r="EO227">
            <v>0</v>
          </cell>
          <cell r="EU227">
            <v>0</v>
          </cell>
          <cell r="FG227">
            <v>0</v>
          </cell>
          <cell r="FL227">
            <v>0</v>
          </cell>
          <cell r="FR227">
            <v>0</v>
          </cell>
          <cell r="FU227">
            <v>0</v>
          </cell>
          <cell r="FY227">
            <v>0</v>
          </cell>
          <cell r="HA227">
            <v>0</v>
          </cell>
          <cell r="HB227">
            <v>0</v>
          </cell>
          <cell r="HC227">
            <v>0</v>
          </cell>
        </row>
        <row r="228">
          <cell r="A228" t="str">
            <v>Net assets acquired</v>
          </cell>
          <cell r="C228" t="str">
            <v/>
          </cell>
          <cell r="D228">
            <v>6834.7536399999999</v>
          </cell>
          <cell r="E228">
            <v>-10809.36328</v>
          </cell>
          <cell r="F228">
            <v>1024.57483</v>
          </cell>
          <cell r="G228">
            <v>11091.369014258848</v>
          </cell>
          <cell r="H228">
            <v>36516.293848741931</v>
          </cell>
          <cell r="I228">
            <v>16048.178539999997</v>
          </cell>
          <cell r="J228">
            <v>13726.561938155062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6655.9965599999996</v>
          </cell>
          <cell r="P228">
            <v>10448.79816</v>
          </cell>
          <cell r="Q228">
            <v>18563.143100000001</v>
          </cell>
          <cell r="R228">
            <v>105608.22218049238</v>
          </cell>
          <cell r="S228">
            <v>54959.711142157328</v>
          </cell>
          <cell r="T228">
            <v>-1.0000020265579223E-6</v>
          </cell>
          <cell r="U228">
            <v>-2734.2290400000002</v>
          </cell>
          <cell r="V228">
            <v>2293.83259</v>
          </cell>
          <cell r="W228">
            <v>2418.4609500000001</v>
          </cell>
          <cell r="X228">
            <v>839.19200000000001</v>
          </cell>
          <cell r="Y228">
            <v>11226.22026</v>
          </cell>
          <cell r="Z228">
            <v>0</v>
          </cell>
          <cell r="AA228">
            <v>8.8999999999999996E-2</v>
          </cell>
          <cell r="AB228">
            <v>1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284712.80543280544</v>
          </cell>
          <cell r="AN228">
            <v>19484.72363</v>
          </cell>
          <cell r="AO228">
            <v>-6160.05278</v>
          </cell>
          <cell r="AP228">
            <v>2006.9496899999999</v>
          </cell>
          <cell r="AQ228">
            <v>2831.3244599999998</v>
          </cell>
          <cell r="AR228">
            <v>4209.4621500000003</v>
          </cell>
          <cell r="AS228">
            <v>3442.3348851052342</v>
          </cell>
          <cell r="AT228">
            <v>11616.060342149302</v>
          </cell>
          <cell r="AU228">
            <v>524.28674999999998</v>
          </cell>
          <cell r="AV228">
            <v>2551.01332</v>
          </cell>
          <cell r="AW228">
            <v>20382.338</v>
          </cell>
          <cell r="AX228">
            <v>16521.638930000001</v>
          </cell>
          <cell r="AY228">
            <v>5792.4873200000002</v>
          </cell>
          <cell r="AZ228">
            <v>2751.2660900000001</v>
          </cell>
          <cell r="BA228">
            <v>0</v>
          </cell>
          <cell r="BB228">
            <v>0</v>
          </cell>
          <cell r="BC228">
            <v>-2376.2660900000001</v>
          </cell>
          <cell r="BD228">
            <v>0</v>
          </cell>
          <cell r="BE228">
            <v>83577.56669725453</v>
          </cell>
          <cell r="BG228">
            <v>11912.814</v>
          </cell>
          <cell r="BH228">
            <v>48896.088000000003</v>
          </cell>
          <cell r="BI228">
            <v>7839.4195600000003</v>
          </cell>
          <cell r="BJ228">
            <v>22159.852289134273</v>
          </cell>
          <cell r="BK228">
            <v>27450.022579999997</v>
          </cell>
          <cell r="BL228">
            <v>0</v>
          </cell>
          <cell r="BN228">
            <v>798.12952000000007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119056.32594913426</v>
          </cell>
          <cell r="BT228">
            <v>2572.6497999999997</v>
          </cell>
          <cell r="BU228">
            <v>261043.24797999999</v>
          </cell>
          <cell r="BV228">
            <v>19066.487289999997</v>
          </cell>
          <cell r="BW228">
            <v>261043.24797999999</v>
          </cell>
          <cell r="BX228">
            <v>7934.9967665957447</v>
          </cell>
          <cell r="BY228">
            <v>20615</v>
          </cell>
          <cell r="BZ228">
            <v>0</v>
          </cell>
          <cell r="CA228">
            <v>-261043.24797999999</v>
          </cell>
          <cell r="CB228">
            <v>0</v>
          </cell>
          <cell r="CC228">
            <v>-486370.76447386073</v>
          </cell>
          <cell r="CD228">
            <v>0</v>
          </cell>
          <cell r="CE228">
            <v>-308659.73204000003</v>
          </cell>
          <cell r="CF228">
            <v>-3548.5835000000002</v>
          </cell>
          <cell r="CG228">
            <v>-487346.69817726495</v>
          </cell>
          <cell r="CH228">
            <v>0</v>
          </cell>
          <cell r="CI228">
            <v>-9.8070711828768253E-5</v>
          </cell>
          <cell r="CJ228">
            <v>1.0000000000000001E-5</v>
          </cell>
          <cell r="CK228">
            <v>0</v>
          </cell>
          <cell r="CL228">
            <v>1.0000000000000001E-5</v>
          </cell>
          <cell r="CM228">
            <v>-8.8070711828768254E-5</v>
          </cell>
          <cell r="CN228">
            <v>-8.8070644531399012E-5</v>
          </cell>
          <cell r="CO228">
            <v>-6.7297369242482093E-11</v>
          </cell>
          <cell r="CP228">
            <v>3.7973999627865851E-4</v>
          </cell>
          <cell r="CR228">
            <v>8442.7538199999999</v>
          </cell>
          <cell r="CS228">
            <v>0</v>
          </cell>
          <cell r="CT228">
            <v>2648.6151942588467</v>
          </cell>
          <cell r="CU228">
            <v>0</v>
          </cell>
          <cell r="CV228">
            <v>0</v>
          </cell>
          <cell r="CW228">
            <v>0</v>
          </cell>
          <cell r="CX228">
            <v>2831.3244599999998</v>
          </cell>
          <cell r="CY228">
            <v>0</v>
          </cell>
          <cell r="CZ228">
            <v>0</v>
          </cell>
          <cell r="DA228">
            <v>16048.178539999999</v>
          </cell>
          <cell r="DB228">
            <v>12489.96715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-12489.96715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27450.022579999997</v>
          </cell>
          <cell r="DN228">
            <v>22159.852289134273</v>
          </cell>
          <cell r="DP228">
            <v>0</v>
          </cell>
          <cell r="DQ228">
            <v>0</v>
          </cell>
          <cell r="DR228">
            <v>0</v>
          </cell>
          <cell r="DS228">
            <v>49609.87486913427</v>
          </cell>
          <cell r="DT228">
            <v>0</v>
          </cell>
          <cell r="DU228">
            <v>763.04350417812009</v>
          </cell>
          <cell r="DV228">
            <v>448.72060240077002</v>
          </cell>
          <cell r="DW228">
            <v>1209.60969</v>
          </cell>
          <cell r="DX228">
            <v>9213.4015199131427</v>
          </cell>
          <cell r="DY228">
            <v>-18.714974342730002</v>
          </cell>
          <cell r="DZ228">
            <v>0</v>
          </cell>
          <cell r="EA228">
            <v>0</v>
          </cell>
          <cell r="EB228">
            <v>0</v>
          </cell>
          <cell r="EC228">
            <v>2112.3409100000003</v>
          </cell>
          <cell r="ED228">
            <v>18657.201109999998</v>
          </cell>
          <cell r="EE228">
            <v>1489.67134913427</v>
          </cell>
          <cell r="EF228">
            <v>-99.361080000000001</v>
          </cell>
          <cell r="EG228">
            <v>0</v>
          </cell>
          <cell r="EH228">
            <v>25450.022579999997</v>
          </cell>
          <cell r="EI228">
            <v>0</v>
          </cell>
          <cell r="EJ228">
            <v>0</v>
          </cell>
          <cell r="EK228">
            <v>2000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-6160.05278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13726.561938155062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6655.9965599999996</v>
          </cell>
          <cell r="FB228">
            <v>10448.79816</v>
          </cell>
          <cell r="FC228">
            <v>18563.143100000001</v>
          </cell>
          <cell r="FD228">
            <v>0</v>
          </cell>
          <cell r="FE228">
            <v>0</v>
          </cell>
          <cell r="FF228">
            <v>49394.499758155063</v>
          </cell>
          <cell r="FG228">
            <v>0</v>
          </cell>
          <cell r="FH228">
            <v>105608.22218049238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105608.22218049238</v>
          </cell>
          <cell r="FN228">
            <v>54959.711142157328</v>
          </cell>
          <cell r="FO228">
            <v>0</v>
          </cell>
          <cell r="FP228">
            <v>0</v>
          </cell>
          <cell r="FQ228">
            <v>160567.93332264971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-12.919589999999999</v>
          </cell>
          <cell r="FW228">
            <v>0</v>
          </cell>
          <cell r="FX228">
            <v>3455.2544751052342</v>
          </cell>
          <cell r="FY228">
            <v>0</v>
          </cell>
          <cell r="GA228">
            <v>106611.10252214001</v>
          </cell>
          <cell r="GB228">
            <v>27731.223999999998</v>
          </cell>
          <cell r="GC228">
            <v>37020.839409999993</v>
          </cell>
          <cell r="GD228">
            <v>16017.66142</v>
          </cell>
          <cell r="GE228">
            <v>12569.831880000002</v>
          </cell>
          <cell r="GF228">
            <v>5614.8192199999994</v>
          </cell>
          <cell r="GG228">
            <v>0</v>
          </cell>
          <cell r="GH228">
            <v>0</v>
          </cell>
          <cell r="GI228">
            <v>63825.003779999999</v>
          </cell>
          <cell r="GJ228">
            <v>0</v>
          </cell>
          <cell r="GK228">
            <v>0</v>
          </cell>
          <cell r="GL228">
            <v>0.1</v>
          </cell>
          <cell r="GM228">
            <v>2803.3455300000001</v>
          </cell>
          <cell r="GN228">
            <v>3046.5885399999997</v>
          </cell>
          <cell r="GO228">
            <v>-886.2476099999999</v>
          </cell>
          <cell r="GP228">
            <v>142127.28995999999</v>
          </cell>
          <cell r="GQ228">
            <v>3154092.9640000002</v>
          </cell>
          <cell r="GR228">
            <v>17101.67556</v>
          </cell>
          <cell r="GS228">
            <v>8126.4129999999996</v>
          </cell>
          <cell r="GT228">
            <v>48900</v>
          </cell>
          <cell r="GU228">
            <v>0</v>
          </cell>
          <cell r="GW228">
            <v>284712.80543280562</v>
          </cell>
          <cell r="GX228">
            <v>83577.566697254544</v>
          </cell>
          <cell r="GY228">
            <v>119056.32594913428</v>
          </cell>
          <cell r="GZ228">
            <v>2572.6497965957819</v>
          </cell>
          <cell r="HA228">
            <v>1.7462298274040222E-10</v>
          </cell>
          <cell r="HB228">
            <v>1.4551915228366852E-11</v>
          </cell>
          <cell r="HC228">
            <v>1.4551915228366852E-11</v>
          </cell>
          <cell r="HG228">
            <v>105608.22218049238</v>
          </cell>
          <cell r="HH228">
            <v>105608.22218049238</v>
          </cell>
        </row>
        <row r="229">
          <cell r="B229" t="str">
            <v>2930</v>
          </cell>
          <cell r="C229" t="str">
            <v>Cummulative Translation Adjustment (CTA)</v>
          </cell>
          <cell r="D229">
            <v>0</v>
          </cell>
          <cell r="E229">
            <v>0</v>
          </cell>
          <cell r="F229">
            <v>0</v>
          </cell>
          <cell r="G229">
            <v>-139.01362804581782</v>
          </cell>
          <cell r="H229">
            <v>-654.19348856241402</v>
          </cell>
          <cell r="I229">
            <v>-668.33308577403238</v>
          </cell>
          <cell r="J229">
            <v>-1309.5872614299358</v>
          </cell>
          <cell r="K229">
            <v>-9479.0887435467448</v>
          </cell>
          <cell r="L229">
            <v>280.15374923785635</v>
          </cell>
          <cell r="M229">
            <v>-3.3581921380730346</v>
          </cell>
          <cell r="N229">
            <v>0</v>
          </cell>
          <cell r="O229">
            <v>-420.61654954649879</v>
          </cell>
          <cell r="P229">
            <v>0</v>
          </cell>
          <cell r="Q229">
            <v>-2577.8171929548812</v>
          </cell>
          <cell r="R229">
            <v>-2308.9419584093093</v>
          </cell>
          <cell r="S229">
            <v>16082.562913102731</v>
          </cell>
          <cell r="T229">
            <v>1.8626451492309571E-12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11.595395355963118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-1186.6380427111587</v>
          </cell>
          <cell r="AN229">
            <v>0</v>
          </cell>
          <cell r="AO229">
            <v>-1.4913253204006613</v>
          </cell>
          <cell r="AP229">
            <v>0</v>
          </cell>
          <cell r="AQ229">
            <v>0</v>
          </cell>
          <cell r="AR229">
            <v>0</v>
          </cell>
          <cell r="AS229">
            <v>221.48079793114962</v>
          </cell>
          <cell r="AT229">
            <v>36.624048756887746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771.93303826572208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1028.5465596333588</v>
          </cell>
          <cell r="BG229">
            <v>0</v>
          </cell>
          <cell r="BH229">
            <v>-1570.4762273917049</v>
          </cell>
          <cell r="BI229">
            <v>0</v>
          </cell>
          <cell r="BJ229">
            <v>47.155349008492223</v>
          </cell>
          <cell r="BK229">
            <v>-38.435037965085257</v>
          </cell>
          <cell r="BL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-1561.7559163482979</v>
          </cell>
          <cell r="BT229">
            <v>6612.1945320436143</v>
          </cell>
          <cell r="BU229">
            <v>2.5959997475147249E-3</v>
          </cell>
          <cell r="BV229">
            <v>43.886273126418239</v>
          </cell>
          <cell r="BW229">
            <v>-2071.4185016892393</v>
          </cell>
          <cell r="BX229">
            <v>-107.51085005923372</v>
          </cell>
          <cell r="BY229">
            <v>-417.40387295285706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4059.7501764684489</v>
          </cell>
          <cell r="CI229">
            <v>2339.9027770423509</v>
          </cell>
          <cell r="CJ229">
            <v>-2.0000000000000002E-5</v>
          </cell>
          <cell r="CL229">
            <v>-2.0000000000000002E-5</v>
          </cell>
          <cell r="CM229">
            <v>2339.9027570423509</v>
          </cell>
          <cell r="CN229">
            <v>2339.9027570423564</v>
          </cell>
          <cell r="CO229">
            <v>-5.4569682106375694E-12</v>
          </cell>
          <cell r="CP229">
            <v>4652.8966544409413</v>
          </cell>
          <cell r="CR229">
            <v>0</v>
          </cell>
          <cell r="CS229">
            <v>0</v>
          </cell>
          <cell r="CT229">
            <v>-139.01362804581782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-393.97019476582108</v>
          </cell>
          <cell r="DB229">
            <v>-274.36289100821131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-38.435037965085257</v>
          </cell>
          <cell r="DN229">
            <v>47.155349008492223</v>
          </cell>
          <cell r="DP229">
            <v>0</v>
          </cell>
          <cell r="DQ229">
            <v>0</v>
          </cell>
          <cell r="DR229">
            <v>0</v>
          </cell>
          <cell r="DS229">
            <v>8.7203110434069675</v>
          </cell>
          <cell r="DT229">
            <v>0</v>
          </cell>
          <cell r="DU229">
            <v>9.3241215853166068E-2</v>
          </cell>
          <cell r="DV229">
            <v>15.138296308523801</v>
          </cell>
          <cell r="DW229">
            <v>0</v>
          </cell>
          <cell r="DX229">
            <v>0</v>
          </cell>
          <cell r="DY229">
            <v>21.392511232510778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47.155349008492223</v>
          </cell>
          <cell r="EF229">
            <v>0</v>
          </cell>
          <cell r="EG229">
            <v>0</v>
          </cell>
          <cell r="EH229">
            <v>-38.616610000000001</v>
          </cell>
          <cell r="EI229">
            <v>0.18157203491474502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-1.4913253204006613</v>
          </cell>
          <cell r="ES229">
            <v>0</v>
          </cell>
          <cell r="ET229">
            <v>0</v>
          </cell>
          <cell r="EU229">
            <v>0</v>
          </cell>
          <cell r="EV229">
            <v>-1309.5872614299358</v>
          </cell>
          <cell r="EW229">
            <v>-9479.0887435467448</v>
          </cell>
          <cell r="EX229">
            <v>280.15374923785635</v>
          </cell>
          <cell r="EY229">
            <v>-3.3581921380730346</v>
          </cell>
          <cell r="EZ229">
            <v>0</v>
          </cell>
          <cell r="FA229">
            <v>-420.61654954649879</v>
          </cell>
          <cell r="FB229">
            <v>0</v>
          </cell>
          <cell r="FC229">
            <v>-2577.8171929548812</v>
          </cell>
          <cell r="FD229">
            <v>0</v>
          </cell>
          <cell r="FE229">
            <v>0</v>
          </cell>
          <cell r="FF229">
            <v>-13510.314190378276</v>
          </cell>
          <cell r="FG229">
            <v>0</v>
          </cell>
          <cell r="FH229">
            <v>-36268.543975693035</v>
          </cell>
          <cell r="FI229">
            <v>0</v>
          </cell>
          <cell r="FJ229">
            <v>33959.602017283723</v>
          </cell>
          <cell r="FK229">
            <v>0</v>
          </cell>
          <cell r="FL229">
            <v>0</v>
          </cell>
          <cell r="FM229">
            <v>-2308.9419584093093</v>
          </cell>
          <cell r="FN229">
            <v>16082.562913102731</v>
          </cell>
          <cell r="FO229">
            <v>0</v>
          </cell>
          <cell r="FP229">
            <v>0</v>
          </cell>
          <cell r="FQ229">
            <v>13773.620954693422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62.87771</v>
          </cell>
          <cell r="FW229">
            <v>0</v>
          </cell>
          <cell r="FX229">
            <v>158.60308793114964</v>
          </cell>
          <cell r="FY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11.259</v>
          </cell>
          <cell r="GJ229">
            <v>0</v>
          </cell>
          <cell r="GK229">
            <v>-72515.704590000008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1.4510699999999999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W229">
            <v>-1186.6380427111546</v>
          </cell>
          <cell r="GX229">
            <v>1028.5465596333588</v>
          </cell>
          <cell r="GY229">
            <v>-1561.7559163482979</v>
          </cell>
          <cell r="GZ229">
            <v>4059.7501764684498</v>
          </cell>
          <cell r="HA229">
            <v>4.0927261579781771E-12</v>
          </cell>
          <cell r="HB229">
            <v>0</v>
          </cell>
          <cell r="HC229">
            <v>0</v>
          </cell>
          <cell r="HG229">
            <v>-2308.9419584093093</v>
          </cell>
          <cell r="HH229">
            <v>-2308.9419584093093</v>
          </cell>
        </row>
        <row r="230">
          <cell r="A230" t="str">
            <v>ICDIVIDENDELIM</v>
          </cell>
          <cell r="B230" t="str">
            <v>ICDIVIDENDELIM</v>
          </cell>
          <cell r="C230" t="str">
            <v>Eliminate 2907 &amp; 98845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3.7518562749028204E-8</v>
          </cell>
          <cell r="CD230">
            <v>0</v>
          </cell>
          <cell r="CE230">
            <v>0</v>
          </cell>
          <cell r="CF230">
            <v>0</v>
          </cell>
          <cell r="CG230">
            <v>3.7518562749028204E-8</v>
          </cell>
          <cell r="CH230">
            <v>0</v>
          </cell>
          <cell r="CI230">
            <v>3.7518562749028204E-8</v>
          </cell>
          <cell r="CJ230">
            <v>0</v>
          </cell>
          <cell r="CK230">
            <v>0</v>
          </cell>
          <cell r="CL230">
            <v>0</v>
          </cell>
          <cell r="CM230">
            <v>3.7518562749028204E-8</v>
          </cell>
          <cell r="CN230">
            <v>3.7518562749028204E-8</v>
          </cell>
          <cell r="CO230">
            <v>0</v>
          </cell>
          <cell r="CP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G230">
            <v>0</v>
          </cell>
          <cell r="HH230">
            <v>0</v>
          </cell>
        </row>
        <row r="231">
          <cell r="B231" t="str">
            <v>2931</v>
          </cell>
          <cell r="C231" t="str">
            <v>CTA - IC Receivable for US entities</v>
          </cell>
          <cell r="D231">
            <v>1.3092300000000001</v>
          </cell>
          <cell r="E231">
            <v>-0.72426999999999997</v>
          </cell>
          <cell r="F231">
            <v>0.25558000000000003</v>
          </cell>
          <cell r="G231">
            <v>-212.40102999999999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-286.84378000000004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-32.286569999999998</v>
          </cell>
          <cell r="V231">
            <v>1.2800000000000001E-3</v>
          </cell>
          <cell r="W231">
            <v>0</v>
          </cell>
          <cell r="X231">
            <v>-12.65324</v>
          </cell>
          <cell r="Y231">
            <v>-4.6989900000000002</v>
          </cell>
          <cell r="Z231">
            <v>25.001660000000001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-523.04012999999998</v>
          </cell>
          <cell r="AN231">
            <v>18.731900000000003</v>
          </cell>
          <cell r="AO231">
            <v>-19.65025</v>
          </cell>
          <cell r="AP231">
            <v>-20.21893</v>
          </cell>
          <cell r="AQ231">
            <v>0</v>
          </cell>
          <cell r="AR231">
            <v>0</v>
          </cell>
          <cell r="AS231">
            <v>15.242509999999999</v>
          </cell>
          <cell r="AT231">
            <v>-205.76876000000001</v>
          </cell>
          <cell r="AU231">
            <v>-32.025509999999997</v>
          </cell>
          <cell r="AV231">
            <v>11.66811</v>
          </cell>
          <cell r="AW231">
            <v>2.5886199999999997</v>
          </cell>
          <cell r="AX231">
            <v>0</v>
          </cell>
          <cell r="AY231">
            <v>-4.7968299999999999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-234.22914</v>
          </cell>
          <cell r="BG231">
            <v>0</v>
          </cell>
          <cell r="BH231">
            <v>0</v>
          </cell>
          <cell r="BI231">
            <v>0</v>
          </cell>
          <cell r="BJ231">
            <v>-56.02308</v>
          </cell>
          <cell r="BK231">
            <v>46.187729999999995</v>
          </cell>
          <cell r="BL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-9.8353500000000054</v>
          </cell>
          <cell r="BT231">
            <v>767.10431999999889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767.10431999999889</v>
          </cell>
          <cell r="CI231">
            <v>-3.0000000106156222E-4</v>
          </cell>
          <cell r="CJ231">
            <v>0</v>
          </cell>
          <cell r="CL231">
            <v>0</v>
          </cell>
          <cell r="CM231">
            <v>-3.0000000106156222E-4</v>
          </cell>
          <cell r="CN231">
            <v>-3.0000000109430404E-4</v>
          </cell>
          <cell r="CO231">
            <v>3.2741821406889748E-14</v>
          </cell>
          <cell r="CP231">
            <v>0</v>
          </cell>
          <cell r="CR231">
            <v>-212.40102999999999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46.187729999999995</v>
          </cell>
          <cell r="DN231">
            <v>-56.02308</v>
          </cell>
          <cell r="DP231">
            <v>0</v>
          </cell>
          <cell r="DQ231">
            <v>0</v>
          </cell>
          <cell r="DR231">
            <v>0</v>
          </cell>
          <cell r="DS231">
            <v>-9.8353500000000054</v>
          </cell>
          <cell r="DT231">
            <v>0</v>
          </cell>
          <cell r="DU231">
            <v>0</v>
          </cell>
          <cell r="DV231">
            <v>0</v>
          </cell>
          <cell r="DW231">
            <v>-7.7300000000000008E-3</v>
          </cell>
          <cell r="DX231">
            <v>-205.76103000000001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-56.02308</v>
          </cell>
          <cell r="EE231">
            <v>0</v>
          </cell>
          <cell r="EF231">
            <v>0</v>
          </cell>
          <cell r="EG231">
            <v>0</v>
          </cell>
          <cell r="EH231">
            <v>46.188639999999999</v>
          </cell>
          <cell r="EI231">
            <v>0</v>
          </cell>
          <cell r="EJ231">
            <v>-9.1E-4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-19.65025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-286.84378000000004</v>
          </cell>
          <cell r="FC231">
            <v>0</v>
          </cell>
          <cell r="FD231">
            <v>0</v>
          </cell>
          <cell r="FE231">
            <v>0</v>
          </cell>
          <cell r="FF231">
            <v>-286.84378000000004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25.001660000000001</v>
          </cell>
          <cell r="FT231">
            <v>0</v>
          </cell>
          <cell r="FU231">
            <v>0</v>
          </cell>
          <cell r="FV231">
            <v>15.242509999999999</v>
          </cell>
          <cell r="FW231">
            <v>0</v>
          </cell>
          <cell r="FX231">
            <v>0</v>
          </cell>
          <cell r="FY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W231">
            <v>-523.04013000000009</v>
          </cell>
          <cell r="GX231">
            <v>-234.22913999999997</v>
          </cell>
          <cell r="GY231">
            <v>-9.8353500000000054</v>
          </cell>
          <cell r="GZ231">
            <v>767.10431999999889</v>
          </cell>
          <cell r="HA231">
            <v>1.1368683772161603E-13</v>
          </cell>
          <cell r="HB231">
            <v>2.8421709430404007E-14</v>
          </cell>
          <cell r="HC231">
            <v>0</v>
          </cell>
          <cell r="HG231">
            <v>0</v>
          </cell>
          <cell r="HH231">
            <v>0</v>
          </cell>
        </row>
        <row r="232">
          <cell r="A232" t="str">
            <v>Translation gain / (loss)</v>
          </cell>
          <cell r="C232" t="str">
            <v/>
          </cell>
          <cell r="D232">
            <v>1.3092300000000001</v>
          </cell>
          <cell r="E232">
            <v>-0.72426999999999997</v>
          </cell>
          <cell r="F232">
            <v>0.25558000000000003</v>
          </cell>
          <cell r="G232">
            <v>-351.41465804581782</v>
          </cell>
          <cell r="H232">
            <v>-654.19348856241402</v>
          </cell>
          <cell r="I232">
            <v>-668.33308577403238</v>
          </cell>
          <cell r="J232">
            <v>-1309.5872614299358</v>
          </cell>
          <cell r="K232">
            <v>-9479.0887435467448</v>
          </cell>
          <cell r="L232">
            <v>280.15374923785635</v>
          </cell>
          <cell r="M232">
            <v>-3.3581921380730346</v>
          </cell>
          <cell r="N232">
            <v>0</v>
          </cell>
          <cell r="O232">
            <v>-420.61654954649879</v>
          </cell>
          <cell r="P232">
            <v>-286.84378000000004</v>
          </cell>
          <cell r="Q232">
            <v>-2577.8171929548812</v>
          </cell>
          <cell r="R232">
            <v>-2308.9419584093093</v>
          </cell>
          <cell r="S232">
            <v>16082.562913102731</v>
          </cell>
          <cell r="T232">
            <v>1.8626451492309571E-12</v>
          </cell>
          <cell r="U232">
            <v>-32.286569999999998</v>
          </cell>
          <cell r="V232">
            <v>1.2800000000000001E-3</v>
          </cell>
          <cell r="W232">
            <v>0</v>
          </cell>
          <cell r="X232">
            <v>-12.65324</v>
          </cell>
          <cell r="Y232">
            <v>-4.6989900000000002</v>
          </cell>
          <cell r="Z232">
            <v>25.001660000000001</v>
          </cell>
          <cell r="AA232">
            <v>11.595395355963118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-1709.6781727111588</v>
          </cell>
          <cell r="AN232">
            <v>18.731900000000003</v>
          </cell>
          <cell r="AO232">
            <v>-21.141575320400662</v>
          </cell>
          <cell r="AP232">
            <v>-20.21893</v>
          </cell>
          <cell r="AQ232">
            <v>0</v>
          </cell>
          <cell r="AR232">
            <v>0</v>
          </cell>
          <cell r="AS232">
            <v>236.72330793114963</v>
          </cell>
          <cell r="AT232">
            <v>-169.14471124311228</v>
          </cell>
          <cell r="AU232">
            <v>-32.025509999999997</v>
          </cell>
          <cell r="AV232">
            <v>11.66811</v>
          </cell>
          <cell r="AW232">
            <v>2.5886199999999997</v>
          </cell>
          <cell r="AX232">
            <v>0</v>
          </cell>
          <cell r="AY232">
            <v>-4.7968299999999999</v>
          </cell>
          <cell r="AZ232">
            <v>771.93303826572208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794.31741963335878</v>
          </cell>
          <cell r="BG232">
            <v>0</v>
          </cell>
          <cell r="BH232">
            <v>-1570.4762273917049</v>
          </cell>
          <cell r="BI232">
            <v>0</v>
          </cell>
          <cell r="BJ232">
            <v>-8.8677309915077771</v>
          </cell>
          <cell r="BK232">
            <v>7.7526920349147375</v>
          </cell>
          <cell r="BL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-1571.5912663482979</v>
          </cell>
          <cell r="BT232">
            <v>7379.2988520436129</v>
          </cell>
          <cell r="BU232">
            <v>2.5959997475147249E-3</v>
          </cell>
          <cell r="BV232">
            <v>43.886273126418239</v>
          </cell>
          <cell r="BW232">
            <v>-2071.4185016892393</v>
          </cell>
          <cell r="BX232">
            <v>-107.51085005923372</v>
          </cell>
          <cell r="BY232">
            <v>-417.40387295285706</v>
          </cell>
          <cell r="BZ232">
            <v>0</v>
          </cell>
          <cell r="CA232">
            <v>0</v>
          </cell>
          <cell r="CB232">
            <v>0</v>
          </cell>
          <cell r="CC232">
            <v>3.7518562749028204E-8</v>
          </cell>
          <cell r="CD232">
            <v>0</v>
          </cell>
          <cell r="CE232">
            <v>0</v>
          </cell>
          <cell r="CF232">
            <v>0</v>
          </cell>
          <cell r="CG232">
            <v>4826.8544965059664</v>
          </cell>
          <cell r="CH232">
            <v>0</v>
          </cell>
          <cell r="CI232">
            <v>2339.9024770798683</v>
          </cell>
          <cell r="CJ232">
            <v>-2.0000000000000002E-5</v>
          </cell>
          <cell r="CK232">
            <v>0</v>
          </cell>
          <cell r="CL232">
            <v>-2.0000000000000002E-5</v>
          </cell>
          <cell r="CM232">
            <v>2339.9024570798683</v>
          </cell>
          <cell r="CN232">
            <v>2339.9024570798738</v>
          </cell>
          <cell r="CO232">
            <v>-5.4569682106375694E-12</v>
          </cell>
          <cell r="CP232">
            <v>4652.8966544409413</v>
          </cell>
          <cell r="CR232">
            <v>-212.40102999999999</v>
          </cell>
          <cell r="CS232">
            <v>0</v>
          </cell>
          <cell r="CT232">
            <v>-139.01362804581782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-393.97019476582108</v>
          </cell>
          <cell r="DB232">
            <v>-274.36289100821131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7.7526920349147375</v>
          </cell>
          <cell r="DN232">
            <v>-8.8677309915077771</v>
          </cell>
          <cell r="DP232">
            <v>0</v>
          </cell>
          <cell r="DQ232">
            <v>0</v>
          </cell>
          <cell r="DR232">
            <v>0</v>
          </cell>
          <cell r="DS232">
            <v>-1.1150389565930379</v>
          </cell>
          <cell r="DT232">
            <v>-1.7763568394002505E-15</v>
          </cell>
          <cell r="DU232">
            <v>9.3241215853166068E-2</v>
          </cell>
          <cell r="DV232">
            <v>15.138296308523801</v>
          </cell>
          <cell r="DW232">
            <v>-7.7300000000000008E-3</v>
          </cell>
          <cell r="DX232">
            <v>-205.76103000000001</v>
          </cell>
          <cell r="DY232">
            <v>21.392511232510778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-56.02308</v>
          </cell>
          <cell r="EE232">
            <v>47.155349008492223</v>
          </cell>
          <cell r="EF232">
            <v>0</v>
          </cell>
          <cell r="EG232">
            <v>0</v>
          </cell>
          <cell r="EH232">
            <v>7.572029999999998</v>
          </cell>
          <cell r="EI232">
            <v>0.18157203491474502</v>
          </cell>
          <cell r="EJ232">
            <v>-9.1E-4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-19.65025</v>
          </cell>
          <cell r="EQ232">
            <v>0</v>
          </cell>
          <cell r="ER232">
            <v>-1.4913253204006613</v>
          </cell>
          <cell r="ES232">
            <v>0</v>
          </cell>
          <cell r="ET232">
            <v>0</v>
          </cell>
          <cell r="EU232">
            <v>0</v>
          </cell>
          <cell r="EV232">
            <v>-1309.5872614299358</v>
          </cell>
          <cell r="EW232">
            <v>-9479.0887435467448</v>
          </cell>
          <cell r="EX232">
            <v>280.15374923785635</v>
          </cell>
          <cell r="EY232">
            <v>-3.3581921380730346</v>
          </cell>
          <cell r="EZ232">
            <v>0</v>
          </cell>
          <cell r="FA232">
            <v>-420.61654954649879</v>
          </cell>
          <cell r="FB232">
            <v>-286.84378000000004</v>
          </cell>
          <cell r="FC232">
            <v>-2577.8171929548812</v>
          </cell>
          <cell r="FD232">
            <v>0</v>
          </cell>
          <cell r="FE232">
            <v>0</v>
          </cell>
          <cell r="FF232">
            <v>-13797.157970378275</v>
          </cell>
          <cell r="FG232">
            <v>0</v>
          </cell>
          <cell r="FH232">
            <v>-36268.543975693035</v>
          </cell>
          <cell r="FI232">
            <v>0</v>
          </cell>
          <cell r="FJ232">
            <v>33959.602017283723</v>
          </cell>
          <cell r="FK232">
            <v>0</v>
          </cell>
          <cell r="FL232">
            <v>0</v>
          </cell>
          <cell r="FM232">
            <v>-2308.9419584093093</v>
          </cell>
          <cell r="FN232">
            <v>16082.562913102731</v>
          </cell>
          <cell r="FO232">
            <v>0</v>
          </cell>
          <cell r="FP232">
            <v>0</v>
          </cell>
          <cell r="FQ232">
            <v>13773.620954693422</v>
          </cell>
          <cell r="FR232">
            <v>0</v>
          </cell>
          <cell r="FS232">
            <v>25.001660000000001</v>
          </cell>
          <cell r="FT232">
            <v>0</v>
          </cell>
          <cell r="FU232">
            <v>0</v>
          </cell>
          <cell r="FV232">
            <v>78.120220000000003</v>
          </cell>
          <cell r="FW232">
            <v>0</v>
          </cell>
          <cell r="FX232">
            <v>158.60308793114964</v>
          </cell>
          <cell r="FY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11.259</v>
          </cell>
          <cell r="GJ232">
            <v>0</v>
          </cell>
          <cell r="GK232">
            <v>-72515.704590000008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1.4510699999999999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0</v>
          </cell>
          <cell r="GW232">
            <v>-1709.6781727111547</v>
          </cell>
          <cell r="GX232">
            <v>794.3174196333589</v>
          </cell>
          <cell r="GY232">
            <v>-1571.5912663482979</v>
          </cell>
          <cell r="GZ232">
            <v>4826.8544964684488</v>
          </cell>
          <cell r="HA232">
            <v>4.0927261579781771E-12</v>
          </cell>
          <cell r="HB232">
            <v>1.1368683772161603E-13</v>
          </cell>
          <cell r="HC232">
            <v>0</v>
          </cell>
          <cell r="HG232">
            <v>-2308.9419584093093</v>
          </cell>
          <cell r="HH232">
            <v>-2308.9419584093093</v>
          </cell>
        </row>
        <row r="233">
          <cell r="B233" t="str">
            <v>2938</v>
          </cell>
          <cell r="C233" t="str">
            <v>OCI Hedge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-878.22848999999997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395.90899999999999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-482.31948999999997</v>
          </cell>
          <cell r="CI233">
            <v>-482.31948999999997</v>
          </cell>
          <cell r="CJ233">
            <v>0</v>
          </cell>
          <cell r="CL233">
            <v>0</v>
          </cell>
          <cell r="CM233">
            <v>-482.31948999999997</v>
          </cell>
          <cell r="CN233">
            <v>-482.31948999999997</v>
          </cell>
          <cell r="CO233">
            <v>0</v>
          </cell>
          <cell r="CP233">
            <v>100.71303999999999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-482.31948999999997</v>
          </cell>
          <cell r="HA233">
            <v>0</v>
          </cell>
          <cell r="HB233">
            <v>0</v>
          </cell>
          <cell r="HC233">
            <v>0</v>
          </cell>
          <cell r="HG233">
            <v>0</v>
          </cell>
          <cell r="HH233">
            <v>0</v>
          </cell>
        </row>
        <row r="234">
          <cell r="A234" t="str">
            <v>HedgIng gain / (loss)</v>
          </cell>
          <cell r="C234" t="str">
            <v/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-878.22848999999997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395.90899999999999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-482.31948999999997</v>
          </cell>
          <cell r="CH234">
            <v>0</v>
          </cell>
          <cell r="CI234">
            <v>-482.31948999999997</v>
          </cell>
          <cell r="CJ234">
            <v>0</v>
          </cell>
          <cell r="CK234">
            <v>0</v>
          </cell>
          <cell r="CL234">
            <v>0</v>
          </cell>
          <cell r="CM234">
            <v>-482.31948999999997</v>
          </cell>
          <cell r="CN234">
            <v>-482.31948999999997</v>
          </cell>
          <cell r="CO234">
            <v>0</v>
          </cell>
          <cell r="CP234">
            <v>100.71303999999999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-482.31948999999997</v>
          </cell>
          <cell r="HA234">
            <v>0</v>
          </cell>
          <cell r="HB234">
            <v>0</v>
          </cell>
          <cell r="HC234">
            <v>0</v>
          </cell>
          <cell r="HG234">
            <v>0</v>
          </cell>
          <cell r="HH234">
            <v>0</v>
          </cell>
        </row>
        <row r="235">
          <cell r="CW235">
            <v>0</v>
          </cell>
          <cell r="CZ235">
            <v>0</v>
          </cell>
          <cell r="DL235">
            <v>0</v>
          </cell>
          <cell r="DT235">
            <v>0</v>
          </cell>
          <cell r="EG235">
            <v>0</v>
          </cell>
          <cell r="EO235">
            <v>0</v>
          </cell>
          <cell r="EU235">
            <v>0</v>
          </cell>
          <cell r="FG235">
            <v>0</v>
          </cell>
          <cell r="FL235">
            <v>0</v>
          </cell>
          <cell r="FR235">
            <v>0</v>
          </cell>
          <cell r="FU235">
            <v>0</v>
          </cell>
          <cell r="FY235">
            <v>0</v>
          </cell>
          <cell r="HA235">
            <v>0</v>
          </cell>
          <cell r="HB235">
            <v>0</v>
          </cell>
          <cell r="HC235">
            <v>0</v>
          </cell>
        </row>
        <row r="237">
          <cell r="B237" t="str">
            <v>2990</v>
          </cell>
          <cell r="C237" t="str">
            <v>PYR retained earnings</v>
          </cell>
          <cell r="D237">
            <v>38225.292719999998</v>
          </cell>
          <cell r="E237">
            <v>29338.5684</v>
          </cell>
          <cell r="F237">
            <v>5134.4741799999993</v>
          </cell>
          <cell r="G237">
            <v>103176.25001999999</v>
          </cell>
          <cell r="H237">
            <v>4794.0579354221281</v>
          </cell>
          <cell r="I237">
            <v>4979.6106611718378</v>
          </cell>
          <cell r="J237">
            <v>-403.08744465130172</v>
          </cell>
          <cell r="K237">
            <v>9484.5365401557337</v>
          </cell>
          <cell r="L237">
            <v>-2191.3927759167532</v>
          </cell>
          <cell r="M237">
            <v>-324.8840947234599</v>
          </cell>
          <cell r="N237">
            <v>-54.463900000000002</v>
          </cell>
          <cell r="O237">
            <v>690.74377413469654</v>
          </cell>
          <cell r="P237">
            <v>37914.34807</v>
          </cell>
          <cell r="Q237">
            <v>400.19179439419423</v>
          </cell>
          <cell r="R237">
            <v>7368.1067061694739</v>
          </cell>
          <cell r="S237">
            <v>1769.5734918117244</v>
          </cell>
          <cell r="T237">
            <v>1.0000001639127731E-6</v>
          </cell>
          <cell r="U237">
            <v>51755.06321</v>
          </cell>
          <cell r="V237">
            <v>3839.1690699999999</v>
          </cell>
          <cell r="W237">
            <v>4197.6607100000001</v>
          </cell>
          <cell r="X237">
            <v>11125.484359999999</v>
          </cell>
          <cell r="Y237">
            <v>37426.146479999996</v>
          </cell>
          <cell r="Z237">
            <v>-2702.8918799999997</v>
          </cell>
          <cell r="AA237">
            <v>161.16255257096736</v>
          </cell>
          <cell r="AB237">
            <v>1488.3049699999999</v>
          </cell>
          <cell r="AC237">
            <v>-105611.87876000001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400</v>
          </cell>
          <cell r="AM237">
            <v>242380.14679153933</v>
          </cell>
          <cell r="AN237">
            <v>35066.925810000001</v>
          </cell>
          <cell r="AO237">
            <v>28145.007365169415</v>
          </cell>
          <cell r="AP237">
            <v>17786.721690000002</v>
          </cell>
          <cell r="AQ237">
            <v>86532.925840000011</v>
          </cell>
          <cell r="AR237">
            <v>28424.106010000003</v>
          </cell>
          <cell r="AS237">
            <v>92870.088260000004</v>
          </cell>
          <cell r="AT237">
            <v>4382.6407116925548</v>
          </cell>
          <cell r="AU237">
            <v>35194.658289999999</v>
          </cell>
          <cell r="AV237">
            <v>24002.579510000003</v>
          </cell>
          <cell r="AW237">
            <v>63124.022259999998</v>
          </cell>
          <cell r="AX237">
            <v>1774.3076800000001</v>
          </cell>
          <cell r="AY237">
            <v>1996.5413100000001</v>
          </cell>
          <cell r="AZ237">
            <v>-7283.6207408599494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412016.90399600205</v>
          </cell>
          <cell r="BG237">
            <v>0</v>
          </cell>
          <cell r="BH237">
            <v>0</v>
          </cell>
          <cell r="BI237">
            <v>9002.0802500000009</v>
          </cell>
          <cell r="BJ237">
            <v>10775.732154645788</v>
          </cell>
          <cell r="BK237">
            <v>105337.65692000001</v>
          </cell>
          <cell r="BL237">
            <v>0</v>
          </cell>
          <cell r="BN237">
            <v>19827.309160000001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144942.77848464579</v>
          </cell>
          <cell r="BT237">
            <v>-250896.76712999999</v>
          </cell>
          <cell r="BU237">
            <v>-5.9715845188386789E-2</v>
          </cell>
          <cell r="BV237">
            <v>-54.076087232133972</v>
          </cell>
          <cell r="BW237">
            <v>4347.0377550386584</v>
          </cell>
          <cell r="BX237">
            <v>-44.351548113846626</v>
          </cell>
          <cell r="BY237">
            <v>1614.3825185373528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-245033.83420761517</v>
          </cell>
          <cell r="CH237">
            <v>0</v>
          </cell>
          <cell r="CI237">
            <v>554305.99506457197</v>
          </cell>
          <cell r="CJ237">
            <v>1.0000000000000001E-5</v>
          </cell>
          <cell r="CK237">
            <v>0</v>
          </cell>
          <cell r="CL237">
            <v>1.0000000000000001E-5</v>
          </cell>
          <cell r="CM237">
            <v>554305.99507457193</v>
          </cell>
          <cell r="CN237">
            <v>554305.99507457204</v>
          </cell>
          <cell r="CO237">
            <v>0</v>
          </cell>
          <cell r="CP237">
            <v>359887.13540897012</v>
          </cell>
          <cell r="CR237">
            <v>103166.39772999998</v>
          </cell>
          <cell r="CS237">
            <v>9.85229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86532.925840000011</v>
          </cell>
          <cell r="CY237">
            <v>0</v>
          </cell>
          <cell r="CZ237">
            <v>0</v>
          </cell>
          <cell r="DA237">
            <v>4979.6106611718378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105337.65692000001</v>
          </cell>
          <cell r="DN237">
            <v>10775.732154645788</v>
          </cell>
          <cell r="DP237">
            <v>0</v>
          </cell>
          <cell r="DQ237">
            <v>0</v>
          </cell>
          <cell r="DR237">
            <v>0</v>
          </cell>
          <cell r="DS237">
            <v>116113.38907464579</v>
          </cell>
          <cell r="DT237">
            <v>0</v>
          </cell>
          <cell r="DU237">
            <v>-870.17547909555128</v>
          </cell>
          <cell r="DV237">
            <v>-635.84114539379334</v>
          </cell>
          <cell r="DW237">
            <v>2289.5162500000001</v>
          </cell>
          <cell r="DX237">
            <v>3788.8126622714444</v>
          </cell>
          <cell r="DY237">
            <v>-189.67157608954446</v>
          </cell>
          <cell r="DZ237">
            <v>0</v>
          </cell>
          <cell r="EA237">
            <v>0</v>
          </cell>
          <cell r="EB237">
            <v>0</v>
          </cell>
          <cell r="EC237">
            <v>468.93271999999996</v>
          </cell>
          <cell r="ED237">
            <v>11770.42009</v>
          </cell>
          <cell r="EE237">
            <v>-1463.6206553542133</v>
          </cell>
          <cell r="EF237">
            <v>0</v>
          </cell>
          <cell r="EG237">
            <v>0</v>
          </cell>
          <cell r="EH237">
            <v>113429.61507</v>
          </cell>
          <cell r="EI237">
            <v>2.3283064365386963E-13</v>
          </cell>
          <cell r="EJ237">
            <v>-5204.2425499999999</v>
          </cell>
          <cell r="EK237">
            <v>-2887.7156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28099.796699999999</v>
          </cell>
          <cell r="EQ237">
            <v>0</v>
          </cell>
          <cell r="ER237">
            <v>45.210665169414135</v>
          </cell>
          <cell r="ES237">
            <v>0</v>
          </cell>
          <cell r="ET237">
            <v>0</v>
          </cell>
          <cell r="EU237">
            <v>0</v>
          </cell>
          <cell r="EV237">
            <v>-403.08744465130172</v>
          </cell>
          <cell r="EW237">
            <v>9484.5365401557337</v>
          </cell>
          <cell r="EX237">
            <v>-2191.3927759167532</v>
          </cell>
          <cell r="EY237">
            <v>-324.8840947234599</v>
          </cell>
          <cell r="EZ237">
            <v>-54.463900000000002</v>
          </cell>
          <cell r="FA237">
            <v>690.74377413469654</v>
          </cell>
          <cell r="FB237">
            <v>37914.34807</v>
          </cell>
          <cell r="FC237">
            <v>400.19179439419423</v>
          </cell>
          <cell r="FD237">
            <v>0</v>
          </cell>
          <cell r="FE237">
            <v>0</v>
          </cell>
          <cell r="FF237">
            <v>45515.991963393106</v>
          </cell>
          <cell r="FG237">
            <v>0</v>
          </cell>
          <cell r="FH237">
            <v>5794.911676169474</v>
          </cell>
          <cell r="FI237">
            <v>1573.1950300000001</v>
          </cell>
          <cell r="FJ237">
            <v>0</v>
          </cell>
          <cell r="FK237">
            <v>0</v>
          </cell>
          <cell r="FL237">
            <v>0</v>
          </cell>
          <cell r="FM237">
            <v>7368.1067061694739</v>
          </cell>
          <cell r="FN237">
            <v>1769.5734918117244</v>
          </cell>
          <cell r="FO237">
            <v>0</v>
          </cell>
          <cell r="FP237">
            <v>0</v>
          </cell>
          <cell r="FQ237">
            <v>9137.6801979811971</v>
          </cell>
          <cell r="FR237">
            <v>0</v>
          </cell>
          <cell r="FS237">
            <v>-2757.3557799999999</v>
          </cell>
          <cell r="FT237">
            <v>54.463900000000002</v>
          </cell>
          <cell r="FU237">
            <v>0</v>
          </cell>
          <cell r="FV237">
            <v>92870.088260000004</v>
          </cell>
          <cell r="FW237">
            <v>0</v>
          </cell>
          <cell r="FX237">
            <v>0</v>
          </cell>
          <cell r="FY237">
            <v>0</v>
          </cell>
          <cell r="GA237">
            <v>-29327.186369210005</v>
          </cell>
          <cell r="GB237">
            <v>-818.86311000000012</v>
          </cell>
          <cell r="GC237">
            <v>4838.6182500000004</v>
          </cell>
          <cell r="GD237">
            <v>4951.91608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11061.84664</v>
          </cell>
          <cell r="GJ237">
            <v>-2104.5794799999999</v>
          </cell>
          <cell r="GK237">
            <v>-158207.23319</v>
          </cell>
          <cell r="GL237">
            <v>179.25664</v>
          </cell>
          <cell r="GM237">
            <v>-3196.4991800000003</v>
          </cell>
          <cell r="GN237">
            <v>-4084.08347</v>
          </cell>
          <cell r="GO237">
            <v>-10959.15489</v>
          </cell>
          <cell r="GP237">
            <v>-388237.84521</v>
          </cell>
          <cell r="GQ237">
            <v>349325.42735000001</v>
          </cell>
          <cell r="GR237">
            <v>381.06410999999997</v>
          </cell>
          <cell r="GS237">
            <v>0</v>
          </cell>
          <cell r="GT237">
            <v>0</v>
          </cell>
          <cell r="GU237">
            <v>0</v>
          </cell>
          <cell r="GW237">
            <v>242380.14679153924</v>
          </cell>
          <cell r="GX237">
            <v>412016.9039960021</v>
          </cell>
          <cell r="GY237">
            <v>144942.77848464579</v>
          </cell>
          <cell r="GZ237">
            <v>-245033.83420761517</v>
          </cell>
          <cell r="HA237">
            <v>8.7311491370201111E-11</v>
          </cell>
          <cell r="HB237">
            <v>5.8207660913467407E-11</v>
          </cell>
          <cell r="HC237">
            <v>0</v>
          </cell>
          <cell r="HG237">
            <v>7368.1067061694739</v>
          </cell>
          <cell r="HH237">
            <v>7368.1067061694739</v>
          </cell>
        </row>
        <row r="238">
          <cell r="B238" t="str">
            <v>2908</v>
          </cell>
          <cell r="C238" t="str">
            <v>External dividiends Paid to Shareholders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G238">
            <v>0</v>
          </cell>
          <cell r="HH238">
            <v>0</v>
          </cell>
        </row>
        <row r="239">
          <cell r="B239" t="str">
            <v>2907</v>
          </cell>
          <cell r="C239" t="str">
            <v>IC Dividend Paid to Shareholders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-698.01936999999998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-698.01936999999998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698.01936999999998</v>
          </cell>
          <cell r="CD239">
            <v>0</v>
          </cell>
          <cell r="CE239">
            <v>0</v>
          </cell>
          <cell r="CF239">
            <v>0</v>
          </cell>
          <cell r="CG239">
            <v>698.01936999999998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-698.01936999999998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-698.01936999999998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GA239">
            <v>0</v>
          </cell>
          <cell r="GB239">
            <v>-1600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W239">
            <v>-698.01936999999998</v>
          </cell>
          <cell r="GX239">
            <v>0</v>
          </cell>
          <cell r="GY239">
            <v>0</v>
          </cell>
          <cell r="GZ239">
            <v>0</v>
          </cell>
          <cell r="HA239">
            <v>0</v>
          </cell>
          <cell r="HB239">
            <v>0</v>
          </cell>
          <cell r="HC239">
            <v>0</v>
          </cell>
          <cell r="HG239">
            <v>0</v>
          </cell>
          <cell r="HH239">
            <v>0</v>
          </cell>
        </row>
        <row r="240">
          <cell r="A240" t="str">
            <v>Retained earnings</v>
          </cell>
          <cell r="C240" t="str">
            <v/>
          </cell>
          <cell r="D240">
            <v>38225.292719999998</v>
          </cell>
          <cell r="E240">
            <v>29338.5684</v>
          </cell>
          <cell r="F240">
            <v>5134.4741799999993</v>
          </cell>
          <cell r="G240">
            <v>103176.25001999999</v>
          </cell>
          <cell r="H240">
            <v>4794.0579354221281</v>
          </cell>
          <cell r="I240">
            <v>4979.6106611718378</v>
          </cell>
          <cell r="J240">
            <v>-1101.1068146513016</v>
          </cell>
          <cell r="K240">
            <v>9484.5365401557337</v>
          </cell>
          <cell r="L240">
            <v>-2191.3927759167532</v>
          </cell>
          <cell r="M240">
            <v>-324.8840947234599</v>
          </cell>
          <cell r="N240">
            <v>-54.463900000000002</v>
          </cell>
          <cell r="O240">
            <v>690.74377413469654</v>
          </cell>
          <cell r="P240">
            <v>37914.34807</v>
          </cell>
          <cell r="Q240">
            <v>400.19179439419423</v>
          </cell>
          <cell r="R240">
            <v>7368.1067061694739</v>
          </cell>
          <cell r="S240">
            <v>1769.5734918117244</v>
          </cell>
          <cell r="T240">
            <v>1.0000001639127731E-6</v>
          </cell>
          <cell r="U240">
            <v>51755.06321</v>
          </cell>
          <cell r="V240">
            <v>3839.1690699999999</v>
          </cell>
          <cell r="W240">
            <v>4197.6607100000001</v>
          </cell>
          <cell r="X240">
            <v>11125.484359999999</v>
          </cell>
          <cell r="Y240">
            <v>37426.146479999996</v>
          </cell>
          <cell r="Z240">
            <v>-2702.8918799999997</v>
          </cell>
          <cell r="AA240">
            <v>161.16255257096736</v>
          </cell>
          <cell r="AB240">
            <v>1488.3049699999999</v>
          </cell>
          <cell r="AC240">
            <v>-105611.87876000001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400</v>
          </cell>
          <cell r="AM240">
            <v>241682.12742153934</v>
          </cell>
          <cell r="AN240">
            <v>35066.925810000001</v>
          </cell>
          <cell r="AO240">
            <v>28145.007365169415</v>
          </cell>
          <cell r="AP240">
            <v>17786.721690000002</v>
          </cell>
          <cell r="AQ240">
            <v>86532.925840000011</v>
          </cell>
          <cell r="AR240">
            <v>28424.106010000003</v>
          </cell>
          <cell r="AS240">
            <v>92870.088260000004</v>
          </cell>
          <cell r="AT240">
            <v>4382.6407116925548</v>
          </cell>
          <cell r="AU240">
            <v>35194.658289999999</v>
          </cell>
          <cell r="AV240">
            <v>24002.579510000003</v>
          </cell>
          <cell r="AW240">
            <v>63124.022259999998</v>
          </cell>
          <cell r="AX240">
            <v>1774.3076800000001</v>
          </cell>
          <cell r="AY240">
            <v>1996.5413100000001</v>
          </cell>
          <cell r="AZ240">
            <v>-7283.6207408599494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412016.90399600205</v>
          </cell>
          <cell r="BG240">
            <v>0</v>
          </cell>
          <cell r="BH240">
            <v>0</v>
          </cell>
          <cell r="BI240">
            <v>9002.0802500000009</v>
          </cell>
          <cell r="BJ240">
            <v>10775.732154645788</v>
          </cell>
          <cell r="BK240">
            <v>105337.65692000001</v>
          </cell>
          <cell r="BL240">
            <v>0</v>
          </cell>
          <cell r="BN240">
            <v>19827.309160000001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144942.77848464579</v>
          </cell>
          <cell r="BT240">
            <v>-250896.76712999999</v>
          </cell>
          <cell r="BU240">
            <v>-5.9715845188386789E-2</v>
          </cell>
          <cell r="BV240">
            <v>-54.076087232133972</v>
          </cell>
          <cell r="BW240">
            <v>4347.0377550386584</v>
          </cell>
          <cell r="BX240">
            <v>-44.351548113846626</v>
          </cell>
          <cell r="BY240">
            <v>1614.3825185373528</v>
          </cell>
          <cell r="BZ240">
            <v>0</v>
          </cell>
          <cell r="CA240">
            <v>0</v>
          </cell>
          <cell r="CB240">
            <v>0</v>
          </cell>
          <cell r="CC240">
            <v>698.01936999999998</v>
          </cell>
          <cell r="CD240">
            <v>0</v>
          </cell>
          <cell r="CE240">
            <v>0</v>
          </cell>
          <cell r="CF240">
            <v>0</v>
          </cell>
          <cell r="CG240">
            <v>-244335.81483761518</v>
          </cell>
          <cell r="CH240">
            <v>0</v>
          </cell>
          <cell r="CI240">
            <v>554305.99506457197</v>
          </cell>
          <cell r="CJ240">
            <v>1.0000000000000001E-5</v>
          </cell>
          <cell r="CK240">
            <v>0</v>
          </cell>
          <cell r="CL240">
            <v>1.0000000000000001E-5</v>
          </cell>
          <cell r="CM240">
            <v>554305.99507457193</v>
          </cell>
          <cell r="CN240">
            <v>554305.99507457204</v>
          </cell>
          <cell r="CO240">
            <v>0</v>
          </cell>
          <cell r="CP240">
            <v>359887.13540897012</v>
          </cell>
          <cell r="CR240">
            <v>103166.39772999998</v>
          </cell>
          <cell r="CS240">
            <v>9.85229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86532.925840000011</v>
          </cell>
          <cell r="CY240">
            <v>0</v>
          </cell>
          <cell r="CZ240">
            <v>0</v>
          </cell>
          <cell r="DA240">
            <v>4979.6106611718378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105337.65692000001</v>
          </cell>
          <cell r="DN240">
            <v>10775.732154645788</v>
          </cell>
          <cell r="DP240">
            <v>0</v>
          </cell>
          <cell r="DQ240">
            <v>0</v>
          </cell>
          <cell r="DR240">
            <v>0</v>
          </cell>
          <cell r="DS240">
            <v>116113.38907464579</v>
          </cell>
          <cell r="DT240">
            <v>0</v>
          </cell>
          <cell r="DU240">
            <v>-870.17547909555128</v>
          </cell>
          <cell r="DV240">
            <v>-635.84114539379334</v>
          </cell>
          <cell r="DW240">
            <v>2289.5162500000001</v>
          </cell>
          <cell r="DX240">
            <v>3788.8126622714444</v>
          </cell>
          <cell r="DY240">
            <v>-189.67157608954446</v>
          </cell>
          <cell r="DZ240">
            <v>0</v>
          </cell>
          <cell r="EA240">
            <v>0</v>
          </cell>
          <cell r="EB240">
            <v>0</v>
          </cell>
          <cell r="EC240">
            <v>468.93271999999996</v>
          </cell>
          <cell r="ED240">
            <v>11770.42009</v>
          </cell>
          <cell r="EE240">
            <v>-1463.6206553542133</v>
          </cell>
          <cell r="EF240">
            <v>0</v>
          </cell>
          <cell r="EG240">
            <v>0</v>
          </cell>
          <cell r="EH240">
            <v>113429.61507</v>
          </cell>
          <cell r="EI240">
            <v>2.3283064365386963E-13</v>
          </cell>
          <cell r="EJ240">
            <v>-5204.2425499999999</v>
          </cell>
          <cell r="EK240">
            <v>-2887.7156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28099.796699999999</v>
          </cell>
          <cell r="EQ240">
            <v>0</v>
          </cell>
          <cell r="ER240">
            <v>45.210665169414135</v>
          </cell>
          <cell r="ES240">
            <v>0</v>
          </cell>
          <cell r="ET240">
            <v>0</v>
          </cell>
          <cell r="EU240">
            <v>0</v>
          </cell>
          <cell r="EV240">
            <v>-1101.1068146513016</v>
          </cell>
          <cell r="EW240">
            <v>9484.5365401557337</v>
          </cell>
          <cell r="EX240">
            <v>-2191.3927759167532</v>
          </cell>
          <cell r="EY240">
            <v>-324.8840947234599</v>
          </cell>
          <cell r="EZ240">
            <v>-54.463900000000002</v>
          </cell>
          <cell r="FA240">
            <v>690.74377413469654</v>
          </cell>
          <cell r="FB240">
            <v>37914.34807</v>
          </cell>
          <cell r="FC240">
            <v>400.19179439419423</v>
          </cell>
          <cell r="FD240">
            <v>0</v>
          </cell>
          <cell r="FE240">
            <v>0</v>
          </cell>
          <cell r="FF240">
            <v>44817.972593393104</v>
          </cell>
          <cell r="FG240">
            <v>0</v>
          </cell>
          <cell r="FH240">
            <v>5794.911676169474</v>
          </cell>
          <cell r="FI240">
            <v>1573.1950300000001</v>
          </cell>
          <cell r="FJ240">
            <v>0</v>
          </cell>
          <cell r="FK240">
            <v>0</v>
          </cell>
          <cell r="FL240">
            <v>0</v>
          </cell>
          <cell r="FM240">
            <v>7368.1067061694739</v>
          </cell>
          <cell r="FN240">
            <v>1769.5734918117244</v>
          </cell>
          <cell r="FO240">
            <v>0</v>
          </cell>
          <cell r="FP240">
            <v>0</v>
          </cell>
          <cell r="FQ240">
            <v>9137.6801979811971</v>
          </cell>
          <cell r="FR240">
            <v>0</v>
          </cell>
          <cell r="FS240">
            <v>-2757.3557799999999</v>
          </cell>
          <cell r="FT240">
            <v>54.463900000000002</v>
          </cell>
          <cell r="FU240">
            <v>0</v>
          </cell>
          <cell r="FV240">
            <v>92870.088260000004</v>
          </cell>
          <cell r="FW240">
            <v>0</v>
          </cell>
          <cell r="FX240">
            <v>0</v>
          </cell>
          <cell r="FY240">
            <v>0</v>
          </cell>
          <cell r="GA240">
            <v>-29327.186369210005</v>
          </cell>
          <cell r="GB240">
            <v>-2418.8631100000002</v>
          </cell>
          <cell r="GC240">
            <v>4838.6182500000004</v>
          </cell>
          <cell r="GD240">
            <v>4951.91608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11061.84664</v>
          </cell>
          <cell r="GJ240">
            <v>-2104.5794799999999</v>
          </cell>
          <cell r="GK240">
            <v>-158207.23319</v>
          </cell>
          <cell r="GL240">
            <v>179.25664</v>
          </cell>
          <cell r="GM240">
            <v>-3196.4991800000003</v>
          </cell>
          <cell r="GN240">
            <v>-4084.08347</v>
          </cell>
          <cell r="GO240">
            <v>-10959.15489</v>
          </cell>
          <cell r="GP240">
            <v>-388237.84521</v>
          </cell>
          <cell r="GQ240">
            <v>349325.42735000001</v>
          </cell>
          <cell r="GR240">
            <v>381.06410999999997</v>
          </cell>
          <cell r="GS240">
            <v>0</v>
          </cell>
          <cell r="GT240">
            <v>0</v>
          </cell>
          <cell r="GU240">
            <v>0</v>
          </cell>
          <cell r="GW240">
            <v>241682.12742153925</v>
          </cell>
          <cell r="GX240">
            <v>412016.9039960021</v>
          </cell>
          <cell r="GY240">
            <v>144942.77848464579</v>
          </cell>
          <cell r="GZ240">
            <v>-245033.83420761517</v>
          </cell>
          <cell r="HA240">
            <v>8.7311491370201111E-11</v>
          </cell>
          <cell r="HB240">
            <v>5.8207660913467407E-11</v>
          </cell>
          <cell r="HC240">
            <v>0</v>
          </cell>
          <cell r="HG240">
            <v>7368.1067061694739</v>
          </cell>
          <cell r="HH240">
            <v>7368.1067061694739</v>
          </cell>
        </row>
        <row r="241">
          <cell r="B241" t="str">
            <v>NI_tt</v>
          </cell>
          <cell r="C241" t="str">
            <v>NI attributable to Tt</v>
          </cell>
          <cell r="D241">
            <v>4352.9199099999705</v>
          </cell>
          <cell r="E241">
            <v>3149.5061099999884</v>
          </cell>
          <cell r="F241">
            <v>1726.405490000001</v>
          </cell>
          <cell r="G241">
            <v>6752.251931671336</v>
          </cell>
          <cell r="H241">
            <v>1345.7989852953278</v>
          </cell>
          <cell r="I241">
            <v>2685.6260115185364</v>
          </cell>
          <cell r="J241">
            <v>-294.140468445968</v>
          </cell>
          <cell r="K241">
            <v>-2982.4639619495588</v>
          </cell>
          <cell r="L241">
            <v>-1172.4094175171163</v>
          </cell>
          <cell r="M241">
            <v>-2333.9471167917977</v>
          </cell>
          <cell r="N241">
            <v>-762.48924</v>
          </cell>
          <cell r="O241">
            <v>737.75480188654035</v>
          </cell>
          <cell r="P241">
            <v>3211.025030000013</v>
          </cell>
          <cell r="Q241">
            <v>-3564.9158475172017</v>
          </cell>
          <cell r="R241">
            <v>-3781.0821093903337</v>
          </cell>
          <cell r="S241">
            <v>-8586.834356443047</v>
          </cell>
          <cell r="T241">
            <v>0</v>
          </cell>
          <cell r="U241">
            <v>3800.1799999999967</v>
          </cell>
          <cell r="V241">
            <v>960.76413999999522</v>
          </cell>
          <cell r="W241">
            <v>772.78576000000078</v>
          </cell>
          <cell r="X241">
            <v>768.86412000000212</v>
          </cell>
          <cell r="Y241">
            <v>2153.3920999999987</v>
          </cell>
          <cell r="Z241">
            <v>5.7391000000000023</v>
          </cell>
          <cell r="AA241">
            <v>33.085072255487589</v>
          </cell>
          <cell r="AB241">
            <v>-153.24429000000046</v>
          </cell>
          <cell r="AC241">
            <v>0</v>
          </cell>
          <cell r="AD241">
            <v>0</v>
          </cell>
          <cell r="AE241">
            <v>0</v>
          </cell>
          <cell r="AF241">
            <v>9.3132257461547854E-13</v>
          </cell>
          <cell r="AG241">
            <v>0</v>
          </cell>
          <cell r="AH241">
            <v>-1.8626451492309571E-12</v>
          </cell>
          <cell r="AI241">
            <v>0</v>
          </cell>
          <cell r="AJ241">
            <v>0</v>
          </cell>
          <cell r="AK241">
            <v>1.1175870895385742E-11</v>
          </cell>
          <cell r="AL241">
            <v>-4479.8142873525685</v>
          </cell>
          <cell r="AM241">
            <v>4344.757467219617</v>
          </cell>
          <cell r="AN241">
            <v>5825.70812999998</v>
          </cell>
          <cell r="AO241">
            <v>3518.5500501024812</v>
          </cell>
          <cell r="AP241">
            <v>7009.802199999971</v>
          </cell>
          <cell r="AQ241">
            <v>-3052.0572099999881</v>
          </cell>
          <cell r="AR241">
            <v>1166.7557000000054</v>
          </cell>
          <cell r="AS241">
            <v>7942.6930859109189</v>
          </cell>
          <cell r="AT241">
            <v>2406.7287890368875</v>
          </cell>
          <cell r="AU241">
            <v>2235.1509299999971</v>
          </cell>
          <cell r="AV241">
            <v>2970.3390799999993</v>
          </cell>
          <cell r="AW241">
            <v>7626.5268399999886</v>
          </cell>
          <cell r="AX241">
            <v>-535.96811000000571</v>
          </cell>
          <cell r="AY241">
            <v>7639.3895900000034</v>
          </cell>
          <cell r="AZ241">
            <v>-1697.6395851401328</v>
          </cell>
          <cell r="BA241">
            <v>0</v>
          </cell>
          <cell r="BB241">
            <v>9.3132257461547854E-13</v>
          </cell>
          <cell r="BC241">
            <v>2.2351741790771485E-11</v>
          </cell>
          <cell r="BD241">
            <v>-3262.5852324788498</v>
          </cell>
          <cell r="BE241">
            <v>39793.394257431275</v>
          </cell>
          <cell r="BG241">
            <v>4870.8318100000197</v>
          </cell>
          <cell r="BH241">
            <v>245.8310568114706</v>
          </cell>
          <cell r="BI241">
            <v>-9527.207280000006</v>
          </cell>
          <cell r="BJ241">
            <v>732.48503840295757</v>
          </cell>
          <cell r="BK241">
            <v>-7288.140972035043</v>
          </cell>
          <cell r="BL241">
            <v>-1405.0009500000001</v>
          </cell>
          <cell r="BN241">
            <v>-919.35181000000375</v>
          </cell>
          <cell r="BO241">
            <v>0</v>
          </cell>
          <cell r="BP241">
            <v>-9.3132257461547854E-13</v>
          </cell>
          <cell r="BQ241">
            <v>0</v>
          </cell>
          <cell r="BR241">
            <v>2800.8329643240372</v>
          </cell>
          <cell r="BS241">
            <v>-10489.72014249657</v>
          </cell>
          <cell r="BT241">
            <v>-32143.920977280261</v>
          </cell>
          <cell r="BU241">
            <v>-7.0960884224936807E-2</v>
          </cell>
          <cell r="BV241">
            <v>-132.69427091364446</v>
          </cell>
          <cell r="BW241">
            <v>-28794.244654099311</v>
          </cell>
          <cell r="BX241">
            <v>-2247.9380613939747</v>
          </cell>
          <cell r="BY241">
            <v>2277.5980811062072</v>
          </cell>
          <cell r="BZ241">
            <v>0</v>
          </cell>
          <cell r="CA241">
            <v>0</v>
          </cell>
          <cell r="CB241">
            <v>25949.930429999997</v>
          </cell>
          <cell r="CC241">
            <v>-698.01937003750368</v>
          </cell>
          <cell r="CD241">
            <v>0</v>
          </cell>
          <cell r="CE241">
            <v>0</v>
          </cell>
          <cell r="CF241">
            <v>3.7252902984619141E-12</v>
          </cell>
          <cell r="CG241">
            <v>-35789.359783502718</v>
          </cell>
          <cell r="CI241">
            <v>-2140.9282013483935</v>
          </cell>
          <cell r="CJ241">
            <v>0</v>
          </cell>
          <cell r="CL241">
            <v>0</v>
          </cell>
          <cell r="CM241">
            <v>-2140.9282013483935</v>
          </cell>
          <cell r="CN241">
            <v>-2140.9282013478419</v>
          </cell>
          <cell r="CO241">
            <v>-5.5160853662528098E-10</v>
          </cell>
          <cell r="CP241">
            <v>90039.238988455647</v>
          </cell>
          <cell r="CR241">
            <v>7042.617560000027</v>
          </cell>
          <cell r="CS241">
            <v>0</v>
          </cell>
          <cell r="CT241">
            <v>-290.36562832866343</v>
          </cell>
          <cell r="CU241">
            <v>0</v>
          </cell>
          <cell r="CV241">
            <v>0</v>
          </cell>
          <cell r="CW241">
            <v>2.7284841053187847E-11</v>
          </cell>
          <cell r="CX241">
            <v>-3013.2756399999889</v>
          </cell>
          <cell r="CY241">
            <v>-38.781570000000023</v>
          </cell>
          <cell r="CZ241">
            <v>0</v>
          </cell>
          <cell r="DA241">
            <v>3637.3283298932188</v>
          </cell>
          <cell r="DB241">
            <v>-951.70231837467281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9.5496943686157465E-12</v>
          </cell>
          <cell r="DM241">
            <v>-7288.140972035043</v>
          </cell>
          <cell r="DN241">
            <v>732.48503840295757</v>
          </cell>
          <cell r="DP241">
            <v>-1405.0009500000001</v>
          </cell>
          <cell r="DQ241">
            <v>0</v>
          </cell>
          <cell r="DR241">
            <v>-9.3132257461547854E-13</v>
          </cell>
          <cell r="DS241">
            <v>-7960.6568836320512</v>
          </cell>
          <cell r="DT241">
            <v>-3.5470293369144201E-11</v>
          </cell>
          <cell r="DU241">
            <v>-122.26350425104984</v>
          </cell>
          <cell r="DV241">
            <v>-148.46719096910803</v>
          </cell>
          <cell r="DW241">
            <v>1278.9281599999997</v>
          </cell>
          <cell r="DX241">
            <v>1349.7905204356298</v>
          </cell>
          <cell r="DY241">
            <v>48.740803821414232</v>
          </cell>
          <cell r="DZ241">
            <v>0</v>
          </cell>
          <cell r="EA241">
            <v>-1.1641532182693482E-13</v>
          </cell>
          <cell r="EB241">
            <v>0</v>
          </cell>
          <cell r="EC241">
            <v>126.51748000000042</v>
          </cell>
          <cell r="ED241">
            <v>605.66497999999274</v>
          </cell>
          <cell r="EE241">
            <v>0.30257840299000743</v>
          </cell>
          <cell r="EF241">
            <v>0</v>
          </cell>
          <cell r="EG241">
            <v>2.5579538487363607E-11</v>
          </cell>
          <cell r="EH241">
            <v>-6460.7194700000173</v>
          </cell>
          <cell r="EI241">
            <v>-0.18157203491500695</v>
          </cell>
          <cell r="EJ241">
            <v>1585.1735500000009</v>
          </cell>
          <cell r="EK241">
            <v>-2412.4134800000011</v>
          </cell>
          <cell r="EL241">
            <v>0</v>
          </cell>
          <cell r="EM241">
            <v>-1.7462298274040223E-13</v>
          </cell>
          <cell r="EN241">
            <v>0</v>
          </cell>
          <cell r="EO241">
            <v>1.1004885891452432E-10</v>
          </cell>
          <cell r="EP241">
            <v>3585.1304400000199</v>
          </cell>
          <cell r="EQ241">
            <v>-55.065299999999986</v>
          </cell>
          <cell r="ER241">
            <v>-11.51508989752892</v>
          </cell>
          <cell r="ES241">
            <v>0</v>
          </cell>
          <cell r="ET241">
            <v>0</v>
          </cell>
          <cell r="EU241">
            <v>9.5496943686157465E-12</v>
          </cell>
          <cell r="EV241">
            <v>-294.140468445968</v>
          </cell>
          <cell r="EW241">
            <v>-2982.4639619495588</v>
          </cell>
          <cell r="EX241">
            <v>-1172.4094175171163</v>
          </cell>
          <cell r="EY241">
            <v>-2333.9471167917977</v>
          </cell>
          <cell r="EZ241">
            <v>-762.48924</v>
          </cell>
          <cell r="FA241">
            <v>737.75480188654035</v>
          </cell>
          <cell r="FB241">
            <v>3211.025030000013</v>
          </cell>
          <cell r="FC241">
            <v>-3564.9158475172017</v>
          </cell>
          <cell r="FD241">
            <v>0</v>
          </cell>
          <cell r="FE241">
            <v>9.3132257461547854E-13</v>
          </cell>
          <cell r="FF241">
            <v>-7161.5862203351126</v>
          </cell>
          <cell r="FG241">
            <v>2.3646862246096134E-11</v>
          </cell>
          <cell r="FH241">
            <v>-7795.1597199331</v>
          </cell>
          <cell r="FI241">
            <v>853.82923000000085</v>
          </cell>
          <cell r="FJ241">
            <v>3160.2483805427851</v>
          </cell>
          <cell r="FK241">
            <v>0</v>
          </cell>
          <cell r="FL241">
            <v>2.0008883439004421E-11</v>
          </cell>
          <cell r="FM241">
            <v>-3781.0821093903337</v>
          </cell>
          <cell r="FN241">
            <v>-8586.834356443047</v>
          </cell>
          <cell r="FO241">
            <v>0</v>
          </cell>
          <cell r="FP241">
            <v>-1.8626451492309571E-12</v>
          </cell>
          <cell r="FQ241">
            <v>-12367.916465833361</v>
          </cell>
          <cell r="FR241">
            <v>-2.1827872842550278E-11</v>
          </cell>
          <cell r="FS241">
            <v>-785.19048999999995</v>
          </cell>
          <cell r="FT241">
            <v>790.92958999999996</v>
          </cell>
          <cell r="FU241">
            <v>0</v>
          </cell>
          <cell r="FV241">
            <v>8082.5815100000218</v>
          </cell>
          <cell r="FW241">
            <v>25.036990000000003</v>
          </cell>
          <cell r="FX241">
            <v>-164.92541408908525</v>
          </cell>
          <cell r="FY241">
            <v>1.7280399333685637E-11</v>
          </cell>
          <cell r="GA241">
            <v>-7922.8609501000392</v>
          </cell>
          <cell r="GB241">
            <v>399.34799147535301</v>
          </cell>
          <cell r="GC241">
            <v>1428.3204200000175</v>
          </cell>
          <cell r="GD241">
            <v>3692.0498699999971</v>
          </cell>
          <cell r="GE241">
            <v>-961.25453999999877</v>
          </cell>
          <cell r="GF241">
            <v>-445.8724985129839</v>
          </cell>
          <cell r="GG241">
            <v>0</v>
          </cell>
          <cell r="GH241">
            <v>-3068.1128600000043</v>
          </cell>
          <cell r="GI241">
            <v>-8740.6645900000003</v>
          </cell>
          <cell r="GJ241">
            <v>-1205.4087599999993</v>
          </cell>
          <cell r="GK241">
            <v>-1110088.7553699999</v>
          </cell>
          <cell r="GL241">
            <v>32.876899999999978</v>
          </cell>
          <cell r="GM241">
            <v>-449.0734700000001</v>
          </cell>
          <cell r="GN241">
            <v>-931.31436999999971</v>
          </cell>
          <cell r="GO241">
            <v>3155.9101500000052</v>
          </cell>
          <cell r="GP241">
            <v>-96940.95822</v>
          </cell>
          <cell r="GQ241">
            <v>449046.3339699998</v>
          </cell>
          <cell r="GR241">
            <v>-3721.1056400000016</v>
          </cell>
          <cell r="GS241">
            <v>-378.04203417500116</v>
          </cell>
          <cell r="GT241">
            <v>127.1289800000141</v>
          </cell>
          <cell r="GU241">
            <v>0</v>
          </cell>
          <cell r="GW241">
            <v>4344.7574672197761</v>
          </cell>
          <cell r="GX241">
            <v>39793.394257431406</v>
          </cell>
          <cell r="GY241">
            <v>-10489.720142496441</v>
          </cell>
          <cell r="GZ241">
            <v>-35091.34041346523</v>
          </cell>
          <cell r="HA241">
            <v>1.5916157281026244E-10</v>
          </cell>
          <cell r="HB241">
            <v>1.3096723705530167E-10</v>
          </cell>
          <cell r="HC241">
            <v>1.2914824765175581E-10</v>
          </cell>
          <cell r="HG241">
            <v>-3781.0821093903337</v>
          </cell>
          <cell r="HH241">
            <v>-3781.0821093903337</v>
          </cell>
        </row>
        <row r="242">
          <cell r="A242" t="str">
            <v>Net profit / (loss) - current</v>
          </cell>
          <cell r="C242" t="str">
            <v/>
          </cell>
          <cell r="D242">
            <v>4352.9199099999705</v>
          </cell>
          <cell r="E242">
            <v>3149.5061099999884</v>
          </cell>
          <cell r="F242">
            <v>1726.405490000001</v>
          </cell>
          <cell r="G242">
            <v>6752.251931671336</v>
          </cell>
          <cell r="H242">
            <v>1345.7989852953278</v>
          </cell>
          <cell r="I242">
            <v>2685.6260115185364</v>
          </cell>
          <cell r="J242">
            <v>-294.140468445968</v>
          </cell>
          <cell r="K242">
            <v>-2982.4639619495588</v>
          </cell>
          <cell r="L242">
            <v>-1172.4094175171163</v>
          </cell>
          <cell r="M242">
            <v>-2333.9471167917977</v>
          </cell>
          <cell r="N242">
            <v>-762.48924</v>
          </cell>
          <cell r="O242">
            <v>737.75480188654035</v>
          </cell>
          <cell r="P242">
            <v>3211.025030000013</v>
          </cell>
          <cell r="Q242">
            <v>-3564.9158475172017</v>
          </cell>
          <cell r="R242">
            <v>-3781.0821093903337</v>
          </cell>
          <cell r="S242">
            <v>-8586.834356443047</v>
          </cell>
          <cell r="T242">
            <v>0</v>
          </cell>
          <cell r="U242">
            <v>3800.1799999999967</v>
          </cell>
          <cell r="V242">
            <v>960.76413999999522</v>
          </cell>
          <cell r="W242">
            <v>772.78576000000078</v>
          </cell>
          <cell r="X242">
            <v>768.86412000000212</v>
          </cell>
          <cell r="Y242">
            <v>2153.3920999999987</v>
          </cell>
          <cell r="Z242">
            <v>5.7391000000000023</v>
          </cell>
          <cell r="AA242">
            <v>33.085072255487589</v>
          </cell>
          <cell r="AB242">
            <v>-153.24429000000046</v>
          </cell>
          <cell r="AC242">
            <v>0</v>
          </cell>
          <cell r="AD242">
            <v>0</v>
          </cell>
          <cell r="AE242">
            <v>0</v>
          </cell>
          <cell r="AF242">
            <v>9.3132257461547854E-13</v>
          </cell>
          <cell r="AG242">
            <v>0</v>
          </cell>
          <cell r="AH242">
            <v>-1.8626451492309571E-12</v>
          </cell>
          <cell r="AI242">
            <v>0</v>
          </cell>
          <cell r="AJ242">
            <v>0</v>
          </cell>
          <cell r="AK242">
            <v>1.1175870895385742E-11</v>
          </cell>
          <cell r="AL242">
            <v>-4479.8142873525685</v>
          </cell>
          <cell r="AM242">
            <v>4344.757467219617</v>
          </cell>
          <cell r="AN242">
            <v>5825.70812999998</v>
          </cell>
          <cell r="AO242">
            <v>3518.5500501024812</v>
          </cell>
          <cell r="AP242">
            <v>7009.802199999971</v>
          </cell>
          <cell r="AQ242">
            <v>-3052.0572099999881</v>
          </cell>
          <cell r="AR242">
            <v>1166.7557000000054</v>
          </cell>
          <cell r="AS242">
            <v>7942.6930859109189</v>
          </cell>
          <cell r="AT242">
            <v>2406.7287890368875</v>
          </cell>
          <cell r="AU242">
            <v>2235.1509299999971</v>
          </cell>
          <cell r="AV242">
            <v>2970.3390799999993</v>
          </cell>
          <cell r="AW242">
            <v>7626.5268399999886</v>
          </cell>
          <cell r="AX242">
            <v>-535.96811000000571</v>
          </cell>
          <cell r="AY242">
            <v>7639.3895900000034</v>
          </cell>
          <cell r="AZ242">
            <v>-1697.6395851401328</v>
          </cell>
          <cell r="BA242">
            <v>0</v>
          </cell>
          <cell r="BB242">
            <v>9.3132257461547854E-13</v>
          </cell>
          <cell r="BC242">
            <v>2.2351741790771485E-11</v>
          </cell>
          <cell r="BD242">
            <v>-3262.5852324788498</v>
          </cell>
          <cell r="BE242">
            <v>39793.394257431275</v>
          </cell>
          <cell r="BG242">
            <v>4870.8318100000197</v>
          </cell>
          <cell r="BH242">
            <v>245.8310568114706</v>
          </cell>
          <cell r="BI242">
            <v>-9527.207280000006</v>
          </cell>
          <cell r="BJ242">
            <v>732.48503840295757</v>
          </cell>
          <cell r="BK242">
            <v>-7288.140972035043</v>
          </cell>
          <cell r="BL242">
            <v>-1405.0009500000001</v>
          </cell>
          <cell r="BN242">
            <v>-919.35181000000375</v>
          </cell>
          <cell r="BO242">
            <v>0</v>
          </cell>
          <cell r="BP242">
            <v>-9.3132257461547854E-13</v>
          </cell>
          <cell r="BQ242">
            <v>0</v>
          </cell>
          <cell r="BR242">
            <v>2800.8329643240372</v>
          </cell>
          <cell r="BS242">
            <v>-10489.72014249657</v>
          </cell>
          <cell r="BT242">
            <v>-32143.920977280261</v>
          </cell>
          <cell r="BU242">
            <v>-7.0960884224936807E-2</v>
          </cell>
          <cell r="BV242">
            <v>-132.69427091364446</v>
          </cell>
          <cell r="BW242">
            <v>-28794.244654099311</v>
          </cell>
          <cell r="BX242">
            <v>-2247.9380613939747</v>
          </cell>
          <cell r="BY242">
            <v>2277.5980811062072</v>
          </cell>
          <cell r="BZ242">
            <v>0</v>
          </cell>
          <cell r="CA242">
            <v>0</v>
          </cell>
          <cell r="CB242">
            <v>25949.930429999997</v>
          </cell>
          <cell r="CC242">
            <v>-698.01937003750368</v>
          </cell>
          <cell r="CD242">
            <v>0</v>
          </cell>
          <cell r="CE242">
            <v>0</v>
          </cell>
          <cell r="CF242">
            <v>3.7252902984619141E-12</v>
          </cell>
          <cell r="CG242">
            <v>-35789.359783502718</v>
          </cell>
          <cell r="CH242">
            <v>0</v>
          </cell>
          <cell r="CI242">
            <v>-2140.9282013483935</v>
          </cell>
          <cell r="CJ242">
            <v>0</v>
          </cell>
          <cell r="CK242">
            <v>0</v>
          </cell>
          <cell r="CL242">
            <v>0</v>
          </cell>
          <cell r="CM242">
            <v>-2140.9282013483935</v>
          </cell>
          <cell r="CN242">
            <v>-2140.9282013478419</v>
          </cell>
          <cell r="CO242">
            <v>-5.5160853662528098E-10</v>
          </cell>
          <cell r="CP242">
            <v>90039.238988455647</v>
          </cell>
          <cell r="CR242">
            <v>7042.617560000027</v>
          </cell>
          <cell r="CS242">
            <v>0</v>
          </cell>
          <cell r="CT242">
            <v>-290.36562832866343</v>
          </cell>
          <cell r="CU242">
            <v>0</v>
          </cell>
          <cell r="CV242">
            <v>0</v>
          </cell>
          <cell r="CW242">
            <v>2.7284841053187847E-11</v>
          </cell>
          <cell r="CX242">
            <v>-3013.2756399999889</v>
          </cell>
          <cell r="CY242">
            <v>-38.781570000000023</v>
          </cell>
          <cell r="CZ242">
            <v>0</v>
          </cell>
          <cell r="DA242">
            <v>3637.3283298932188</v>
          </cell>
          <cell r="DB242">
            <v>-951.70231837467281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9.5496943686157465E-12</v>
          </cell>
          <cell r="DM242">
            <v>-7288.140972035043</v>
          </cell>
          <cell r="DN242">
            <v>732.48503840295757</v>
          </cell>
          <cell r="DP242">
            <v>-1405.0009500000001</v>
          </cell>
          <cell r="DQ242">
            <v>0</v>
          </cell>
          <cell r="DR242">
            <v>-9.3132257461547854E-13</v>
          </cell>
          <cell r="DS242">
            <v>-7960.6568836320512</v>
          </cell>
          <cell r="DT242">
            <v>-3.5470293369144201E-11</v>
          </cell>
          <cell r="DU242">
            <v>-122.26350425104984</v>
          </cell>
          <cell r="DV242">
            <v>-148.46719096910803</v>
          </cell>
          <cell r="DW242">
            <v>1278.9281599999997</v>
          </cell>
          <cell r="DX242">
            <v>1349.7905204356298</v>
          </cell>
          <cell r="DY242">
            <v>48.740803821414232</v>
          </cell>
          <cell r="DZ242">
            <v>0</v>
          </cell>
          <cell r="EA242">
            <v>-1.1641532182693482E-13</v>
          </cell>
          <cell r="EB242">
            <v>0</v>
          </cell>
          <cell r="EC242">
            <v>126.51748000000042</v>
          </cell>
          <cell r="ED242">
            <v>605.66497999999274</v>
          </cell>
          <cell r="EE242">
            <v>0.30257840299000743</v>
          </cell>
          <cell r="EF242">
            <v>0</v>
          </cell>
          <cell r="EG242">
            <v>2.5579538487363607E-11</v>
          </cell>
          <cell r="EH242">
            <v>-6460.7194700000173</v>
          </cell>
          <cell r="EI242">
            <v>-0.18157203491500695</v>
          </cell>
          <cell r="EJ242">
            <v>1585.1735500000009</v>
          </cell>
          <cell r="EK242">
            <v>-2412.4134800000011</v>
          </cell>
          <cell r="EL242">
            <v>0</v>
          </cell>
          <cell r="EM242">
            <v>-1.7462298274040223E-13</v>
          </cell>
          <cell r="EN242">
            <v>0</v>
          </cell>
          <cell r="EO242">
            <v>1.1004885891452432E-10</v>
          </cell>
          <cell r="EP242">
            <v>3585.1304400000199</v>
          </cell>
          <cell r="EQ242">
            <v>-55.065299999999986</v>
          </cell>
          <cell r="ER242">
            <v>-11.51508989752892</v>
          </cell>
          <cell r="ES242">
            <v>0</v>
          </cell>
          <cell r="ET242">
            <v>0</v>
          </cell>
          <cell r="EU242">
            <v>9.5496943686157465E-12</v>
          </cell>
          <cell r="EV242">
            <v>-294.140468445968</v>
          </cell>
          <cell r="EW242">
            <v>-2982.4639619495588</v>
          </cell>
          <cell r="EX242">
            <v>-1172.4094175171163</v>
          </cell>
          <cell r="EY242">
            <v>-2333.9471167917977</v>
          </cell>
          <cell r="EZ242">
            <v>-762.48924</v>
          </cell>
          <cell r="FA242">
            <v>737.75480188654035</v>
          </cell>
          <cell r="FB242">
            <v>3211.025030000013</v>
          </cell>
          <cell r="FC242">
            <v>-3564.9158475172017</v>
          </cell>
          <cell r="FD242">
            <v>0</v>
          </cell>
          <cell r="FE242">
            <v>9.3132257461547854E-13</v>
          </cell>
          <cell r="FF242">
            <v>-7161.5862203351126</v>
          </cell>
          <cell r="FG242">
            <v>2.3646862246096134E-11</v>
          </cell>
          <cell r="FH242">
            <v>-7795.1597199331</v>
          </cell>
          <cell r="FI242">
            <v>853.82923000000085</v>
          </cell>
          <cell r="FJ242">
            <v>3160.2483805427851</v>
          </cell>
          <cell r="FK242">
            <v>0</v>
          </cell>
          <cell r="FL242">
            <v>2.0008883439004421E-11</v>
          </cell>
          <cell r="FM242">
            <v>-3781.0821093903337</v>
          </cell>
          <cell r="FN242">
            <v>-8586.834356443047</v>
          </cell>
          <cell r="FO242">
            <v>0</v>
          </cell>
          <cell r="FP242">
            <v>-1.8626451492309571E-12</v>
          </cell>
          <cell r="FQ242">
            <v>-12367.916465833361</v>
          </cell>
          <cell r="FR242">
            <v>-2.1827872842550278E-11</v>
          </cell>
          <cell r="FS242">
            <v>-785.19048999999995</v>
          </cell>
          <cell r="FT242">
            <v>790.92958999999996</v>
          </cell>
          <cell r="FU242">
            <v>0</v>
          </cell>
          <cell r="FV242">
            <v>8082.5815100000218</v>
          </cell>
          <cell r="FW242">
            <v>25.036990000000003</v>
          </cell>
          <cell r="FX242">
            <v>-164.92541408908525</v>
          </cell>
          <cell r="FY242">
            <v>1.7280399333685637E-11</v>
          </cell>
          <cell r="GA242">
            <v>-7922.8609501000392</v>
          </cell>
          <cell r="GB242">
            <v>399.34799147535301</v>
          </cell>
          <cell r="GC242">
            <v>1428.3204200000175</v>
          </cell>
          <cell r="GD242">
            <v>3692.0498699999971</v>
          </cell>
          <cell r="GE242">
            <v>-961.25453999999877</v>
          </cell>
          <cell r="GF242">
            <v>-445.8724985129839</v>
          </cell>
          <cell r="GG242">
            <v>0</v>
          </cell>
          <cell r="GH242">
            <v>-3068.1128600000043</v>
          </cell>
          <cell r="GI242">
            <v>-8740.6645900000003</v>
          </cell>
          <cell r="GJ242">
            <v>-1205.4087599999993</v>
          </cell>
          <cell r="GK242">
            <v>-1110088.7553699999</v>
          </cell>
          <cell r="GL242">
            <v>32.876899999999978</v>
          </cell>
          <cell r="GM242">
            <v>-449.0734700000001</v>
          </cell>
          <cell r="GN242">
            <v>-931.31436999999971</v>
          </cell>
          <cell r="GO242">
            <v>3155.9101500000052</v>
          </cell>
          <cell r="GP242">
            <v>-96940.95822</v>
          </cell>
          <cell r="GQ242">
            <v>449046.3339699998</v>
          </cell>
          <cell r="GR242">
            <v>-3721.1056400000016</v>
          </cell>
          <cell r="GS242">
            <v>-378.04203417500116</v>
          </cell>
          <cell r="GT242">
            <v>127.1289800000141</v>
          </cell>
          <cell r="GU242">
            <v>0</v>
          </cell>
          <cell r="GW242">
            <v>4344.7574672197761</v>
          </cell>
          <cell r="GX242">
            <v>39793.394257431406</v>
          </cell>
          <cell r="GY242">
            <v>-10489.720142496441</v>
          </cell>
          <cell r="GZ242">
            <v>-35091.34041346523</v>
          </cell>
          <cell r="HA242">
            <v>1.5916157281026244E-10</v>
          </cell>
          <cell r="HB242">
            <v>1.3096723705530167E-10</v>
          </cell>
          <cell r="HC242">
            <v>1.2914824765175581E-10</v>
          </cell>
          <cell r="HG242">
            <v>-3781.0821093903337</v>
          </cell>
          <cell r="HH242">
            <v>-3781.0821093903337</v>
          </cell>
        </row>
        <row r="243">
          <cell r="A243" t="str">
            <v>Total Tt Stockholders' Equity</v>
          </cell>
          <cell r="C243" t="str">
            <v/>
          </cell>
          <cell r="D243">
            <v>49414.275499999967</v>
          </cell>
          <cell r="E243">
            <v>21677.986959999987</v>
          </cell>
          <cell r="F243">
            <v>7885.7100800000007</v>
          </cell>
          <cell r="G243">
            <v>120668.45630788435</v>
          </cell>
          <cell r="H243">
            <v>42001.957280896968</v>
          </cell>
          <cell r="I243">
            <v>23045.082126916339</v>
          </cell>
          <cell r="J243">
            <v>11021.727393627856</v>
          </cell>
          <cell r="K243">
            <v>-2977.0161653405698</v>
          </cell>
          <cell r="L243">
            <v>-3083.6484441960129</v>
          </cell>
          <cell r="M243">
            <v>-2662.1894036533308</v>
          </cell>
          <cell r="N243">
            <v>-816.95313999999996</v>
          </cell>
          <cell r="O243">
            <v>7663.8785864747379</v>
          </cell>
          <cell r="P243">
            <v>51287.327480000014</v>
          </cell>
          <cell r="Q243">
            <v>12820.601853922115</v>
          </cell>
          <cell r="R243">
            <v>106116.32114584066</v>
          </cell>
          <cell r="S243">
            <v>64225.013190628735</v>
          </cell>
          <cell r="T243">
            <v>0</v>
          </cell>
          <cell r="U243">
            <v>52788.727599999998</v>
          </cell>
          <cell r="V243">
            <v>7093.767079999996</v>
          </cell>
          <cell r="W243">
            <v>7388.9074200000014</v>
          </cell>
          <cell r="X243">
            <v>12720.88724</v>
          </cell>
          <cell r="Y243">
            <v>50801.059849999991</v>
          </cell>
          <cell r="Z243">
            <v>-2672.15112</v>
          </cell>
          <cell r="AA243">
            <v>205.93202018241806</v>
          </cell>
          <cell r="AB243">
            <v>1336.0606799999994</v>
          </cell>
          <cell r="AC243">
            <v>-105611.87876000001</v>
          </cell>
          <cell r="AD243">
            <v>0</v>
          </cell>
          <cell r="AE243">
            <v>0</v>
          </cell>
          <cell r="AF243">
            <v>9.3132257461547854E-13</v>
          </cell>
          <cell r="AG243">
            <v>0</v>
          </cell>
          <cell r="AH243">
            <v>-1.8626451492309571E-12</v>
          </cell>
          <cell r="AI243">
            <v>0</v>
          </cell>
          <cell r="AJ243">
            <v>0</v>
          </cell>
          <cell r="AK243">
            <v>1.1175870895385742E-11</v>
          </cell>
          <cell r="AL243">
            <v>-1849.8920000000003</v>
          </cell>
          <cell r="AM243">
            <v>530489.95076318423</v>
          </cell>
          <cell r="AN243">
            <v>60396.089469999977</v>
          </cell>
          <cell r="AO243">
            <v>25482.363059951495</v>
          </cell>
          <cell r="AP243">
            <v>26783.254649999973</v>
          </cell>
          <cell r="AQ243">
            <v>86312.19309000003</v>
          </cell>
          <cell r="AR243">
            <v>33800.323860000011</v>
          </cell>
          <cell r="AS243">
            <v>104491.8395389473</v>
          </cell>
          <cell r="AT243">
            <v>18236.285131635632</v>
          </cell>
          <cell r="AU243">
            <v>37922.070459999995</v>
          </cell>
          <cell r="AV243">
            <v>29535.600020000002</v>
          </cell>
          <cell r="AW243">
            <v>91135.475719999988</v>
          </cell>
          <cell r="AX243">
            <v>17759.978499999997</v>
          </cell>
          <cell r="AY243">
            <v>15423.621390000004</v>
          </cell>
          <cell r="AZ243">
            <v>-5458.0611977343597</v>
          </cell>
          <cell r="BA243">
            <v>0</v>
          </cell>
          <cell r="BB243">
            <v>9.3132257461547854E-13</v>
          </cell>
          <cell r="BC243">
            <v>-2376.2660899999778</v>
          </cell>
          <cell r="BD243">
            <v>-1313.3489999999999</v>
          </cell>
          <cell r="BE243">
            <v>538131.41860280011</v>
          </cell>
          <cell r="BG243">
            <v>16783.64581000002</v>
          </cell>
          <cell r="BH243">
            <v>47571.442829419764</v>
          </cell>
          <cell r="BI243">
            <v>7314.2925299999952</v>
          </cell>
          <cell r="BJ243">
            <v>33659.201751191511</v>
          </cell>
          <cell r="BK243">
            <v>125507.29121999988</v>
          </cell>
          <cell r="BL243">
            <v>-1405.0009500000001</v>
          </cell>
          <cell r="BN243">
            <v>19706.086869999996</v>
          </cell>
          <cell r="BO243">
            <v>0</v>
          </cell>
          <cell r="BP243">
            <v>-9.3132257461547854E-13</v>
          </cell>
          <cell r="BQ243">
            <v>0</v>
          </cell>
          <cell r="BR243">
            <v>3402.4839899087915</v>
          </cell>
          <cell r="BS243">
            <v>252539.4440505199</v>
          </cell>
          <cell r="BT243">
            <v>157223.13053000832</v>
          </cell>
          <cell r="BU243">
            <v>261043.11989927033</v>
          </cell>
          <cell r="BV243">
            <v>18923.603204980638</v>
          </cell>
          <cell r="BW243">
            <v>242177.68379516123</v>
          </cell>
          <cell r="BX243">
            <v>5535.1963070286893</v>
          </cell>
          <cell r="BY243">
            <v>24089.576726690702</v>
          </cell>
          <cell r="BZ243">
            <v>0</v>
          </cell>
          <cell r="CA243">
            <v>-261043.24797999999</v>
          </cell>
          <cell r="CB243">
            <v>27232.145429999997</v>
          </cell>
          <cell r="CC243">
            <v>-486370.76447386068</v>
          </cell>
          <cell r="CD243">
            <v>0</v>
          </cell>
          <cell r="CE243">
            <v>-308659.73204000003</v>
          </cell>
          <cell r="CF243">
            <v>-3548.5834999999965</v>
          </cell>
          <cell r="CG243">
            <v>-323397.87210072082</v>
          </cell>
          <cell r="CH243">
            <v>0</v>
          </cell>
          <cell r="CI243">
            <v>997762.9413157833</v>
          </cell>
          <cell r="CJ243">
            <v>0</v>
          </cell>
          <cell r="CK243">
            <v>0</v>
          </cell>
          <cell r="CL243">
            <v>0</v>
          </cell>
          <cell r="CM243">
            <v>997762.9413157833</v>
          </cell>
          <cell r="CN243">
            <v>997762.94131578412</v>
          </cell>
          <cell r="CO243">
            <v>-6.2436287407840064E-10</v>
          </cell>
          <cell r="CP243">
            <v>854725.30835698429</v>
          </cell>
          <cell r="CR243">
            <v>118439.36808000001</v>
          </cell>
          <cell r="CS243">
            <v>9.85229</v>
          </cell>
          <cell r="CT243">
            <v>2219.2359378843657</v>
          </cell>
          <cell r="CU243">
            <v>0</v>
          </cell>
          <cell r="CV243">
            <v>0</v>
          </cell>
          <cell r="CW243">
            <v>0</v>
          </cell>
          <cell r="CX243">
            <v>86350.974660000022</v>
          </cell>
          <cell r="CY243">
            <v>-38.781570000000023</v>
          </cell>
          <cell r="CZ243">
            <v>0</v>
          </cell>
          <cell r="DA243">
            <v>24271.147336299233</v>
          </cell>
          <cell r="DB243">
            <v>11263.901940617116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-12489.96715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125507.29121999988</v>
          </cell>
          <cell r="DN243">
            <v>33659.201751191511</v>
          </cell>
          <cell r="DP243">
            <v>-1405.0009500000001</v>
          </cell>
          <cell r="DQ243">
            <v>0</v>
          </cell>
          <cell r="DR243">
            <v>-9.3132257461547854E-13</v>
          </cell>
          <cell r="DS243">
            <v>157761.4920211914</v>
          </cell>
          <cell r="DT243">
            <v>0</v>
          </cell>
          <cell r="DU243">
            <v>-229.30223795262788</v>
          </cell>
          <cell r="DV243">
            <v>-320.44943765360756</v>
          </cell>
          <cell r="DW243">
            <v>4778.04637</v>
          </cell>
          <cell r="DX243">
            <v>14146.243672620218</v>
          </cell>
          <cell r="DY243">
            <v>-138.25323537834944</v>
          </cell>
          <cell r="DZ243">
            <v>0</v>
          </cell>
          <cell r="EA243">
            <v>-1.1641532182693482E-13</v>
          </cell>
          <cell r="EB243">
            <v>0</v>
          </cell>
          <cell r="EC243">
            <v>2707.7911100000006</v>
          </cell>
          <cell r="ED243">
            <v>30977.263099999993</v>
          </cell>
          <cell r="EE243">
            <v>73.508621191538992</v>
          </cell>
          <cell r="EF243">
            <v>-99.361080000000001</v>
          </cell>
          <cell r="EG243">
            <v>0</v>
          </cell>
          <cell r="EH243">
            <v>132426.49020999999</v>
          </cell>
          <cell r="EI243">
            <v>-2.9087843245179101E-14</v>
          </cell>
          <cell r="EJ243">
            <v>-3619.0699099999988</v>
          </cell>
          <cell r="EK243">
            <v>-3300.1290800000011</v>
          </cell>
          <cell r="EL243">
            <v>0</v>
          </cell>
          <cell r="EM243">
            <v>-1.7462298274040223E-13</v>
          </cell>
          <cell r="EN243">
            <v>0</v>
          </cell>
          <cell r="EO243">
            <v>0</v>
          </cell>
          <cell r="EP243">
            <v>25505.224110000017</v>
          </cell>
          <cell r="EQ243">
            <v>-55.065299999999986</v>
          </cell>
          <cell r="ER243">
            <v>32.204249951484556</v>
          </cell>
          <cell r="ES243">
            <v>0</v>
          </cell>
          <cell r="ET243">
            <v>0</v>
          </cell>
          <cell r="EU243">
            <v>0</v>
          </cell>
          <cell r="EV243">
            <v>11021.727393627856</v>
          </cell>
          <cell r="EW243">
            <v>-2977.0161653405698</v>
          </cell>
          <cell r="EX243">
            <v>-3083.6484441960129</v>
          </cell>
          <cell r="EY243">
            <v>-2662.1894036533308</v>
          </cell>
          <cell r="EZ243">
            <v>-816.95313999999996</v>
          </cell>
          <cell r="FA243">
            <v>7663.8785864747379</v>
          </cell>
          <cell r="FB243">
            <v>51287.327480000014</v>
          </cell>
          <cell r="FC243">
            <v>12820.601853922115</v>
          </cell>
          <cell r="FD243">
            <v>0</v>
          </cell>
          <cell r="FE243">
            <v>9.3132257461547854E-13</v>
          </cell>
          <cell r="FF243">
            <v>73253.728160834769</v>
          </cell>
          <cell r="FG243">
            <v>0</v>
          </cell>
          <cell r="FH243">
            <v>66569.44648801416</v>
          </cell>
          <cell r="FI243">
            <v>2427.024260000001</v>
          </cell>
          <cell r="FJ243">
            <v>37119.850397826507</v>
          </cell>
          <cell r="FK243">
            <v>0</v>
          </cell>
          <cell r="FL243">
            <v>0</v>
          </cell>
          <cell r="FM243">
            <v>106116.32114584066</v>
          </cell>
          <cell r="FN243">
            <v>64225.013190628735</v>
          </cell>
          <cell r="FO243">
            <v>0</v>
          </cell>
          <cell r="FP243">
            <v>-1.8626451492309571E-12</v>
          </cell>
          <cell r="FQ243">
            <v>170341.33433646942</v>
          </cell>
          <cell r="FR243">
            <v>0</v>
          </cell>
          <cell r="FS243">
            <v>-3517.5446099999999</v>
          </cell>
          <cell r="FT243">
            <v>845.39348999999993</v>
          </cell>
          <cell r="FU243">
            <v>0</v>
          </cell>
          <cell r="FV243">
            <v>101017.87040000003</v>
          </cell>
          <cell r="FW243">
            <v>25.036990000000003</v>
          </cell>
          <cell r="FX243">
            <v>3448.9321489472986</v>
          </cell>
          <cell r="FY243">
            <v>0</v>
          </cell>
          <cell r="GA243">
            <v>68606.471202829969</v>
          </cell>
          <cell r="GB243">
            <v>25711.708881475348</v>
          </cell>
          <cell r="GC243">
            <v>43287.778080000011</v>
          </cell>
          <cell r="GD243">
            <v>24661.627369999995</v>
          </cell>
          <cell r="GE243">
            <v>11608.577340000003</v>
          </cell>
          <cell r="GF243">
            <v>5168.9467214870156</v>
          </cell>
          <cell r="GG243">
            <v>0</v>
          </cell>
          <cell r="GH243">
            <v>-3068.1128600000043</v>
          </cell>
          <cell r="GI243">
            <v>66157.444829999993</v>
          </cell>
          <cell r="GJ243">
            <v>-3309.9882399999992</v>
          </cell>
          <cell r="GK243">
            <v>-1340811.6931499999</v>
          </cell>
          <cell r="GL243">
            <v>212.23353999999998</v>
          </cell>
          <cell r="GM243">
            <v>-842.22712000000024</v>
          </cell>
          <cell r="GN243">
            <v>-1968.8092999999999</v>
          </cell>
          <cell r="GO243">
            <v>-8689.492349999995</v>
          </cell>
          <cell r="GP243">
            <v>-343050.0624</v>
          </cell>
          <cell r="GQ243">
            <v>3952464.7253200002</v>
          </cell>
          <cell r="GR243">
            <v>13761.634029999997</v>
          </cell>
          <cell r="GS243">
            <v>7748.3709658249982</v>
          </cell>
          <cell r="GT243">
            <v>49027.128980000016</v>
          </cell>
          <cell r="GU243">
            <v>0</v>
          </cell>
          <cell r="GW243">
            <v>530489.95076318446</v>
          </cell>
          <cell r="GX243">
            <v>538131.41860280023</v>
          </cell>
          <cell r="GY243">
            <v>252539.44405052011</v>
          </cell>
          <cell r="GZ243">
            <v>166521.47587313986</v>
          </cell>
          <cell r="HA243">
            <v>2.3283064365386963E-10</v>
          </cell>
          <cell r="HB243">
            <v>1.1641532182693481E-10</v>
          </cell>
          <cell r="HC243">
            <v>2.0372681319713593E-10</v>
          </cell>
          <cell r="HG243">
            <v>106116.32114584066</v>
          </cell>
          <cell r="HH243">
            <v>106116.32114584066</v>
          </cell>
        </row>
        <row r="244">
          <cell r="CW244">
            <v>0</v>
          </cell>
          <cell r="CZ244">
            <v>0</v>
          </cell>
          <cell r="DL244">
            <v>0</v>
          </cell>
          <cell r="DT244">
            <v>0</v>
          </cell>
          <cell r="EG244">
            <v>0</v>
          </cell>
          <cell r="EO244">
            <v>0</v>
          </cell>
          <cell r="EU244">
            <v>0</v>
          </cell>
          <cell r="FG244">
            <v>0</v>
          </cell>
          <cell r="FL244">
            <v>0</v>
          </cell>
          <cell r="FR244">
            <v>0</v>
          </cell>
          <cell r="FU244">
            <v>0</v>
          </cell>
          <cell r="FY244">
            <v>0</v>
          </cell>
          <cell r="HA244">
            <v>0</v>
          </cell>
          <cell r="HB244">
            <v>0</v>
          </cell>
          <cell r="HC244">
            <v>0</v>
          </cell>
        </row>
        <row r="245">
          <cell r="B245" t="str">
            <v>2805</v>
          </cell>
          <cell r="C245" t="str">
            <v>Minority interest (Pre FAS 160)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G245">
            <v>0</v>
          </cell>
          <cell r="HH245">
            <v>0</v>
          </cell>
        </row>
        <row r="246">
          <cell r="B246" t="str">
            <v>2945</v>
          </cell>
          <cell r="C246" t="str">
            <v>CTA - NCI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0.90640000000000009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-16.526074769378823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-15.619674769378824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-15.619674769378824</v>
          </cell>
          <cell r="CJ246">
            <v>0</v>
          </cell>
          <cell r="CL246">
            <v>0</v>
          </cell>
          <cell r="CM246">
            <v>-15.619674769378824</v>
          </cell>
          <cell r="CN246">
            <v>-15.619674769378822</v>
          </cell>
          <cell r="CO246">
            <v>0</v>
          </cell>
          <cell r="CP246">
            <v>491.71485380000001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-16.526074769378823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-16.526074769378823</v>
          </cell>
          <cell r="FN246">
            <v>0</v>
          </cell>
          <cell r="FO246">
            <v>0</v>
          </cell>
          <cell r="FP246">
            <v>0</v>
          </cell>
          <cell r="FQ246">
            <v>-16.526074769378823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U246">
            <v>0</v>
          </cell>
          <cell r="GW246">
            <v>-15.619674769378822</v>
          </cell>
          <cell r="GX246">
            <v>0</v>
          </cell>
          <cell r="GY246">
            <v>0</v>
          </cell>
          <cell r="GZ246">
            <v>0</v>
          </cell>
          <cell r="HA246">
            <v>1.7763568394002505E-15</v>
          </cell>
          <cell r="HB246">
            <v>0</v>
          </cell>
          <cell r="HC246">
            <v>0</v>
          </cell>
          <cell r="HG246">
            <v>-16.526074769378823</v>
          </cell>
          <cell r="HH246">
            <v>-16.526074769378823</v>
          </cell>
        </row>
        <row r="247">
          <cell r="B247" t="str">
            <v>2950</v>
          </cell>
          <cell r="C247" t="str">
            <v>Pre-acquisition equity - NCI</v>
          </cell>
          <cell r="D247">
            <v>0</v>
          </cell>
          <cell r="E247">
            <v>0</v>
          </cell>
          <cell r="F247">
            <v>0</v>
          </cell>
          <cell r="G247">
            <v>4.1601800000000004</v>
          </cell>
          <cell r="H247">
            <v>5.489236791000076E-2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-2.6293344141755952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1.5857379537344061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9.9999997764825818E-6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9.9999997764825818E-6</v>
          </cell>
          <cell r="CH247">
            <v>0</v>
          </cell>
          <cell r="CI247">
            <v>1.5857479537341825</v>
          </cell>
          <cell r="CJ247">
            <v>0</v>
          </cell>
          <cell r="CL247">
            <v>0</v>
          </cell>
          <cell r="CM247">
            <v>1.5857479537341825</v>
          </cell>
          <cell r="CN247">
            <v>1.5857479537341823</v>
          </cell>
          <cell r="CO247">
            <v>0</v>
          </cell>
          <cell r="CP247">
            <v>443.98952906073953</v>
          </cell>
          <cell r="CR247">
            <v>4.1601800000000004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-2.6293344141755952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-2.6293344141755952</v>
          </cell>
          <cell r="FN247">
            <v>0</v>
          </cell>
          <cell r="FO247">
            <v>0</v>
          </cell>
          <cell r="FP247">
            <v>0</v>
          </cell>
          <cell r="FQ247">
            <v>-2.6293344141755952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GA247">
            <v>34.501679999999816</v>
          </cell>
          <cell r="GB247">
            <v>0</v>
          </cell>
          <cell r="GC247">
            <v>41.890671099999999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W247">
            <v>1.5857379537344058</v>
          </cell>
          <cell r="GX247">
            <v>0</v>
          </cell>
          <cell r="GY247">
            <v>0</v>
          </cell>
          <cell r="GZ247">
            <v>9.9999997764825818E-6</v>
          </cell>
          <cell r="HA247">
            <v>2.2204460492503131E-16</v>
          </cell>
          <cell r="HB247">
            <v>0</v>
          </cell>
          <cell r="HC247">
            <v>0</v>
          </cell>
          <cell r="HG247">
            <v>-2.6293344141755952</v>
          </cell>
          <cell r="HH247">
            <v>-2.6293344141755952</v>
          </cell>
        </row>
        <row r="248">
          <cell r="B248" t="str">
            <v>2955</v>
          </cell>
          <cell r="C248" t="str">
            <v>Retained earnings - NCI</v>
          </cell>
          <cell r="D248">
            <v>0</v>
          </cell>
          <cell r="E248">
            <v>0</v>
          </cell>
          <cell r="F248">
            <v>0</v>
          </cell>
          <cell r="G248">
            <v>-0.55124000000000029</v>
          </cell>
          <cell r="H248">
            <v>17.153214006248263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402.6177148432979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419.21968884954617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1.0000000000000001E-7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1.0000000000000001E-7</v>
          </cell>
          <cell r="CH248">
            <v>0</v>
          </cell>
          <cell r="CI248">
            <v>419.2196889495462</v>
          </cell>
          <cell r="CJ248">
            <v>0</v>
          </cell>
          <cell r="CL248">
            <v>0</v>
          </cell>
          <cell r="CM248">
            <v>419.2196889495462</v>
          </cell>
          <cell r="CN248">
            <v>419.21968894954614</v>
          </cell>
          <cell r="CO248">
            <v>0</v>
          </cell>
          <cell r="CP248">
            <v>-3354.0893420014499</v>
          </cell>
          <cell r="CR248">
            <v>-0.55124000000000029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402.6177148432979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402.6177148432979</v>
          </cell>
          <cell r="FN248">
            <v>0</v>
          </cell>
          <cell r="FO248">
            <v>0</v>
          </cell>
          <cell r="FP248">
            <v>0</v>
          </cell>
          <cell r="FQ248">
            <v>402.6177148432979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GA248">
            <v>370.58166000000006</v>
          </cell>
          <cell r="GB248">
            <v>0</v>
          </cell>
          <cell r="GC248">
            <v>-23.971981100000004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U248">
            <v>0</v>
          </cell>
          <cell r="GW248">
            <v>419.21968884954612</v>
          </cell>
          <cell r="GX248">
            <v>0</v>
          </cell>
          <cell r="GY248">
            <v>0</v>
          </cell>
          <cell r="GZ248">
            <v>1.0000000000000001E-7</v>
          </cell>
          <cell r="HA248">
            <v>5.6843418860808015E-14</v>
          </cell>
          <cell r="HB248">
            <v>0</v>
          </cell>
          <cell r="HC248">
            <v>0</v>
          </cell>
          <cell r="HG248">
            <v>402.6177148432979</v>
          </cell>
          <cell r="HH248">
            <v>402.6177148432979</v>
          </cell>
        </row>
        <row r="249">
          <cell r="B249" t="str">
            <v>NI_NCI</v>
          </cell>
          <cell r="C249" t="str">
            <v>NI attributable to NCI</v>
          </cell>
          <cell r="D249">
            <v>0</v>
          </cell>
          <cell r="E249">
            <v>0</v>
          </cell>
          <cell r="F249">
            <v>0</v>
          </cell>
          <cell r="G249">
            <v>-1.923320000000007</v>
          </cell>
          <cell r="H249">
            <v>45.357428719544444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591.355208916827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634.78931763637138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634.78931763637138</v>
          </cell>
          <cell r="CJ249">
            <v>0</v>
          </cell>
          <cell r="CL249">
            <v>0</v>
          </cell>
          <cell r="CM249">
            <v>634.78931763637138</v>
          </cell>
          <cell r="CN249">
            <v>634.78931763637138</v>
          </cell>
          <cell r="CO249">
            <v>0</v>
          </cell>
          <cell r="CP249">
            <v>2943.1582936312425</v>
          </cell>
          <cell r="CR249">
            <v>-1.923320000000007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591.355208916827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591.355208916827</v>
          </cell>
          <cell r="FN249">
            <v>0</v>
          </cell>
          <cell r="FO249">
            <v>0</v>
          </cell>
          <cell r="FP249">
            <v>0</v>
          </cell>
          <cell r="FQ249">
            <v>591.355208916827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GA249">
            <v>599.56394000000012</v>
          </cell>
          <cell r="GB249">
            <v>0</v>
          </cell>
          <cell r="GC249">
            <v>46.934580000000004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U249">
            <v>0</v>
          </cell>
          <cell r="GW249">
            <v>634.78931763637138</v>
          </cell>
          <cell r="GX249">
            <v>0</v>
          </cell>
          <cell r="GY249">
            <v>0</v>
          </cell>
          <cell r="GZ249">
            <v>0</v>
          </cell>
          <cell r="HA249">
            <v>0</v>
          </cell>
          <cell r="HB249">
            <v>0</v>
          </cell>
          <cell r="HC249">
            <v>0</v>
          </cell>
          <cell r="HG249">
            <v>591.355208916827</v>
          </cell>
          <cell r="HH249">
            <v>591.355208916827</v>
          </cell>
        </row>
        <row r="250">
          <cell r="A250" t="str">
            <v>NONCONTROLLING INTERESTS</v>
          </cell>
          <cell r="C250" t="str">
            <v/>
          </cell>
          <cell r="D250">
            <v>0</v>
          </cell>
          <cell r="E250">
            <v>0</v>
          </cell>
          <cell r="F250">
            <v>0</v>
          </cell>
          <cell r="G250">
            <v>1.685619999999993</v>
          </cell>
          <cell r="H250">
            <v>63.471935093702712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974.81751457657049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1039.9750696702731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1.0099999776482583E-5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1.0099999776482583E-5</v>
          </cell>
          <cell r="CH250">
            <v>0</v>
          </cell>
          <cell r="CI250">
            <v>1039.9750797702729</v>
          </cell>
          <cell r="CJ250">
            <v>0</v>
          </cell>
          <cell r="CK250">
            <v>0</v>
          </cell>
          <cell r="CL250">
            <v>0</v>
          </cell>
          <cell r="CM250">
            <v>1039.9750797702729</v>
          </cell>
          <cell r="CN250">
            <v>1039.9750797702729</v>
          </cell>
          <cell r="CO250">
            <v>0</v>
          </cell>
          <cell r="CP250">
            <v>524.77333449053185</v>
          </cell>
          <cell r="CR250">
            <v>1.685619999999993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974.81751457657049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974.81751457657049</v>
          </cell>
          <cell r="FN250">
            <v>0</v>
          </cell>
          <cell r="FO250">
            <v>0</v>
          </cell>
          <cell r="FP250">
            <v>0</v>
          </cell>
          <cell r="FQ250">
            <v>974.81751457657049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GA250">
            <v>1004.6472799999999</v>
          </cell>
          <cell r="GB250">
            <v>0</v>
          </cell>
          <cell r="GC250">
            <v>64.853269999999995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W250">
            <v>1039.9750696702731</v>
          </cell>
          <cell r="GX250">
            <v>0</v>
          </cell>
          <cell r="GY250">
            <v>0</v>
          </cell>
          <cell r="GZ250">
            <v>1.0099999776482583E-5</v>
          </cell>
          <cell r="HA250">
            <v>0</v>
          </cell>
          <cell r="HB250">
            <v>0</v>
          </cell>
          <cell r="HC250">
            <v>0</v>
          </cell>
          <cell r="HG250">
            <v>974.81751457657049</v>
          </cell>
          <cell r="HH250">
            <v>974.81751457657049</v>
          </cell>
        </row>
        <row r="251">
          <cell r="CW251">
            <v>0</v>
          </cell>
          <cell r="CZ251">
            <v>0</v>
          </cell>
          <cell r="DL251">
            <v>0</v>
          </cell>
          <cell r="DT251">
            <v>0</v>
          </cell>
          <cell r="EG251">
            <v>0</v>
          </cell>
          <cell r="EO251">
            <v>0</v>
          </cell>
          <cell r="EU251">
            <v>0</v>
          </cell>
          <cell r="FG251">
            <v>0</v>
          </cell>
          <cell r="FL251">
            <v>0</v>
          </cell>
          <cell r="FR251">
            <v>0</v>
          </cell>
          <cell r="FU251">
            <v>0</v>
          </cell>
          <cell r="FY251">
            <v>0</v>
          </cell>
          <cell r="HA251">
            <v>0</v>
          </cell>
          <cell r="HB251">
            <v>0</v>
          </cell>
          <cell r="HC251">
            <v>0</v>
          </cell>
        </row>
        <row r="252">
          <cell r="A252" t="str">
            <v>TOTAL LIABILITIES AND STOCKHOLDERS' EQUITY</v>
          </cell>
          <cell r="C252" t="str">
            <v/>
          </cell>
          <cell r="D252">
            <v>56163.433809999966</v>
          </cell>
          <cell r="E252">
            <v>29838.332689999988</v>
          </cell>
          <cell r="F252">
            <v>11975.864800000001</v>
          </cell>
          <cell r="G252">
            <v>135112.58922551278</v>
          </cell>
          <cell r="H252">
            <v>94578.576586454466</v>
          </cell>
          <cell r="I252">
            <v>44492.551940617093</v>
          </cell>
          <cell r="J252">
            <v>21268.972055190516</v>
          </cell>
          <cell r="K252">
            <v>173.46257519892197</v>
          </cell>
          <cell r="L252">
            <v>1854.2873951928459</v>
          </cell>
          <cell r="M252">
            <v>-257.73970868658807</v>
          </cell>
          <cell r="N252">
            <v>-35.127679999999941</v>
          </cell>
          <cell r="O252">
            <v>8870.9446772719184</v>
          </cell>
          <cell r="P252">
            <v>57333.787190000017</v>
          </cell>
          <cell r="Q252">
            <v>14747.705673560647</v>
          </cell>
          <cell r="R252">
            <v>239219.76238111389</v>
          </cell>
          <cell r="S252">
            <v>145444.92800724041</v>
          </cell>
          <cell r="T252">
            <v>0</v>
          </cell>
          <cell r="U252">
            <v>62839.66186</v>
          </cell>
          <cell r="V252">
            <v>9967.6358399999954</v>
          </cell>
          <cell r="W252">
            <v>12797.378580000001</v>
          </cell>
          <cell r="X252">
            <v>14959.389149999999</v>
          </cell>
          <cell r="Y252">
            <v>58289.781819999989</v>
          </cell>
          <cell r="Z252">
            <v>-2672.15112</v>
          </cell>
          <cell r="AA252">
            <v>211.75096060547259</v>
          </cell>
          <cell r="AB252">
            <v>1867.2308099999996</v>
          </cell>
          <cell r="AC252">
            <v>-105611.87876000001</v>
          </cell>
          <cell r="AD252">
            <v>0</v>
          </cell>
          <cell r="AE252">
            <v>-336.98602</v>
          </cell>
          <cell r="AF252">
            <v>9.3132257461547854E-13</v>
          </cell>
          <cell r="AG252">
            <v>1781.0888400000001</v>
          </cell>
          <cell r="AH252">
            <v>-1777.7365418203008</v>
          </cell>
          <cell r="AI252">
            <v>0</v>
          </cell>
          <cell r="AJ252">
            <v>-146.68173999999999</v>
          </cell>
          <cell r="AK252">
            <v>-2501.9527682171461</v>
          </cell>
          <cell r="AL252">
            <v>2547.595432005362</v>
          </cell>
          <cell r="AM252">
            <v>912996.4579612402</v>
          </cell>
          <cell r="AN252">
            <v>79336.157269999982</v>
          </cell>
          <cell r="AO252">
            <v>38575.590843275771</v>
          </cell>
          <cell r="AP252">
            <v>39514.56713999997</v>
          </cell>
          <cell r="AQ252">
            <v>110722.83865000003</v>
          </cell>
          <cell r="AR252">
            <v>36068.361870000008</v>
          </cell>
          <cell r="AS252">
            <v>123866.7547984737</v>
          </cell>
          <cell r="AT252">
            <v>24417.082491387795</v>
          </cell>
          <cell r="AU252">
            <v>43310.187449999998</v>
          </cell>
          <cell r="AV252">
            <v>36350.858520000002</v>
          </cell>
          <cell r="AW252">
            <v>105817.39507999999</v>
          </cell>
          <cell r="AX252">
            <v>20884.751559999997</v>
          </cell>
          <cell r="AY252">
            <v>19666.999390000004</v>
          </cell>
          <cell r="AZ252">
            <v>1249.6098735123796</v>
          </cell>
          <cell r="BA252">
            <v>-27.792999999999999</v>
          </cell>
          <cell r="BB252">
            <v>9.3132257461547854E-13</v>
          </cell>
          <cell r="BC252">
            <v>-5826.4497298866954</v>
          </cell>
          <cell r="BD252">
            <v>-63.133950113281344</v>
          </cell>
          <cell r="BE252">
            <v>673863.77825664962</v>
          </cell>
          <cell r="BG252">
            <v>28757.16984000002</v>
          </cell>
          <cell r="BH252">
            <v>121867.37601397245</v>
          </cell>
          <cell r="BI252">
            <v>13149.997899999995</v>
          </cell>
          <cell r="BJ252">
            <v>63915.431454713733</v>
          </cell>
          <cell r="BK252">
            <v>181501.58884351241</v>
          </cell>
          <cell r="BL252">
            <v>-1458.0989900000002</v>
          </cell>
          <cell r="BN252">
            <v>26513.196439999996</v>
          </cell>
          <cell r="BO252">
            <v>-1391.4725700000001</v>
          </cell>
          <cell r="BP252">
            <v>2.6999999990694047E-3</v>
          </cell>
          <cell r="BQ252">
            <v>0</v>
          </cell>
          <cell r="BR252">
            <v>2197.5169899087914</v>
          </cell>
          <cell r="BS252">
            <v>435052.70862210728</v>
          </cell>
          <cell r="BT252">
            <v>224540.08424400003</v>
          </cell>
          <cell r="BU252">
            <v>261043.11989927033</v>
          </cell>
          <cell r="BV252">
            <v>19223.642201686773</v>
          </cell>
          <cell r="BW252">
            <v>293668.97163759189</v>
          </cell>
          <cell r="BX252">
            <v>6727.963141814751</v>
          </cell>
          <cell r="BY252">
            <v>24123.192899599217</v>
          </cell>
          <cell r="BZ252">
            <v>0</v>
          </cell>
          <cell r="CA252">
            <v>-261043.24797999999</v>
          </cell>
          <cell r="CB252">
            <v>11702.681990575094</v>
          </cell>
          <cell r="CC252">
            <v>-490865.90279146208</v>
          </cell>
          <cell r="CD252">
            <v>0</v>
          </cell>
          <cell r="CE252">
            <v>-308659.73204000003</v>
          </cell>
          <cell r="CF252">
            <v>-3281.953693147284</v>
          </cell>
          <cell r="CG252">
            <v>-222821.18049007127</v>
          </cell>
          <cell r="CH252">
            <v>0</v>
          </cell>
          <cell r="CI252">
            <v>1799091.7643499258</v>
          </cell>
          <cell r="CJ252">
            <v>0</v>
          </cell>
          <cell r="CK252">
            <v>0</v>
          </cell>
          <cell r="CL252">
            <v>0</v>
          </cell>
          <cell r="CM252">
            <v>1799091.7643499258</v>
          </cell>
          <cell r="CN252">
            <v>1799091.7643499267</v>
          </cell>
          <cell r="CO252">
            <v>-6.2436287407840064E-10</v>
          </cell>
          <cell r="CP252">
            <v>1593988.0486443646</v>
          </cell>
          <cell r="CR252">
            <v>131927.43492000003</v>
          </cell>
          <cell r="CS252">
            <v>9.85229</v>
          </cell>
          <cell r="CT252">
            <v>3175.3020155127824</v>
          </cell>
          <cell r="CU252">
            <v>0</v>
          </cell>
          <cell r="CV252">
            <v>0</v>
          </cell>
          <cell r="CW252">
            <v>0</v>
          </cell>
          <cell r="CX252">
            <v>110695.47952000002</v>
          </cell>
          <cell r="CY252">
            <v>27.359129999999972</v>
          </cell>
          <cell r="CZ252">
            <v>0</v>
          </cell>
          <cell r="DA252">
            <v>44133.917082078391</v>
          </cell>
          <cell r="DB252">
            <v>12848.602008538715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-12489.96715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181501.58884351241</v>
          </cell>
          <cell r="DN252">
            <v>63915.431454713733</v>
          </cell>
          <cell r="DP252">
            <v>-1458.0989900000002</v>
          </cell>
          <cell r="DQ252">
            <v>-1391.4725700000001</v>
          </cell>
          <cell r="DR252">
            <v>2.6999999990694047E-3</v>
          </cell>
          <cell r="DS252">
            <v>242567.4514382261</v>
          </cell>
          <cell r="DT252">
            <v>0</v>
          </cell>
          <cell r="DU252">
            <v>-214.20453035665727</v>
          </cell>
          <cell r="DV252">
            <v>-320.44944253649953</v>
          </cell>
          <cell r="DW252">
            <v>6610.5501400000003</v>
          </cell>
          <cell r="DX252">
            <v>18429.24314999851</v>
          </cell>
          <cell r="DY252">
            <v>-88.056825717559008</v>
          </cell>
          <cell r="DZ252">
            <v>0</v>
          </cell>
          <cell r="EA252">
            <v>-1.1641532182693482E-13</v>
          </cell>
          <cell r="EB252">
            <v>0</v>
          </cell>
          <cell r="EC252">
            <v>2782.4985900000006</v>
          </cell>
          <cell r="ED252">
            <v>61123.013869999995</v>
          </cell>
          <cell r="EE252">
            <v>109.28007471375911</v>
          </cell>
          <cell r="EF252">
            <v>-99.361080000000001</v>
          </cell>
          <cell r="EG252">
            <v>0</v>
          </cell>
          <cell r="EH252">
            <v>180218.82507999998</v>
          </cell>
          <cell r="EI252">
            <v>20.012303512516958</v>
          </cell>
          <cell r="EJ252">
            <v>-1931.7381099999989</v>
          </cell>
          <cell r="EK252">
            <v>3478.2070399999989</v>
          </cell>
          <cell r="EL252">
            <v>0</v>
          </cell>
          <cell r="EM252">
            <v>-2.7000000001717126E-3</v>
          </cell>
          <cell r="EN252">
            <v>-283.71477000000004</v>
          </cell>
          <cell r="EO252">
            <v>0</v>
          </cell>
          <cell r="EP252">
            <v>37856.149180000015</v>
          </cell>
          <cell r="EQ252">
            <v>611.67466999999999</v>
          </cell>
          <cell r="ER252">
            <v>107.95904327576169</v>
          </cell>
          <cell r="ES252">
            <v>-0.19205</v>
          </cell>
          <cell r="ET252">
            <v>0</v>
          </cell>
          <cell r="EU252">
            <v>0</v>
          </cell>
          <cell r="EV252">
            <v>21268.972055190516</v>
          </cell>
          <cell r="EW252">
            <v>173.46257519892197</v>
          </cell>
          <cell r="EX252">
            <v>1854.2873951928459</v>
          </cell>
          <cell r="EY252">
            <v>-257.73970868658807</v>
          </cell>
          <cell r="EZ252">
            <v>-35.127679999999941</v>
          </cell>
          <cell r="FA252">
            <v>8870.9446772719184</v>
          </cell>
          <cell r="FB252">
            <v>57333.787190000017</v>
          </cell>
          <cell r="FC252">
            <v>14747.705673560647</v>
          </cell>
          <cell r="FD252">
            <v>-336.98602</v>
          </cell>
          <cell r="FE252">
            <v>9.3132257461547854E-13</v>
          </cell>
          <cell r="FF252">
            <v>103619.30615772824</v>
          </cell>
          <cell r="FG252">
            <v>0</v>
          </cell>
          <cell r="FH252">
            <v>190910.93634485739</v>
          </cell>
          <cell r="FI252">
            <v>3119.7218500000008</v>
          </cell>
          <cell r="FJ252">
            <v>45193.758441684455</v>
          </cell>
          <cell r="FK252">
            <v>-4.6542554279060733</v>
          </cell>
          <cell r="FL252">
            <v>0</v>
          </cell>
          <cell r="FM252">
            <v>239219.76238111389</v>
          </cell>
          <cell r="FN252">
            <v>145444.92800724041</v>
          </cell>
          <cell r="FO252">
            <v>1781.0888400000001</v>
          </cell>
          <cell r="FP252">
            <v>-1777.7365418203008</v>
          </cell>
          <cell r="FQ252">
            <v>384668.04268653406</v>
          </cell>
          <cell r="FR252">
            <v>0</v>
          </cell>
          <cell r="FS252">
            <v>-2000.42553</v>
          </cell>
          <cell r="FT252">
            <v>-671.72559000000001</v>
          </cell>
          <cell r="FU252">
            <v>0</v>
          </cell>
          <cell r="FV252">
            <v>119308.40569000003</v>
          </cell>
          <cell r="FW252">
            <v>25.584920000000004</v>
          </cell>
          <cell r="FX252">
            <v>4532.764188473694</v>
          </cell>
          <cell r="FY252">
            <v>0</v>
          </cell>
          <cell r="GA252">
            <v>196752.81099876997</v>
          </cell>
          <cell r="GB252">
            <v>48733.16873814202</v>
          </cell>
          <cell r="GC252">
            <v>97472.681030000007</v>
          </cell>
          <cell r="GD252">
            <v>45132.197869999996</v>
          </cell>
          <cell r="GE252">
            <v>13241.769230000004</v>
          </cell>
          <cell r="GF252">
            <v>7316.8447714870154</v>
          </cell>
          <cell r="GG252">
            <v>0</v>
          </cell>
          <cell r="GH252">
            <v>178.77052999999614</v>
          </cell>
          <cell r="GI252">
            <v>149862.68903999997</v>
          </cell>
          <cell r="GJ252">
            <v>1990.3920900000007</v>
          </cell>
          <cell r="GK252">
            <v>-129810.60428000009</v>
          </cell>
          <cell r="GL252">
            <v>218.23053999999996</v>
          </cell>
          <cell r="GM252">
            <v>-786.77324000000021</v>
          </cell>
          <cell r="GN252">
            <v>-1968.8093299999998</v>
          </cell>
          <cell r="GO252">
            <v>-5534.5476099999951</v>
          </cell>
          <cell r="GP252">
            <v>78540.479770000034</v>
          </cell>
          <cell r="GQ252">
            <v>4560403.56195</v>
          </cell>
          <cell r="GR252">
            <v>15830.187269999997</v>
          </cell>
          <cell r="GS252">
            <v>10183.308025824997</v>
          </cell>
          <cell r="GT252">
            <v>125596.51772</v>
          </cell>
          <cell r="GU252">
            <v>0</v>
          </cell>
          <cell r="GW252">
            <v>912996.45796124043</v>
          </cell>
          <cell r="GX252">
            <v>673863.77825664973</v>
          </cell>
          <cell r="GY252">
            <v>435052.70862210752</v>
          </cell>
          <cell r="GZ252">
            <v>271326.67599453806</v>
          </cell>
          <cell r="HA252">
            <v>2.3283064365386963E-10</v>
          </cell>
          <cell r="HB252">
            <v>1.1641532182693481E-10</v>
          </cell>
          <cell r="HC252">
            <v>2.3283064365386963E-10</v>
          </cell>
          <cell r="HG252">
            <v>239219.76238111389</v>
          </cell>
          <cell r="HH252">
            <v>239219.76238111389</v>
          </cell>
        </row>
        <row r="253">
          <cell r="DL253">
            <v>0</v>
          </cell>
          <cell r="FG253">
            <v>0</v>
          </cell>
          <cell r="FY253">
            <v>0</v>
          </cell>
        </row>
        <row r="254">
          <cell r="B254" t="str">
            <v>INCOPS</v>
          </cell>
          <cell r="C254" t="str">
            <v>IncOps</v>
          </cell>
          <cell r="D254">
            <v>7218.7901899999706</v>
          </cell>
          <cell r="E254">
            <v>5448.5433699999876</v>
          </cell>
          <cell r="F254">
            <v>2810.8755100000008</v>
          </cell>
          <cell r="G254">
            <v>9465.2730643144623</v>
          </cell>
          <cell r="H254">
            <v>4396.053640564136</v>
          </cell>
          <cell r="I254">
            <v>4218.2860625744197</v>
          </cell>
          <cell r="J254">
            <v>1023.7644811347481</v>
          </cell>
          <cell r="K254">
            <v>-2982.4624658317994</v>
          </cell>
          <cell r="L254">
            <v>-1177.1491348836553</v>
          </cell>
          <cell r="M254">
            <v>-2326.4903112730403</v>
          </cell>
          <cell r="N254">
            <v>-762.02886999999998</v>
          </cell>
          <cell r="O254">
            <v>755.20201635935348</v>
          </cell>
          <cell r="P254">
            <v>5301.6847100000132</v>
          </cell>
          <cell r="Q254">
            <v>-3035.8774237727625</v>
          </cell>
          <cell r="R254">
            <v>-589.46022457867491</v>
          </cell>
          <cell r="S254">
            <v>-7498.1977153897114</v>
          </cell>
          <cell r="T254">
            <v>0</v>
          </cell>
          <cell r="U254">
            <v>6229.9340699999966</v>
          </cell>
          <cell r="V254">
            <v>1572.4453999999953</v>
          </cell>
          <cell r="W254">
            <v>1265.0576500000009</v>
          </cell>
          <cell r="X254">
            <v>1264.4845500000022</v>
          </cell>
          <cell r="Y254">
            <v>3524.3993299999988</v>
          </cell>
          <cell r="Z254">
            <v>5.7391000000000023</v>
          </cell>
          <cell r="AA254">
            <v>33.083682389811891</v>
          </cell>
          <cell r="AB254">
            <v>-152.80707000000046</v>
          </cell>
          <cell r="AC254">
            <v>0</v>
          </cell>
          <cell r="AD254">
            <v>0</v>
          </cell>
          <cell r="AE254">
            <v>0</v>
          </cell>
          <cell r="AF254">
            <v>9.3132257461547854E-13</v>
          </cell>
          <cell r="AG254">
            <v>0</v>
          </cell>
          <cell r="AH254">
            <v>-1.8626451492309571E-12</v>
          </cell>
          <cell r="AI254">
            <v>0</v>
          </cell>
          <cell r="AJ254">
            <v>0</v>
          </cell>
          <cell r="AK254">
            <v>1.1175870895385742E-11</v>
          </cell>
          <cell r="AL254">
            <v>-4479.8142873525685</v>
          </cell>
          <cell r="AM254">
            <v>31529.329324254704</v>
          </cell>
          <cell r="AN254">
            <v>9533.4731099999808</v>
          </cell>
          <cell r="AO254">
            <v>5856.1152283256188</v>
          </cell>
          <cell r="AP254">
            <v>11448.024439999972</v>
          </cell>
          <cell r="AQ254">
            <v>-2775.7894499999888</v>
          </cell>
          <cell r="AR254">
            <v>1909.3260800000055</v>
          </cell>
          <cell r="AS254">
            <v>13099.114333453019</v>
          </cell>
          <cell r="AT254">
            <v>4099.3545322536538</v>
          </cell>
          <cell r="AU254">
            <v>3520.1982699999967</v>
          </cell>
          <cell r="AV254">
            <v>4861.8371899999993</v>
          </cell>
          <cell r="AW254">
            <v>12490.895529999991</v>
          </cell>
          <cell r="AX254">
            <v>-337.27741000000572</v>
          </cell>
          <cell r="AY254">
            <v>12605.593590000004</v>
          </cell>
          <cell r="AZ254">
            <v>-1258.9188505972379</v>
          </cell>
          <cell r="BA254">
            <v>0</v>
          </cell>
          <cell r="BB254">
            <v>9.3132257461547854E-13</v>
          </cell>
          <cell r="BC254">
            <v>2.2351741790771485E-11</v>
          </cell>
          <cell r="BD254">
            <v>-3262.5852324788498</v>
          </cell>
          <cell r="BE254">
            <v>71789.361360956187</v>
          </cell>
          <cell r="BG254">
            <v>7971.6180900000199</v>
          </cell>
          <cell r="BH254">
            <v>2712.264455438733</v>
          </cell>
          <cell r="BI254">
            <v>-15001.277280000008</v>
          </cell>
          <cell r="BJ254">
            <v>1227.0125034054815</v>
          </cell>
          <cell r="BK254">
            <v>-11922.305562035041</v>
          </cell>
          <cell r="BL254">
            <v>-2305.9859500000002</v>
          </cell>
          <cell r="BN254">
            <v>-1491.8885000000037</v>
          </cell>
          <cell r="BO254">
            <v>0</v>
          </cell>
          <cell r="BP254">
            <v>-9.3132257461547854E-13</v>
          </cell>
          <cell r="BQ254">
            <v>0</v>
          </cell>
          <cell r="BR254">
            <v>2800.8329643240372</v>
          </cell>
          <cell r="BS254">
            <v>-16009.729278866778</v>
          </cell>
          <cell r="BT254">
            <v>-40796.076246224045</v>
          </cell>
          <cell r="BU254">
            <v>-7.0960884224936807E-2</v>
          </cell>
          <cell r="BV254">
            <v>-1308.3540695970044</v>
          </cell>
          <cell r="BW254">
            <v>-26131.513219821576</v>
          </cell>
          <cell r="BX254">
            <v>-925.09133199999997</v>
          </cell>
          <cell r="BY254">
            <v>2768.1801659203611</v>
          </cell>
          <cell r="BZ254">
            <v>0</v>
          </cell>
          <cell r="CA254">
            <v>0</v>
          </cell>
          <cell r="CB254">
            <v>0</v>
          </cell>
          <cell r="CC254">
            <v>-698.01937003750368</v>
          </cell>
          <cell r="CD254">
            <v>0</v>
          </cell>
          <cell r="CE254">
            <v>0</v>
          </cell>
          <cell r="CF254">
            <v>3.7252902984619141E-12</v>
          </cell>
          <cell r="CG254">
            <v>-67090.945032643998</v>
          </cell>
          <cell r="CH254">
            <v>0</v>
          </cell>
          <cell r="CI254">
            <v>20218.016373700109</v>
          </cell>
          <cell r="CJ254">
            <v>0</v>
          </cell>
          <cell r="CK254">
            <v>0</v>
          </cell>
          <cell r="CL254">
            <v>0</v>
          </cell>
          <cell r="CM254">
            <v>20218.016373700109</v>
          </cell>
          <cell r="CN254">
            <v>20218.016373700648</v>
          </cell>
          <cell r="CO254">
            <v>-5.3842086344957352E-10</v>
          </cell>
          <cell r="CP254">
            <v>146421.85575075206</v>
          </cell>
          <cell r="CR254">
            <v>9397.2272800000246</v>
          </cell>
          <cell r="CS254">
            <v>0</v>
          </cell>
          <cell r="CT254">
            <v>68.045784314462452</v>
          </cell>
          <cell r="CU254">
            <v>0</v>
          </cell>
          <cell r="CV254">
            <v>0</v>
          </cell>
          <cell r="CW254">
            <v>2.5465851649641991E-11</v>
          </cell>
          <cell r="CX254">
            <v>-2737.0078799999887</v>
          </cell>
          <cell r="CY254">
            <v>-38.781570000000023</v>
          </cell>
          <cell r="CZ254">
            <v>0</v>
          </cell>
          <cell r="DA254">
            <v>5467.7423279131481</v>
          </cell>
          <cell r="DB254">
            <v>-1249.456265338719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9.0949470177292824E-12</v>
          </cell>
          <cell r="DM254">
            <v>-11922.305562035041</v>
          </cell>
          <cell r="DN254">
            <v>1227.0125034054815</v>
          </cell>
          <cell r="DP254">
            <v>-2305.9859500000002</v>
          </cell>
          <cell r="DQ254">
            <v>0</v>
          </cell>
          <cell r="DR254">
            <v>-9.3132257461547854E-13</v>
          </cell>
          <cell r="DS254">
            <v>-13001.279008629526</v>
          </cell>
          <cell r="DT254">
            <v>-3.4560798667371273E-11</v>
          </cell>
          <cell r="DU254">
            <v>-122.26350425104984</v>
          </cell>
          <cell r="DV254">
            <v>-129.52649775234184</v>
          </cell>
          <cell r="DW254">
            <v>2093.2539299999999</v>
          </cell>
          <cell r="DX254">
            <v>2209.1498004356295</v>
          </cell>
          <cell r="DY254">
            <v>48.740803821414232</v>
          </cell>
          <cell r="DZ254">
            <v>0</v>
          </cell>
          <cell r="EA254">
            <v>-1.1641532182693482E-13</v>
          </cell>
          <cell r="EB254">
            <v>0</v>
          </cell>
          <cell r="EC254">
            <v>209.47379000000041</v>
          </cell>
          <cell r="ED254">
            <v>1017.2382399999927</v>
          </cell>
          <cell r="EE254">
            <v>0.30047340551398521</v>
          </cell>
          <cell r="EF254">
            <v>0</v>
          </cell>
          <cell r="EG254">
            <v>2.5465851649641991E-11</v>
          </cell>
          <cell r="EH254">
            <v>-10569.132630000016</v>
          </cell>
          <cell r="EI254">
            <v>-0.18157203491500695</v>
          </cell>
          <cell r="EJ254">
            <v>2591.6158900000009</v>
          </cell>
          <cell r="EK254">
            <v>-3944.6072500000009</v>
          </cell>
          <cell r="EL254">
            <v>0</v>
          </cell>
          <cell r="EM254">
            <v>-1.7462298274040223E-13</v>
          </cell>
          <cell r="EN254">
            <v>0</v>
          </cell>
          <cell r="EO254">
            <v>1.0913936421275139E-10</v>
          </cell>
          <cell r="EP254">
            <v>5905.5752700000203</v>
          </cell>
          <cell r="EQ254">
            <v>-37.071319999999993</v>
          </cell>
          <cell r="ER254">
            <v>-12.388721674391649</v>
          </cell>
          <cell r="ES254">
            <v>0</v>
          </cell>
          <cell r="ET254">
            <v>0</v>
          </cell>
          <cell r="EU254">
            <v>1.0004441719502211E-11</v>
          </cell>
          <cell r="EV254">
            <v>1023.7644811347481</v>
          </cell>
          <cell r="EW254">
            <v>-2982.4624658317994</v>
          </cell>
          <cell r="EX254">
            <v>-1177.1491348836553</v>
          </cell>
          <cell r="EY254">
            <v>-2326.4903112730403</v>
          </cell>
          <cell r="EZ254">
            <v>-762.02886999999998</v>
          </cell>
          <cell r="FA254">
            <v>755.20201635935348</v>
          </cell>
          <cell r="FB254">
            <v>5301.6847100000132</v>
          </cell>
          <cell r="FC254">
            <v>-3035.8774237727625</v>
          </cell>
          <cell r="FD254">
            <v>0</v>
          </cell>
          <cell r="FE254">
            <v>9.3132257461547854E-13</v>
          </cell>
          <cell r="FF254">
            <v>-3203.3569982671661</v>
          </cell>
          <cell r="FG254">
            <v>2.4101609596982598E-11</v>
          </cell>
          <cell r="FH254">
            <v>-6126.4475974091847</v>
          </cell>
          <cell r="FI254">
            <v>1318.0774400000009</v>
          </cell>
          <cell r="FJ254">
            <v>4218.9099328305274</v>
          </cell>
          <cell r="FK254">
            <v>0</v>
          </cell>
          <cell r="FL254">
            <v>1.8530954548623413E-11</v>
          </cell>
          <cell r="FM254">
            <v>-589.46022457867491</v>
          </cell>
          <cell r="FN254">
            <v>-7498.1977153897114</v>
          </cell>
          <cell r="FO254">
            <v>0</v>
          </cell>
          <cell r="FP254">
            <v>-1.8626451492309571E-12</v>
          </cell>
          <cell r="FQ254">
            <v>-8087.657939968366</v>
          </cell>
          <cell r="FR254">
            <v>-2.1827872842550278E-11</v>
          </cell>
          <cell r="FS254">
            <v>-766.73613999999998</v>
          </cell>
          <cell r="FT254">
            <v>772.47523999999999</v>
          </cell>
          <cell r="FU254">
            <v>0</v>
          </cell>
          <cell r="FV254">
            <v>0</v>
          </cell>
          <cell r="FW254">
            <v>-37250.047319310048</v>
          </cell>
          <cell r="FX254">
            <v>-2019.5151185246473</v>
          </cell>
          <cell r="FY254">
            <v>-52368.676771287719</v>
          </cell>
          <cell r="GA254">
            <v>-6280.7635083400401</v>
          </cell>
          <cell r="GB254">
            <v>3165.6880614753532</v>
          </cell>
          <cell r="GC254">
            <v>4559.2934500000183</v>
          </cell>
          <cell r="GD254">
            <v>5550.674689999998</v>
          </cell>
          <cell r="GE254">
            <v>-1274.6538999999987</v>
          </cell>
          <cell r="GF254">
            <v>308.062251487016</v>
          </cell>
          <cell r="GG254">
            <v>0</v>
          </cell>
          <cell r="GH254">
            <v>-3068.1128600000043</v>
          </cell>
          <cell r="GI254">
            <v>-7637.1566800000001</v>
          </cell>
          <cell r="GJ254">
            <v>-1210.0414099999991</v>
          </cell>
          <cell r="GK254">
            <v>-1106556.0323699999</v>
          </cell>
          <cell r="GL254">
            <v>32.875509999999977</v>
          </cell>
          <cell r="GM254">
            <v>-449.0734700000001</v>
          </cell>
          <cell r="GN254">
            <v>-814.38342999999986</v>
          </cell>
          <cell r="GO254">
            <v>3155.9101500000052</v>
          </cell>
          <cell r="GP254">
            <v>-71421.293849999987</v>
          </cell>
          <cell r="GQ254">
            <v>457194.63396999979</v>
          </cell>
          <cell r="GR254">
            <v>-3143.4965400000019</v>
          </cell>
          <cell r="GS254">
            <v>-351.10417417500116</v>
          </cell>
          <cell r="GT254">
            <v>2655.7542800000142</v>
          </cell>
          <cell r="GU254">
            <v>0</v>
          </cell>
          <cell r="GW254">
            <v>31529.329324254857</v>
          </cell>
          <cell r="GX254">
            <v>71789.361360956318</v>
          </cell>
          <cell r="GY254">
            <v>-16009.729278866656</v>
          </cell>
          <cell r="GZ254">
            <v>-66392.925662606503</v>
          </cell>
          <cell r="HA254">
            <v>1.5279510989785194E-10</v>
          </cell>
          <cell r="HB254">
            <v>1.3096723705530167E-10</v>
          </cell>
          <cell r="HC254">
            <v>1.2187229003757238E-10</v>
          </cell>
          <cell r="HG254">
            <v>3587.0245967791402</v>
          </cell>
          <cell r="HH254">
            <v>3587.0245967791402</v>
          </cell>
        </row>
        <row r="255">
          <cell r="FV255">
            <v>92870.088260000004</v>
          </cell>
          <cell r="FW255">
            <v>37250.047319310048</v>
          </cell>
          <cell r="FX255">
            <v>2019.5151185246473</v>
          </cell>
          <cell r="FY255">
            <v>132139.6506978347</v>
          </cell>
          <cell r="HG255">
            <v>3781.0821093903337</v>
          </cell>
          <cell r="HH255">
            <v>3781.0821093903337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 office"/>
      <sheetName val="div G&amp;A ch"/>
      <sheetName val="wft ch"/>
      <sheetName val="rcm ch"/>
      <sheetName val="van ch"/>
      <sheetName val="reg ch"/>
      <sheetName val="G&amp;A TREND"/>
      <sheetName val="WFT TREND"/>
      <sheetName val="RCM TREND"/>
      <sheetName val="VAN trend"/>
      <sheetName val="REG trend"/>
      <sheetName val="June P&amp;L (2)"/>
      <sheetName val="Settings"/>
    </sheetNames>
    <sheetDataSet>
      <sheetData sheetId="0" refreshError="1">
        <row r="1">
          <cell r="A1" t="str">
            <v>el1</v>
          </cell>
          <cell r="B1" t="str">
            <v>(Over)/Under</v>
          </cell>
          <cell r="J1" t="str">
            <v>el1</v>
          </cell>
          <cell r="K1" t="str">
            <v>Grand Total</v>
          </cell>
        </row>
        <row r="2">
          <cell r="A2" t="str">
            <v>ABQ</v>
          </cell>
          <cell r="B2">
            <v>8884.3248799999983</v>
          </cell>
          <cell r="J2" t="str">
            <v>7000</v>
          </cell>
          <cell r="K2">
            <v>5353.67</v>
          </cell>
          <cell r="AE2" t="str">
            <v>el1</v>
          </cell>
          <cell r="AF2" t="str">
            <v>REGULAR</v>
          </cell>
        </row>
        <row r="3">
          <cell r="A3" t="str">
            <v>ALX</v>
          </cell>
          <cell r="B3">
            <v>-13513.390469999998</v>
          </cell>
          <cell r="J3" t="str">
            <v>7100</v>
          </cell>
          <cell r="K3">
            <v>0</v>
          </cell>
          <cell r="AE3" t="str">
            <v>5100</v>
          </cell>
          <cell r="AF3">
            <v>415416.66</v>
          </cell>
        </row>
        <row r="4">
          <cell r="A4" t="str">
            <v>AMC</v>
          </cell>
          <cell r="B4">
            <v>-3802.3500250000034</v>
          </cell>
          <cell r="J4" t="str">
            <v>7102</v>
          </cell>
          <cell r="K4">
            <v>1077.04</v>
          </cell>
          <cell r="AE4" t="str">
            <v>5101</v>
          </cell>
          <cell r="AF4">
            <v>9089.7900000000009</v>
          </cell>
        </row>
        <row r="5">
          <cell r="A5" t="str">
            <v>BLT</v>
          </cell>
          <cell r="B5">
            <v>-8029.9870900000096</v>
          </cell>
          <cell r="J5" t="str">
            <v>7105</v>
          </cell>
          <cell r="K5">
            <v>0</v>
          </cell>
          <cell r="AE5" t="str">
            <v>5102</v>
          </cell>
          <cell r="AF5">
            <v>312169.25</v>
          </cell>
        </row>
        <row r="6">
          <cell r="A6" t="str">
            <v>CGS</v>
          </cell>
          <cell r="B6">
            <v>21.980000000028667</v>
          </cell>
          <cell r="J6" t="str">
            <v>7150</v>
          </cell>
          <cell r="K6">
            <v>264.58999999999997</v>
          </cell>
          <cell r="AE6" t="str">
            <v>5105</v>
          </cell>
          <cell r="AF6">
            <v>475043.11</v>
          </cell>
        </row>
        <row r="7">
          <cell r="A7" t="str">
            <v>COE</v>
          </cell>
          <cell r="B7">
            <v>1780.04</v>
          </cell>
          <cell r="J7" t="str">
            <v>7160</v>
          </cell>
          <cell r="K7">
            <v>0</v>
          </cell>
          <cell r="AE7" t="str">
            <v>5106</v>
          </cell>
          <cell r="AF7">
            <v>3240.11</v>
          </cell>
        </row>
        <row r="8">
          <cell r="A8" t="str">
            <v>CON</v>
          </cell>
          <cell r="B8">
            <v>-784.50395499999559</v>
          </cell>
          <cell r="J8" t="str">
            <v>7170</v>
          </cell>
          <cell r="K8">
            <v>0</v>
          </cell>
          <cell r="AE8" t="str">
            <v>5150</v>
          </cell>
          <cell r="AF8">
            <v>356576.88</v>
          </cell>
        </row>
        <row r="9">
          <cell r="A9" t="str">
            <v>DIV</v>
          </cell>
          <cell r="B9">
            <v>0</v>
          </cell>
          <cell r="J9" t="str">
            <v>7180</v>
          </cell>
          <cell r="K9">
            <v>0</v>
          </cell>
          <cell r="AE9" t="str">
            <v>5160</v>
          </cell>
          <cell r="AF9">
            <v>252283.65</v>
          </cell>
        </row>
        <row r="10">
          <cell r="A10" t="str">
            <v>FFX</v>
          </cell>
          <cell r="B10">
            <v>28581.706235000107</v>
          </cell>
          <cell r="J10" t="str">
            <v>7199</v>
          </cell>
          <cell r="K10">
            <v>0</v>
          </cell>
          <cell r="AE10" t="str">
            <v>5170</v>
          </cell>
          <cell r="AF10">
            <v>222302.62</v>
          </cell>
        </row>
        <row r="11">
          <cell r="A11" t="str">
            <v>HEL</v>
          </cell>
          <cell r="B11">
            <v>-24581.211415000002</v>
          </cell>
          <cell r="J11" t="str">
            <v>7200</v>
          </cell>
          <cell r="K11">
            <v>0</v>
          </cell>
          <cell r="AE11" t="str">
            <v>5180</v>
          </cell>
          <cell r="AF11">
            <v>16439.62</v>
          </cell>
        </row>
        <row r="12">
          <cell r="A12" t="str">
            <v>KCK</v>
          </cell>
          <cell r="B12">
            <v>14947.364825000002</v>
          </cell>
          <cell r="J12" t="str">
            <v>7210</v>
          </cell>
          <cell r="K12">
            <v>0</v>
          </cell>
          <cell r="AE12" t="str">
            <v>5190</v>
          </cell>
          <cell r="AF12">
            <v>14410.7</v>
          </cell>
        </row>
        <row r="13">
          <cell r="A13" t="str">
            <v>LAN</v>
          </cell>
          <cell r="B13">
            <v>-186.59</v>
          </cell>
          <cell r="J13" t="str">
            <v>7240</v>
          </cell>
          <cell r="K13">
            <v>0</v>
          </cell>
          <cell r="AE13" t="str">
            <v>5195</v>
          </cell>
          <cell r="AF13">
            <v>26907.200000000001</v>
          </cell>
        </row>
        <row r="14">
          <cell r="A14" t="str">
            <v>LCC</v>
          </cell>
          <cell r="B14">
            <v>37794.937635000038</v>
          </cell>
          <cell r="J14" t="str">
            <v>7250</v>
          </cell>
          <cell r="K14">
            <v>0</v>
          </cell>
          <cell r="AE14" t="str">
            <v>5904</v>
          </cell>
          <cell r="AF14">
            <v>1248.8699999999999</v>
          </cell>
        </row>
        <row r="15">
          <cell r="A15" t="str">
            <v>MKT</v>
          </cell>
          <cell r="B15">
            <v>-625.36712000000023</v>
          </cell>
          <cell r="J15" t="str">
            <v>7300</v>
          </cell>
          <cell r="K15">
            <v>1261.6300000000001</v>
          </cell>
          <cell r="AE15" t="str">
            <v>6000</v>
          </cell>
          <cell r="AF15">
            <v>908070.5</v>
          </cell>
        </row>
        <row r="16">
          <cell r="A16" t="str">
            <v>OKA</v>
          </cell>
          <cell r="B16">
            <v>-2422.7857500000009</v>
          </cell>
          <cell r="J16" t="str">
            <v>7320</v>
          </cell>
          <cell r="K16">
            <v>0</v>
          </cell>
          <cell r="AE16" t="str">
            <v>6001</v>
          </cell>
          <cell r="AF16">
            <v>3440.4</v>
          </cell>
        </row>
        <row r="17">
          <cell r="A17" t="str">
            <v>OMA</v>
          </cell>
          <cell r="B17">
            <v>3409.0775000000003</v>
          </cell>
          <cell r="J17" t="str">
            <v>7330</v>
          </cell>
          <cell r="K17">
            <v>0</v>
          </cell>
          <cell r="AE17" t="str">
            <v>6200</v>
          </cell>
          <cell r="AF17">
            <v>75766.39</v>
          </cell>
        </row>
        <row r="18">
          <cell r="A18" t="str">
            <v>PAS</v>
          </cell>
          <cell r="B18">
            <v>95249.204100000046</v>
          </cell>
          <cell r="J18" t="str">
            <v>7500</v>
          </cell>
          <cell r="K18">
            <v>0</v>
          </cell>
          <cell r="AE18" t="str">
            <v>6210</v>
          </cell>
          <cell r="AF18">
            <v>24935.59</v>
          </cell>
        </row>
        <row r="19">
          <cell r="A19" t="str">
            <v>PEC</v>
          </cell>
          <cell r="B19">
            <v>77403.872689999975</v>
          </cell>
          <cell r="J19" t="str">
            <v>7510</v>
          </cell>
          <cell r="K19">
            <v>36.630000000000003</v>
          </cell>
          <cell r="AE19" t="str">
            <v>6230</v>
          </cell>
          <cell r="AF19">
            <v>20036.78</v>
          </cell>
        </row>
        <row r="20">
          <cell r="A20" t="str">
            <v>PTB</v>
          </cell>
          <cell r="B20">
            <v>-4347.22318</v>
          </cell>
          <cell r="J20" t="str">
            <v>7600</v>
          </cell>
          <cell r="K20">
            <v>0</v>
          </cell>
          <cell r="AE20" t="str">
            <v>6240</v>
          </cell>
          <cell r="AF20">
            <v>22192.32</v>
          </cell>
        </row>
        <row r="21">
          <cell r="A21" t="str">
            <v>RAR</v>
          </cell>
          <cell r="B21">
            <v>-20480.036120000008</v>
          </cell>
          <cell r="J21" t="str">
            <v>7700</v>
          </cell>
          <cell r="K21">
            <v>358.4</v>
          </cell>
          <cell r="AE21" t="str">
            <v>6250</v>
          </cell>
          <cell r="AF21">
            <v>24977.07</v>
          </cell>
        </row>
        <row r="22">
          <cell r="A22" t="str">
            <v>RED</v>
          </cell>
          <cell r="B22">
            <v>9715.2036350000053</v>
          </cell>
          <cell r="J22" t="str">
            <v>7800</v>
          </cell>
          <cell r="K22">
            <v>0</v>
          </cell>
          <cell r="AE22" t="str">
            <v>6260</v>
          </cell>
          <cell r="AF22">
            <v>5498</v>
          </cell>
        </row>
        <row r="23">
          <cell r="A23" t="str">
            <v>REN</v>
          </cell>
          <cell r="B23">
            <v>25998.926064999949</v>
          </cell>
          <cell r="J23" t="str">
            <v>7810</v>
          </cell>
          <cell r="K23">
            <v>0</v>
          </cell>
          <cell r="AE23" t="str">
            <v>6270</v>
          </cell>
          <cell r="AF23">
            <v>939.77</v>
          </cell>
        </row>
        <row r="24">
          <cell r="A24" t="str">
            <v>REV</v>
          </cell>
          <cell r="B24">
            <v>25727.871274999998</v>
          </cell>
          <cell r="J24" t="str">
            <v>7880</v>
          </cell>
          <cell r="K24">
            <v>863</v>
          </cell>
          <cell r="AE24" t="str">
            <v>6300</v>
          </cell>
          <cell r="AF24">
            <v>126188.26</v>
          </cell>
        </row>
        <row r="25">
          <cell r="A25" t="str">
            <v>RFD</v>
          </cell>
          <cell r="B25">
            <v>35.030000000002474</v>
          </cell>
          <cell r="J25" t="str">
            <v>7890</v>
          </cell>
          <cell r="K25">
            <v>0</v>
          </cell>
          <cell r="AE25" t="str">
            <v>6320</v>
          </cell>
          <cell r="AF25">
            <v>110950.99</v>
          </cell>
        </row>
        <row r="26">
          <cell r="A26" t="str">
            <v>RMT</v>
          </cell>
          <cell r="B26">
            <v>-5123.7950599999804</v>
          </cell>
          <cell r="J26" t="str">
            <v>7900</v>
          </cell>
          <cell r="K26">
            <v>601006.47</v>
          </cell>
          <cell r="AE26" t="str">
            <v>6330</v>
          </cell>
          <cell r="AF26">
            <v>29860.47</v>
          </cell>
        </row>
        <row r="27">
          <cell r="A27" t="str">
            <v>RTP</v>
          </cell>
          <cell r="B27">
            <v>-934.10275000000183</v>
          </cell>
          <cell r="J27" t="str">
            <v>7901</v>
          </cell>
          <cell r="K27">
            <v>0</v>
          </cell>
          <cell r="AE27" t="str">
            <v>6400</v>
          </cell>
          <cell r="AF27">
            <v>92870.21</v>
          </cell>
        </row>
        <row r="28">
          <cell r="A28" t="str">
            <v>SAC</v>
          </cell>
          <cell r="B28">
            <v>-5856.7499650000009</v>
          </cell>
          <cell r="J28" t="str">
            <v>7970</v>
          </cell>
          <cell r="K28">
            <v>213350.07</v>
          </cell>
          <cell r="AE28" t="str">
            <v>6500</v>
          </cell>
          <cell r="AF28">
            <v>577189.36</v>
          </cell>
        </row>
        <row r="29">
          <cell r="A29" t="str">
            <v>SBA</v>
          </cell>
          <cell r="B29">
            <v>11607.31395500002</v>
          </cell>
          <cell r="J29" t="str">
            <v>7971</v>
          </cell>
          <cell r="K29">
            <v>77979.64</v>
          </cell>
          <cell r="AE29" t="str">
            <v>6501</v>
          </cell>
          <cell r="AF29">
            <v>10356.700000000001</v>
          </cell>
        </row>
        <row r="30">
          <cell r="A30" t="str">
            <v>SBO</v>
          </cell>
          <cell r="B30">
            <v>63108.239935000005</v>
          </cell>
          <cell r="J30" t="str">
            <v>7972</v>
          </cell>
          <cell r="K30">
            <v>191170</v>
          </cell>
          <cell r="AE30" t="str">
            <v>6502</v>
          </cell>
          <cell r="AF30">
            <v>6662.14</v>
          </cell>
        </row>
        <row r="31">
          <cell r="A31" t="str">
            <v>SDO</v>
          </cell>
          <cell r="B31">
            <v>9407.9018699999942</v>
          </cell>
          <cell r="J31" t="str">
            <v>7973</v>
          </cell>
          <cell r="K31">
            <v>178594.86</v>
          </cell>
          <cell r="AE31" t="str">
            <v>6510</v>
          </cell>
          <cell r="AF31">
            <v>19994.5</v>
          </cell>
        </row>
        <row r="32">
          <cell r="A32" t="str">
            <v>SFO</v>
          </cell>
          <cell r="B32">
            <v>62480.106129999971</v>
          </cell>
          <cell r="J32" t="str">
            <v>90100</v>
          </cell>
          <cell r="K32">
            <v>0</v>
          </cell>
          <cell r="AE32" t="str">
            <v>6520</v>
          </cell>
          <cell r="AF32">
            <v>39355.01</v>
          </cell>
        </row>
        <row r="33">
          <cell r="A33" t="str">
            <v>REGULAR</v>
          </cell>
          <cell r="B33">
            <v>385465.00783000025</v>
          </cell>
          <cell r="J33" t="str">
            <v>90300</v>
          </cell>
          <cell r="K33">
            <v>0</v>
          </cell>
          <cell r="AE33" t="str">
            <v>6600</v>
          </cell>
          <cell r="AF33">
            <v>60683.41</v>
          </cell>
        </row>
        <row r="34">
          <cell r="A34" t="str">
            <v>VAN</v>
          </cell>
          <cell r="B34">
            <v>-11043.851199304016</v>
          </cell>
          <cell r="J34" t="str">
            <v>91100</v>
          </cell>
          <cell r="K34">
            <v>1674.99</v>
          </cell>
          <cell r="AE34" t="str">
            <v>6700</v>
          </cell>
          <cell r="AF34">
            <v>83256.36</v>
          </cell>
        </row>
        <row r="35">
          <cell r="A35" t="str">
            <v>WFT</v>
          </cell>
          <cell r="B35">
            <v>-13075.452351999993</v>
          </cell>
          <cell r="J35" t="str">
            <v>95100</v>
          </cell>
          <cell r="K35">
            <v>0</v>
          </cell>
          <cell r="AE35" t="str">
            <v>6800</v>
          </cell>
          <cell r="AF35">
            <v>23692.97</v>
          </cell>
        </row>
        <row r="36">
          <cell r="A36" t="str">
            <v>RCM</v>
          </cell>
          <cell r="B36">
            <v>-70710.17160500001</v>
          </cell>
          <cell r="J36" t="str">
            <v>95200</v>
          </cell>
          <cell r="K36">
            <v>0</v>
          </cell>
          <cell r="AE36" t="str">
            <v>6810</v>
          </cell>
          <cell r="AF36">
            <v>154915.35</v>
          </cell>
        </row>
        <row r="37">
          <cell r="A37" t="str">
            <v>XXX</v>
          </cell>
          <cell r="B37">
            <v>-552.42346500000008</v>
          </cell>
          <cell r="J37" t="str">
            <v>95300</v>
          </cell>
          <cell r="K37">
            <v>0</v>
          </cell>
          <cell r="AE37" t="str">
            <v>6880</v>
          </cell>
          <cell r="AF37">
            <v>172.71</v>
          </cell>
        </row>
        <row r="38">
          <cell r="J38" t="str">
            <v>95400</v>
          </cell>
          <cell r="K38">
            <v>0</v>
          </cell>
          <cell r="AE38" t="str">
            <v>6890</v>
          </cell>
          <cell r="AF38">
            <v>378.15</v>
          </cell>
        </row>
        <row r="39">
          <cell r="J39" t="str">
            <v>95500</v>
          </cell>
          <cell r="K39">
            <v>0</v>
          </cell>
          <cell r="AE39" t="str">
            <v>6900</v>
          </cell>
          <cell r="AF39">
            <v>76302.73</v>
          </cell>
        </row>
        <row r="40">
          <cell r="J40" t="str">
            <v>95700</v>
          </cell>
          <cell r="K40">
            <v>310.45999999999998</v>
          </cell>
          <cell r="AE40" t="str">
            <v>6901</v>
          </cell>
          <cell r="AF40">
            <v>-2944.76</v>
          </cell>
        </row>
        <row r="41">
          <cell r="J41" t="str">
            <v>95900</v>
          </cell>
          <cell r="K41">
            <v>7.98</v>
          </cell>
          <cell r="AE41" t="str">
            <v>6903</v>
          </cell>
          <cell r="AF41">
            <v>0</v>
          </cell>
        </row>
        <row r="42">
          <cell r="AE42" t="str">
            <v>6904</v>
          </cell>
          <cell r="AF42">
            <v>3223.86</v>
          </cell>
        </row>
        <row r="43">
          <cell r="AE43" t="str">
            <v>8000</v>
          </cell>
          <cell r="AF43">
            <v>178372.51</v>
          </cell>
        </row>
        <row r="44">
          <cell r="AE44" t="str">
            <v>8099</v>
          </cell>
          <cell r="AF44">
            <v>-117412.84</v>
          </cell>
        </row>
        <row r="45">
          <cell r="AE45" t="str">
            <v>8100</v>
          </cell>
          <cell r="AF45">
            <v>58024.01</v>
          </cell>
        </row>
        <row r="46">
          <cell r="AE46" t="str">
            <v>8199</v>
          </cell>
          <cell r="AF46">
            <v>-84810.41</v>
          </cell>
        </row>
        <row r="47">
          <cell r="AE47" t="str">
            <v>8200</v>
          </cell>
          <cell r="AF47">
            <v>15815.19</v>
          </cell>
        </row>
        <row r="48">
          <cell r="AE48" t="str">
            <v>8299</v>
          </cell>
          <cell r="AF48">
            <v>-2291.81</v>
          </cell>
        </row>
        <row r="49">
          <cell r="AE49" t="str">
            <v>8300</v>
          </cell>
          <cell r="AF49">
            <v>20571.16</v>
          </cell>
        </row>
        <row r="50">
          <cell r="AE50" t="str">
            <v>8399</v>
          </cell>
          <cell r="AF50">
            <v>-10993.9</v>
          </cell>
        </row>
        <row r="51">
          <cell r="AE51" t="str">
            <v>8500</v>
          </cell>
          <cell r="AF51">
            <v>0</v>
          </cell>
        </row>
        <row r="52">
          <cell r="AE52" t="str">
            <v>8599</v>
          </cell>
          <cell r="AF52">
            <v>0</v>
          </cell>
        </row>
        <row r="53">
          <cell r="AE53" t="str">
            <v>90100</v>
          </cell>
          <cell r="AF53">
            <v>0.55000000000000004</v>
          </cell>
        </row>
        <row r="54">
          <cell r="AE54" t="str">
            <v>90300</v>
          </cell>
          <cell r="AF54">
            <v>-4399.6899999999996</v>
          </cell>
        </row>
        <row r="55">
          <cell r="AE55" t="str">
            <v>91100</v>
          </cell>
          <cell r="AF55">
            <v>-0.9</v>
          </cell>
        </row>
        <row r="56">
          <cell r="AE56" t="str">
            <v>95100</v>
          </cell>
          <cell r="AF56">
            <v>6665.29</v>
          </cell>
        </row>
        <row r="57">
          <cell r="AE57" t="str">
            <v>95200</v>
          </cell>
          <cell r="AF57">
            <v>7230.05</v>
          </cell>
        </row>
        <row r="58">
          <cell r="AE58" t="str">
            <v>95300</v>
          </cell>
          <cell r="AF58">
            <v>1337.02</v>
          </cell>
        </row>
        <row r="59">
          <cell r="AE59" t="str">
            <v>95400</v>
          </cell>
          <cell r="AF59">
            <v>676</v>
          </cell>
        </row>
        <row r="60">
          <cell r="AE60" t="str">
            <v>95500</v>
          </cell>
          <cell r="AF60">
            <v>15619.67</v>
          </cell>
        </row>
        <row r="61">
          <cell r="AE61" t="str">
            <v>95700</v>
          </cell>
          <cell r="AF61">
            <v>120.76</v>
          </cell>
        </row>
        <row r="62">
          <cell r="AE62" t="str">
            <v>95900</v>
          </cell>
          <cell r="AF62">
            <v>618.23</v>
          </cell>
        </row>
        <row r="63">
          <cell r="AE63" t="str">
            <v>(blank)</v>
          </cell>
          <cell r="AF6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"/>
      <sheetName val="CO"/>
      <sheetName val="Sheet14"/>
      <sheetName val="Sheet16"/>
      <sheetName val="Sheet10"/>
      <sheetName val="WORK"/>
      <sheetName val="Sheet20"/>
      <sheetName val="Sheet1"/>
      <sheetName val="MASTER ALL REF3 LBR"/>
      <sheetName val="REF3 LBR"/>
      <sheetName val="summary"/>
      <sheetName val="div"/>
      <sheetName val="van"/>
      <sheetName val="g&amp;a"/>
      <sheetName val="wft"/>
      <sheetName val="rcm"/>
      <sheetName val="DataSet"/>
      <sheetName val="XA"/>
    </sheetNames>
    <sheetDataSet>
      <sheetData sheetId="0"/>
      <sheetData sheetId="1" refreshError="1">
        <row r="3">
          <cell r="A3" t="str">
            <v>1130</v>
          </cell>
          <cell r="B3" t="str">
            <v>DIV</v>
          </cell>
          <cell r="C3">
            <v>1013217.22</v>
          </cell>
          <cell r="D3">
            <v>940739.98</v>
          </cell>
          <cell r="E3">
            <v>1134931.4099999999</v>
          </cell>
          <cell r="F3">
            <v>1013966.16</v>
          </cell>
          <cell r="G3">
            <v>1056597.82</v>
          </cell>
          <cell r="H3">
            <v>5159452.59</v>
          </cell>
        </row>
        <row r="4">
          <cell r="A4" t="str">
            <v>1133</v>
          </cell>
          <cell r="B4" t="str">
            <v>DIV</v>
          </cell>
          <cell r="C4">
            <v>315941.13</v>
          </cell>
          <cell r="D4">
            <v>455950.49</v>
          </cell>
          <cell r="E4">
            <v>255152.57</v>
          </cell>
          <cell r="F4">
            <v>367562.55</v>
          </cell>
          <cell r="G4">
            <v>413161</v>
          </cell>
          <cell r="H4">
            <v>1807767.74</v>
          </cell>
        </row>
        <row r="5">
          <cell r="A5" t="str">
            <v>1134</v>
          </cell>
          <cell r="B5" t="str">
            <v>DIV</v>
          </cell>
          <cell r="C5">
            <v>976659.24</v>
          </cell>
          <cell r="D5">
            <v>1752631.84</v>
          </cell>
          <cell r="E5">
            <v>1508383.76</v>
          </cell>
          <cell r="F5">
            <v>1579489.32</v>
          </cell>
          <cell r="G5">
            <v>1230181.17</v>
          </cell>
          <cell r="H5">
            <v>7047345.3300000001</v>
          </cell>
        </row>
        <row r="6">
          <cell r="A6" t="str">
            <v>5100</v>
          </cell>
          <cell r="B6" t="str">
            <v>DIV</v>
          </cell>
          <cell r="C6">
            <v>155333.38</v>
          </cell>
          <cell r="D6">
            <v>155153.44</v>
          </cell>
          <cell r="E6">
            <v>105199.38</v>
          </cell>
          <cell r="F6">
            <v>104510.81</v>
          </cell>
          <cell r="G6">
            <v>-315268.24</v>
          </cell>
          <cell r="H6">
            <v>204928.77</v>
          </cell>
        </row>
        <row r="7">
          <cell r="A7" t="str">
            <v>5101</v>
          </cell>
          <cell r="B7" t="str">
            <v>DIV</v>
          </cell>
          <cell r="C7">
            <v>2288.79</v>
          </cell>
          <cell r="D7">
            <v>4950.28</v>
          </cell>
          <cell r="E7">
            <v>1850.72</v>
          </cell>
          <cell r="F7">
            <v>511</v>
          </cell>
          <cell r="H7">
            <v>9600.7900000000009</v>
          </cell>
        </row>
        <row r="8">
          <cell r="A8" t="str">
            <v>5102</v>
          </cell>
          <cell r="B8" t="str">
            <v>DIV</v>
          </cell>
          <cell r="C8">
            <v>5072.88</v>
          </cell>
          <cell r="D8">
            <v>149017.12</v>
          </cell>
          <cell r="E8">
            <v>158079.25</v>
          </cell>
          <cell r="F8">
            <v>4934.74</v>
          </cell>
          <cell r="G8">
            <v>5947.04</v>
          </cell>
          <cell r="H8">
            <v>323051.03000000003</v>
          </cell>
        </row>
        <row r="9">
          <cell r="A9" t="str">
            <v>5105</v>
          </cell>
          <cell r="B9" t="str">
            <v>DIV</v>
          </cell>
          <cell r="C9">
            <v>78548</v>
          </cell>
          <cell r="D9">
            <v>81048</v>
          </cell>
          <cell r="E9">
            <v>315730.90999999997</v>
          </cell>
          <cell r="F9">
            <v>-34096.25</v>
          </cell>
          <cell r="G9">
            <v>78148</v>
          </cell>
          <cell r="H9">
            <v>519378.66</v>
          </cell>
        </row>
        <row r="10">
          <cell r="A10" t="str">
            <v>5106</v>
          </cell>
          <cell r="B10" t="str">
            <v>DIV</v>
          </cell>
          <cell r="C10">
            <v>672.07</v>
          </cell>
          <cell r="D10">
            <v>1374.44</v>
          </cell>
          <cell r="E10">
            <v>1193.5999999999999</v>
          </cell>
          <cell r="F10">
            <v>1634.72</v>
          </cell>
          <cell r="G10">
            <v>3024.18</v>
          </cell>
          <cell r="H10">
            <v>7899.01</v>
          </cell>
        </row>
        <row r="11">
          <cell r="A11" t="str">
            <v>5150</v>
          </cell>
          <cell r="B11" t="str">
            <v>DIV</v>
          </cell>
          <cell r="C11">
            <v>102520.63</v>
          </cell>
          <cell r="D11">
            <v>97686.56</v>
          </cell>
          <cell r="E11">
            <v>156369.69</v>
          </cell>
          <cell r="F11">
            <v>201887.46</v>
          </cell>
          <cell r="G11">
            <v>115434.86</v>
          </cell>
          <cell r="H11">
            <v>673899.2</v>
          </cell>
        </row>
        <row r="12">
          <cell r="A12" t="str">
            <v>5160</v>
          </cell>
          <cell r="B12" t="str">
            <v>DIV</v>
          </cell>
          <cell r="C12">
            <v>101622.13</v>
          </cell>
          <cell r="D12">
            <v>101383.8</v>
          </cell>
          <cell r="E12">
            <v>49395.42</v>
          </cell>
          <cell r="F12">
            <v>86078.81</v>
          </cell>
          <cell r="G12">
            <v>-141290.70000000001</v>
          </cell>
          <cell r="H12">
            <v>197189.46</v>
          </cell>
        </row>
        <row r="13">
          <cell r="A13" t="str">
            <v>5170</v>
          </cell>
          <cell r="B13" t="str">
            <v>DIV</v>
          </cell>
          <cell r="C13">
            <v>77142.080000000002</v>
          </cell>
          <cell r="D13">
            <v>75432.03</v>
          </cell>
          <cell r="E13">
            <v>69860.05</v>
          </cell>
          <cell r="F13">
            <v>53911.65</v>
          </cell>
          <cell r="G13">
            <v>96292.21</v>
          </cell>
          <cell r="H13">
            <v>372638.02</v>
          </cell>
        </row>
        <row r="14">
          <cell r="A14" t="str">
            <v>5180</v>
          </cell>
          <cell r="B14" t="str">
            <v>DIV</v>
          </cell>
          <cell r="C14">
            <v>5506.35</v>
          </cell>
          <cell r="D14">
            <v>5433.22</v>
          </cell>
          <cell r="E14">
            <v>5510.95</v>
          </cell>
          <cell r="F14">
            <v>5536.14</v>
          </cell>
          <cell r="G14">
            <v>5616.34</v>
          </cell>
          <cell r="H14">
            <v>27603</v>
          </cell>
        </row>
        <row r="15">
          <cell r="A15" t="str">
            <v>5190</v>
          </cell>
          <cell r="B15" t="str">
            <v>DIV</v>
          </cell>
          <cell r="C15">
            <v>49.63</v>
          </cell>
          <cell r="D15">
            <v>9254.61</v>
          </cell>
          <cell r="E15">
            <v>5113.1499999999996</v>
          </cell>
          <cell r="F15">
            <v>5371.84</v>
          </cell>
          <cell r="G15">
            <v>7788.55</v>
          </cell>
          <cell r="H15">
            <v>27577.78</v>
          </cell>
        </row>
        <row r="16">
          <cell r="A16" t="str">
            <v>5195</v>
          </cell>
          <cell r="B16" t="str">
            <v>DIV</v>
          </cell>
          <cell r="C16">
            <v>5447.14</v>
          </cell>
          <cell r="D16">
            <v>5755.48</v>
          </cell>
          <cell r="E16">
            <v>15704.58</v>
          </cell>
          <cell r="F16">
            <v>14827.46</v>
          </cell>
          <cell r="G16">
            <v>15796.39</v>
          </cell>
          <cell r="H16">
            <v>57531.05</v>
          </cell>
        </row>
        <row r="17">
          <cell r="A17" t="str">
            <v>5904</v>
          </cell>
          <cell r="B17" t="str">
            <v>DIV</v>
          </cell>
          <cell r="E17">
            <v>1248.8699999999999</v>
          </cell>
          <cell r="F17">
            <v>9025.26</v>
          </cell>
          <cell r="H17">
            <v>10274.129999999999</v>
          </cell>
        </row>
        <row r="18">
          <cell r="A18" t="str">
            <v>5990</v>
          </cell>
          <cell r="B18" t="str">
            <v>DIV</v>
          </cell>
          <cell r="C18">
            <v>-25710.51</v>
          </cell>
          <cell r="D18">
            <v>-221140.52</v>
          </cell>
          <cell r="E18">
            <v>-295395.38</v>
          </cell>
          <cell r="F18">
            <v>73078.47</v>
          </cell>
          <cell r="G18">
            <v>723667.5</v>
          </cell>
          <cell r="H18">
            <v>254499.56</v>
          </cell>
        </row>
        <row r="19">
          <cell r="A19" t="str">
            <v>5999</v>
          </cell>
          <cell r="B19" t="str">
            <v>DIV</v>
          </cell>
          <cell r="C19">
            <v>-506955.97</v>
          </cell>
          <cell r="D19">
            <v>-465169.05</v>
          </cell>
          <cell r="E19">
            <v>-567439.44999999995</v>
          </cell>
          <cell r="F19">
            <v>-529583.07999999996</v>
          </cell>
          <cell r="G19">
            <v>-542405.25</v>
          </cell>
          <cell r="H19">
            <v>-2611552.7999999998</v>
          </cell>
        </row>
        <row r="20">
          <cell r="A20" t="str">
            <v>6000</v>
          </cell>
          <cell r="B20" t="str">
            <v>DIV</v>
          </cell>
          <cell r="C20">
            <v>310762.78999999998</v>
          </cell>
          <cell r="D20">
            <v>266883.73</v>
          </cell>
          <cell r="E20">
            <v>330423.98</v>
          </cell>
          <cell r="F20">
            <v>324485.34000000003</v>
          </cell>
          <cell r="G20">
            <v>327934.39</v>
          </cell>
          <cell r="H20">
            <v>1560490.23</v>
          </cell>
        </row>
        <row r="21">
          <cell r="A21" t="str">
            <v>6001</v>
          </cell>
          <cell r="B21" t="str">
            <v>DIV</v>
          </cell>
          <cell r="E21">
            <v>3440.4</v>
          </cell>
          <cell r="F21">
            <v>24862.98</v>
          </cell>
          <cell r="H21">
            <v>28303.38</v>
          </cell>
        </row>
        <row r="22">
          <cell r="A22" t="str">
            <v>6199</v>
          </cell>
          <cell r="B22" t="str">
            <v>DIV</v>
          </cell>
          <cell r="C22">
            <v>113583.79</v>
          </cell>
          <cell r="D22">
            <v>97545.97</v>
          </cell>
          <cell r="E22">
            <v>120769.98</v>
          </cell>
          <cell r="F22">
            <v>118599.45</v>
          </cell>
          <cell r="G22">
            <v>119860.03</v>
          </cell>
          <cell r="H22">
            <v>570359.22</v>
          </cell>
        </row>
        <row r="23">
          <cell r="A23" t="str">
            <v>6200</v>
          </cell>
          <cell r="B23" t="str">
            <v>DIV</v>
          </cell>
          <cell r="C23">
            <v>15236.63</v>
          </cell>
          <cell r="D23">
            <v>18520.189999999999</v>
          </cell>
          <cell r="E23">
            <v>42009.57</v>
          </cell>
          <cell r="F23">
            <v>27059.78</v>
          </cell>
          <cell r="G23">
            <v>29979.99</v>
          </cell>
          <cell r="H23">
            <v>132806.16</v>
          </cell>
        </row>
        <row r="24">
          <cell r="A24" t="str">
            <v>6210</v>
          </cell>
          <cell r="B24" t="str">
            <v>DIV</v>
          </cell>
          <cell r="C24">
            <v>5697.05</v>
          </cell>
          <cell r="D24">
            <v>4518.5200000000004</v>
          </cell>
          <cell r="E24">
            <v>14720.02</v>
          </cell>
          <cell r="F24">
            <v>4410.32</v>
          </cell>
          <cell r="G24">
            <v>4544.3999999999996</v>
          </cell>
          <cell r="H24">
            <v>33890.31</v>
          </cell>
        </row>
        <row r="25">
          <cell r="A25" t="str">
            <v>6230</v>
          </cell>
          <cell r="B25" t="str">
            <v>DIV</v>
          </cell>
          <cell r="C25">
            <v>3926.54</v>
          </cell>
          <cell r="D25">
            <v>7502.13</v>
          </cell>
          <cell r="E25">
            <v>8608.11</v>
          </cell>
          <cell r="F25">
            <v>5655.2</v>
          </cell>
          <cell r="G25">
            <v>3928.45</v>
          </cell>
          <cell r="H25">
            <v>29620.43</v>
          </cell>
        </row>
        <row r="26">
          <cell r="A26" t="str">
            <v>6240</v>
          </cell>
          <cell r="B26" t="str">
            <v>DIV</v>
          </cell>
          <cell r="C26">
            <v>6012.13</v>
          </cell>
          <cell r="D26">
            <v>10273.48</v>
          </cell>
          <cell r="E26">
            <v>5906.71</v>
          </cell>
          <cell r="F26">
            <v>3686.98</v>
          </cell>
          <cell r="G26">
            <v>4054.9</v>
          </cell>
          <cell r="H26">
            <v>29934.2</v>
          </cell>
        </row>
        <row r="27">
          <cell r="A27" t="str">
            <v>6250</v>
          </cell>
          <cell r="B27" t="str">
            <v>DIV</v>
          </cell>
          <cell r="C27">
            <v>8380.14</v>
          </cell>
          <cell r="D27">
            <v>6147.56</v>
          </cell>
          <cell r="E27">
            <v>10449.370000000001</v>
          </cell>
          <cell r="F27">
            <v>12903.61</v>
          </cell>
          <cell r="G27">
            <v>6692.25</v>
          </cell>
          <cell r="H27">
            <v>44572.93</v>
          </cell>
        </row>
        <row r="28">
          <cell r="A28" t="str">
            <v>6260</v>
          </cell>
          <cell r="B28" t="str">
            <v>DIV</v>
          </cell>
          <cell r="C28">
            <v>1073</v>
          </cell>
          <cell r="D28">
            <v>2792</v>
          </cell>
          <cell r="E28">
            <v>1633</v>
          </cell>
          <cell r="F28">
            <v>2383</v>
          </cell>
          <cell r="G28">
            <v>1979</v>
          </cell>
          <cell r="H28">
            <v>9860</v>
          </cell>
        </row>
        <row r="29">
          <cell r="A29" t="str">
            <v>6270</v>
          </cell>
          <cell r="B29" t="str">
            <v>DIV</v>
          </cell>
          <cell r="C29">
            <v>242.01</v>
          </cell>
          <cell r="D29">
            <v>42.01</v>
          </cell>
          <cell r="E29">
            <v>655.75</v>
          </cell>
          <cell r="F29">
            <v>225.79</v>
          </cell>
          <cell r="G29">
            <v>78.59</v>
          </cell>
          <cell r="H29">
            <v>1244.1500000000001</v>
          </cell>
        </row>
        <row r="30">
          <cell r="A30" t="str">
            <v>6300</v>
          </cell>
          <cell r="B30" t="str">
            <v>DIV</v>
          </cell>
          <cell r="C30">
            <v>35331.17</v>
          </cell>
          <cell r="D30">
            <v>47725.87</v>
          </cell>
          <cell r="E30">
            <v>43131.22</v>
          </cell>
          <cell r="F30">
            <v>31154.38</v>
          </cell>
          <cell r="G30">
            <v>40666.47</v>
          </cell>
          <cell r="H30">
            <v>198009.11</v>
          </cell>
        </row>
        <row r="31">
          <cell r="A31" t="str">
            <v>6320</v>
          </cell>
          <cell r="B31" t="str">
            <v>DIV</v>
          </cell>
          <cell r="C31">
            <v>32149.040000000001</v>
          </cell>
          <cell r="D31">
            <v>23352.7</v>
          </cell>
          <cell r="E31">
            <v>55449.25</v>
          </cell>
          <cell r="F31">
            <v>45509.13</v>
          </cell>
          <cell r="G31">
            <v>34350.19</v>
          </cell>
          <cell r="H31">
            <v>190810.31</v>
          </cell>
        </row>
        <row r="32">
          <cell r="A32" t="str">
            <v>6330</v>
          </cell>
          <cell r="B32" t="str">
            <v>DIV</v>
          </cell>
          <cell r="C32">
            <v>10957.12</v>
          </cell>
          <cell r="D32">
            <v>5528.39</v>
          </cell>
          <cell r="E32">
            <v>13374.96</v>
          </cell>
          <cell r="F32">
            <v>10509.72</v>
          </cell>
          <cell r="G32">
            <v>12210.87</v>
          </cell>
          <cell r="H32">
            <v>52581.06</v>
          </cell>
        </row>
        <row r="33">
          <cell r="A33" t="str">
            <v>6400</v>
          </cell>
          <cell r="B33" t="str">
            <v>DIV</v>
          </cell>
          <cell r="C33">
            <v>38164.6</v>
          </cell>
          <cell r="D33">
            <v>16051.12</v>
          </cell>
          <cell r="E33">
            <v>38654.49</v>
          </cell>
          <cell r="F33">
            <v>36363.019999999997</v>
          </cell>
          <cell r="G33">
            <v>6711.56</v>
          </cell>
          <cell r="H33">
            <v>135944.79</v>
          </cell>
        </row>
        <row r="34">
          <cell r="A34" t="str">
            <v>6500</v>
          </cell>
          <cell r="B34" t="str">
            <v>DIV</v>
          </cell>
          <cell r="C34">
            <v>197726.46</v>
          </cell>
          <cell r="D34">
            <v>176796.58</v>
          </cell>
          <cell r="E34">
            <v>202666.32</v>
          </cell>
          <cell r="F34">
            <v>134513.01</v>
          </cell>
          <cell r="G34">
            <v>173710.9</v>
          </cell>
          <cell r="H34">
            <v>885413.27</v>
          </cell>
        </row>
        <row r="35">
          <cell r="A35" t="str">
            <v>6501</v>
          </cell>
          <cell r="B35" t="str">
            <v>DIV</v>
          </cell>
          <cell r="C35">
            <v>2946.89</v>
          </cell>
          <cell r="D35">
            <v>1939.7</v>
          </cell>
          <cell r="E35">
            <v>5470.11</v>
          </cell>
          <cell r="F35">
            <v>2472.7600000000002</v>
          </cell>
          <cell r="G35">
            <v>3636.88</v>
          </cell>
          <cell r="H35">
            <v>16466.34</v>
          </cell>
        </row>
        <row r="36">
          <cell r="A36" t="str">
            <v>6502</v>
          </cell>
          <cell r="B36" t="str">
            <v>DIV</v>
          </cell>
          <cell r="C36">
            <v>272.52999999999997</v>
          </cell>
          <cell r="D36">
            <v>2337.4699999999998</v>
          </cell>
          <cell r="E36">
            <v>4052.14</v>
          </cell>
          <cell r="F36">
            <v>3457.09</v>
          </cell>
          <cell r="G36">
            <v>3337.55</v>
          </cell>
          <cell r="H36">
            <v>13456.78</v>
          </cell>
        </row>
        <row r="37">
          <cell r="A37" t="str">
            <v>6510</v>
          </cell>
          <cell r="B37" t="str">
            <v>DIV</v>
          </cell>
          <cell r="C37">
            <v>899.54000000000053</v>
          </cell>
          <cell r="D37">
            <v>458.32</v>
          </cell>
          <cell r="E37">
            <v>18636.64</v>
          </cell>
          <cell r="F37">
            <v>-5820.82</v>
          </cell>
          <cell r="G37">
            <v>-168422.85</v>
          </cell>
          <cell r="H37">
            <v>-154249.17000000001</v>
          </cell>
        </row>
        <row r="38">
          <cell r="A38" t="str">
            <v>6520</v>
          </cell>
          <cell r="B38" t="str">
            <v>DIV</v>
          </cell>
          <cell r="C38">
            <v>12852.97</v>
          </cell>
          <cell r="D38">
            <v>10577.4</v>
          </cell>
          <cell r="E38">
            <v>15924.64</v>
          </cell>
          <cell r="F38">
            <v>11972.94</v>
          </cell>
          <cell r="G38">
            <v>10607.8</v>
          </cell>
          <cell r="H38">
            <v>61935.75</v>
          </cell>
        </row>
        <row r="39">
          <cell r="A39" t="str">
            <v>6600</v>
          </cell>
          <cell r="B39" t="str">
            <v>DIV</v>
          </cell>
          <cell r="C39">
            <v>19456.64</v>
          </cell>
          <cell r="D39">
            <v>17177.650000000001</v>
          </cell>
          <cell r="E39">
            <v>24049.119999999999</v>
          </cell>
          <cell r="F39">
            <v>15379.5</v>
          </cell>
          <cell r="G39">
            <v>18154.2</v>
          </cell>
          <cell r="H39">
            <v>94217.11</v>
          </cell>
        </row>
        <row r="40">
          <cell r="A40" t="str">
            <v>6700</v>
          </cell>
          <cell r="B40" t="str">
            <v>DIV</v>
          </cell>
          <cell r="C40">
            <v>29742.14</v>
          </cell>
          <cell r="D40">
            <v>26918.28</v>
          </cell>
          <cell r="E40">
            <v>26595.94</v>
          </cell>
          <cell r="F40">
            <v>26595.94</v>
          </cell>
          <cell r="G40">
            <v>22372.9</v>
          </cell>
          <cell r="H40">
            <v>132225.20000000001</v>
          </cell>
        </row>
        <row r="41">
          <cell r="A41" t="str">
            <v>6800</v>
          </cell>
          <cell r="B41" t="str">
            <v>DIV</v>
          </cell>
          <cell r="C41">
            <v>3154.2</v>
          </cell>
          <cell r="D41">
            <v>10979.61</v>
          </cell>
          <cell r="E41">
            <v>9559.16</v>
          </cell>
          <cell r="F41">
            <v>4719.3999999999996</v>
          </cell>
          <cell r="G41">
            <v>6807.74</v>
          </cell>
          <cell r="H41">
            <v>35220.11</v>
          </cell>
        </row>
        <row r="42">
          <cell r="A42" t="str">
            <v>6810</v>
          </cell>
          <cell r="B42" t="str">
            <v>DIV</v>
          </cell>
          <cell r="C42">
            <v>49573.27</v>
          </cell>
          <cell r="D42">
            <v>17074.53</v>
          </cell>
          <cell r="E42">
            <v>88267.55</v>
          </cell>
          <cell r="F42">
            <v>40202.949999999997</v>
          </cell>
          <cell r="G42">
            <v>46000.39</v>
          </cell>
          <cell r="H42">
            <v>241118.69</v>
          </cell>
        </row>
        <row r="43">
          <cell r="A43" t="str">
            <v>6880</v>
          </cell>
          <cell r="B43" t="str">
            <v>DIV</v>
          </cell>
          <cell r="C43">
            <v>37.78</v>
          </cell>
          <cell r="D43">
            <v>99.57</v>
          </cell>
          <cell r="E43">
            <v>35.36</v>
          </cell>
          <cell r="F43">
            <v>73.92</v>
          </cell>
          <cell r="G43">
            <v>185.09</v>
          </cell>
          <cell r="H43">
            <v>431.72</v>
          </cell>
        </row>
        <row r="44">
          <cell r="A44" t="str">
            <v>6890</v>
          </cell>
          <cell r="B44" t="str">
            <v>DIV</v>
          </cell>
          <cell r="C44">
            <v>436.97</v>
          </cell>
          <cell r="D44">
            <v>41.18</v>
          </cell>
          <cell r="E44">
            <v>-100</v>
          </cell>
          <cell r="H44">
            <v>378.15</v>
          </cell>
        </row>
        <row r="45">
          <cell r="A45" t="str">
            <v>6900</v>
          </cell>
          <cell r="B45" t="str">
            <v>DIV</v>
          </cell>
          <cell r="C45">
            <v>30597.87</v>
          </cell>
          <cell r="D45">
            <v>22872.37</v>
          </cell>
          <cell r="E45">
            <v>22832.49</v>
          </cell>
          <cell r="F45">
            <v>36878.120000000003</v>
          </cell>
          <cell r="G45">
            <v>28540.87</v>
          </cell>
          <cell r="H45">
            <v>141721.72</v>
          </cell>
        </row>
        <row r="46">
          <cell r="A46" t="str">
            <v>6901</v>
          </cell>
          <cell r="B46" t="str">
            <v>DIV</v>
          </cell>
          <cell r="C46">
            <v>-982.60000000000161</v>
          </cell>
          <cell r="D46">
            <v>-896.28000000000145</v>
          </cell>
          <cell r="E46">
            <v>-1065.8800000000001</v>
          </cell>
          <cell r="F46">
            <v>-2319.31</v>
          </cell>
          <cell r="G46">
            <v>464.55000000000081</v>
          </cell>
          <cell r="H46">
            <v>-4799.5200000000059</v>
          </cell>
        </row>
        <row r="47">
          <cell r="A47" t="str">
            <v>6903</v>
          </cell>
          <cell r="B47" t="str">
            <v>DIV</v>
          </cell>
          <cell r="C47">
            <v>0</v>
          </cell>
          <cell r="D47">
            <v>-7.2759576141834259E-12</v>
          </cell>
          <cell r="E47">
            <v>0</v>
          </cell>
          <cell r="F47">
            <v>1.8189894035458565E-12</v>
          </cell>
          <cell r="G47">
            <v>7.2759576141834259E-12</v>
          </cell>
          <cell r="H47">
            <v>1.8189894035458565E-12</v>
          </cell>
        </row>
        <row r="48">
          <cell r="A48" t="str">
            <v>6904</v>
          </cell>
          <cell r="B48" t="str">
            <v>DIV</v>
          </cell>
          <cell r="E48">
            <v>3223.86</v>
          </cell>
          <cell r="F48">
            <v>23298.17</v>
          </cell>
          <cell r="H48">
            <v>26522.03</v>
          </cell>
        </row>
        <row r="49">
          <cell r="A49" t="str">
            <v>6990</v>
          </cell>
          <cell r="B49" t="str">
            <v>DIV</v>
          </cell>
          <cell r="C49">
            <v>19976.84</v>
          </cell>
          <cell r="D49">
            <v>113062.24</v>
          </cell>
          <cell r="E49">
            <v>35185.629999999997</v>
          </cell>
          <cell r="F49">
            <v>2031.39</v>
          </cell>
          <cell r="G49">
            <v>300356.47999999998</v>
          </cell>
          <cell r="H49">
            <v>470612.58</v>
          </cell>
        </row>
        <row r="50">
          <cell r="A50" t="str">
            <v>6999</v>
          </cell>
          <cell r="B50" t="str">
            <v>DIV</v>
          </cell>
          <cell r="C50">
            <v>-964371.06</v>
          </cell>
          <cell r="D50">
            <v>-898460.6</v>
          </cell>
          <cell r="E50">
            <v>-1229604.32</v>
          </cell>
          <cell r="F50">
            <v>-854621.49</v>
          </cell>
          <cell r="G50">
            <v>-1033396.28</v>
          </cell>
          <cell r="H50">
            <v>-4980453.75</v>
          </cell>
        </row>
        <row r="51">
          <cell r="A51" t="str">
            <v>7000</v>
          </cell>
          <cell r="B51" t="str">
            <v>DIV</v>
          </cell>
          <cell r="C51">
            <v>665.22</v>
          </cell>
          <cell r="D51">
            <v>1864.6</v>
          </cell>
          <cell r="E51">
            <v>2054.25</v>
          </cell>
          <cell r="F51">
            <v>11802.28</v>
          </cell>
          <cell r="G51">
            <v>19866.240000000002</v>
          </cell>
          <cell r="H51">
            <v>36252.589999999997</v>
          </cell>
        </row>
        <row r="52">
          <cell r="A52" t="str">
            <v>7102</v>
          </cell>
          <cell r="B52" t="str">
            <v>DIV</v>
          </cell>
          <cell r="D52">
            <v>292</v>
          </cell>
          <cell r="E52">
            <v>785.04</v>
          </cell>
          <cell r="F52">
            <v>-347.04</v>
          </cell>
          <cell r="H52">
            <v>730</v>
          </cell>
        </row>
        <row r="53">
          <cell r="A53" t="str">
            <v>7105</v>
          </cell>
          <cell r="B53" t="str">
            <v>DIV</v>
          </cell>
          <cell r="F53">
            <v>800</v>
          </cell>
          <cell r="G53">
            <v>400</v>
          </cell>
          <cell r="H53">
            <v>1200</v>
          </cell>
        </row>
        <row r="54">
          <cell r="A54" t="str">
            <v>7150</v>
          </cell>
          <cell r="B54" t="str">
            <v>DIV</v>
          </cell>
          <cell r="E54">
            <v>264.58999999999997</v>
          </cell>
          <cell r="F54">
            <v>1664.08</v>
          </cell>
          <cell r="G54">
            <v>1791.01</v>
          </cell>
          <cell r="H54">
            <v>3719.68</v>
          </cell>
        </row>
        <row r="55">
          <cell r="A55" t="str">
            <v>7160</v>
          </cell>
          <cell r="B55" t="str">
            <v>DIV</v>
          </cell>
          <cell r="F55">
            <v>830.37</v>
          </cell>
          <cell r="G55">
            <v>228.63</v>
          </cell>
          <cell r="H55">
            <v>1059</v>
          </cell>
        </row>
        <row r="56">
          <cell r="A56" t="str">
            <v>7170</v>
          </cell>
          <cell r="B56" t="str">
            <v>DIV</v>
          </cell>
          <cell r="F56">
            <v>736.01</v>
          </cell>
          <cell r="G56">
            <v>1535.7</v>
          </cell>
          <cell r="H56">
            <v>2271.71</v>
          </cell>
        </row>
        <row r="57">
          <cell r="A57" t="str">
            <v>7180</v>
          </cell>
          <cell r="B57" t="str">
            <v>DIV</v>
          </cell>
          <cell r="F57">
            <v>53.4</v>
          </cell>
          <cell r="G57">
            <v>72.61</v>
          </cell>
          <cell r="H57">
            <v>126.01</v>
          </cell>
        </row>
        <row r="58">
          <cell r="A58" t="str">
            <v>7190</v>
          </cell>
          <cell r="B58" t="str">
            <v>DIV</v>
          </cell>
          <cell r="F58">
            <v>12.25</v>
          </cell>
          <cell r="G58">
            <v>35.64</v>
          </cell>
          <cell r="H58">
            <v>47.89</v>
          </cell>
        </row>
        <row r="59">
          <cell r="A59" t="str">
            <v>7200</v>
          </cell>
          <cell r="B59" t="str">
            <v>DIV</v>
          </cell>
          <cell r="G59">
            <v>6046.94</v>
          </cell>
          <cell r="H59">
            <v>6046.94</v>
          </cell>
        </row>
        <row r="60">
          <cell r="A60" t="str">
            <v>7230</v>
          </cell>
          <cell r="B60" t="str">
            <v>DIV</v>
          </cell>
          <cell r="G60">
            <v>610.62</v>
          </cell>
          <cell r="H60">
            <v>610.62</v>
          </cell>
        </row>
        <row r="61">
          <cell r="A61" t="str">
            <v>7240</v>
          </cell>
          <cell r="B61" t="str">
            <v>DIV</v>
          </cell>
          <cell r="G61">
            <v>100</v>
          </cell>
          <cell r="H61">
            <v>100</v>
          </cell>
        </row>
        <row r="62">
          <cell r="A62" t="str">
            <v>7300</v>
          </cell>
          <cell r="B62" t="str">
            <v>DIV</v>
          </cell>
          <cell r="D62">
            <v>1261.6300000000001</v>
          </cell>
          <cell r="F62">
            <v>-1261.6300000000001</v>
          </cell>
          <cell r="H62">
            <v>0</v>
          </cell>
        </row>
        <row r="63">
          <cell r="A63" t="str">
            <v>7320</v>
          </cell>
          <cell r="B63" t="str">
            <v>DIV</v>
          </cell>
          <cell r="G63">
            <v>97.09</v>
          </cell>
          <cell r="H63">
            <v>97.09</v>
          </cell>
        </row>
        <row r="64">
          <cell r="A64" t="str">
            <v>7500</v>
          </cell>
          <cell r="B64" t="str">
            <v>DIV</v>
          </cell>
          <cell r="C64">
            <v>0</v>
          </cell>
          <cell r="H64">
            <v>0</v>
          </cell>
        </row>
        <row r="65">
          <cell r="A65" t="str">
            <v>7510</v>
          </cell>
          <cell r="B65" t="str">
            <v>DIV</v>
          </cell>
          <cell r="E65">
            <v>36.630000000000003</v>
          </cell>
          <cell r="F65">
            <v>43.53</v>
          </cell>
          <cell r="G65">
            <v>90.47</v>
          </cell>
          <cell r="H65">
            <v>170.63</v>
          </cell>
        </row>
        <row r="66">
          <cell r="A66" t="str">
            <v>7700</v>
          </cell>
          <cell r="B66" t="str">
            <v>DIV</v>
          </cell>
          <cell r="C66">
            <v>119.47</v>
          </cell>
          <cell r="D66">
            <v>119.46</v>
          </cell>
          <cell r="E66">
            <v>119.47</v>
          </cell>
          <cell r="F66">
            <v>119.47</v>
          </cell>
          <cell r="G66">
            <v>119.47</v>
          </cell>
          <cell r="H66">
            <v>597.34</v>
          </cell>
        </row>
        <row r="67">
          <cell r="A67" t="str">
            <v>7810</v>
          </cell>
          <cell r="B67" t="str">
            <v>DIV</v>
          </cell>
          <cell r="G67">
            <v>91.26</v>
          </cell>
          <cell r="H67">
            <v>91.26</v>
          </cell>
        </row>
        <row r="68">
          <cell r="A68" t="str">
            <v>7880</v>
          </cell>
          <cell r="B68" t="str">
            <v>DIV</v>
          </cell>
          <cell r="C68">
            <v>285</v>
          </cell>
          <cell r="D68">
            <v>314</v>
          </cell>
          <cell r="E68">
            <v>264</v>
          </cell>
          <cell r="F68">
            <v>295.5</v>
          </cell>
          <cell r="G68">
            <v>243</v>
          </cell>
          <cell r="H68">
            <v>1401.5</v>
          </cell>
        </row>
        <row r="69">
          <cell r="A69" t="str">
            <v>7900</v>
          </cell>
          <cell r="B69" t="str">
            <v>DIV</v>
          </cell>
          <cell r="C69">
            <v>218068.97</v>
          </cell>
          <cell r="D69">
            <v>191468.7</v>
          </cell>
          <cell r="E69">
            <v>191468.79999999999</v>
          </cell>
          <cell r="F69">
            <v>176740.26</v>
          </cell>
          <cell r="G69">
            <v>636191.30000000005</v>
          </cell>
          <cell r="H69">
            <v>1413938.03</v>
          </cell>
        </row>
        <row r="70">
          <cell r="A70" t="str">
            <v>7970</v>
          </cell>
          <cell r="B70" t="str">
            <v>DIV</v>
          </cell>
          <cell r="C70">
            <v>60713.62</v>
          </cell>
          <cell r="D70">
            <v>59493.42</v>
          </cell>
          <cell r="E70">
            <v>77054.080000000002</v>
          </cell>
          <cell r="F70">
            <v>88899.7</v>
          </cell>
          <cell r="G70">
            <v>86269.55</v>
          </cell>
          <cell r="H70">
            <v>372430.37</v>
          </cell>
        </row>
        <row r="71">
          <cell r="A71" t="str">
            <v>7971</v>
          </cell>
          <cell r="B71" t="str">
            <v>DIV</v>
          </cell>
          <cell r="C71">
            <v>23299.22</v>
          </cell>
          <cell r="D71">
            <v>23493.65</v>
          </cell>
          <cell r="E71">
            <v>31186.77</v>
          </cell>
          <cell r="F71">
            <v>36926.089999999997</v>
          </cell>
          <cell r="G71">
            <v>36388.269999999997</v>
          </cell>
          <cell r="H71">
            <v>151294</v>
          </cell>
        </row>
        <row r="72">
          <cell r="A72" t="str">
            <v>7972</v>
          </cell>
          <cell r="B72" t="str">
            <v>DIV</v>
          </cell>
          <cell r="C72">
            <v>57119.040000000001</v>
          </cell>
          <cell r="D72">
            <v>57595.58</v>
          </cell>
          <cell r="E72">
            <v>76455.75</v>
          </cell>
          <cell r="F72">
            <v>90526.11</v>
          </cell>
          <cell r="G72">
            <v>89207.54</v>
          </cell>
          <cell r="H72">
            <v>370904.02</v>
          </cell>
        </row>
        <row r="73">
          <cell r="A73" t="str">
            <v>7973</v>
          </cell>
          <cell r="B73" t="str">
            <v>DIV</v>
          </cell>
          <cell r="C73">
            <v>50131.34</v>
          </cell>
          <cell r="D73">
            <v>65355.61</v>
          </cell>
          <cell r="E73">
            <v>58477.09</v>
          </cell>
          <cell r="F73">
            <v>32427.57</v>
          </cell>
          <cell r="G73">
            <v>58971.14</v>
          </cell>
          <cell r="H73">
            <v>265362.75</v>
          </cell>
        </row>
        <row r="74">
          <cell r="A74" t="str">
            <v>7990</v>
          </cell>
          <cell r="B74" t="str">
            <v>DIV</v>
          </cell>
          <cell r="C74">
            <v>-62328.33</v>
          </cell>
          <cell r="D74">
            <v>-123626.81</v>
          </cell>
          <cell r="E74">
            <v>-95467.3</v>
          </cell>
          <cell r="F74">
            <v>-142408.32000000001</v>
          </cell>
          <cell r="G74">
            <v>-604590.43000000005</v>
          </cell>
          <cell r="H74">
            <v>-1028421.19</v>
          </cell>
        </row>
        <row r="75">
          <cell r="A75" t="str">
            <v>7999</v>
          </cell>
          <cell r="B75" t="str">
            <v>DIV</v>
          </cell>
          <cell r="C75">
            <v>-316880.93</v>
          </cell>
          <cell r="D75">
            <v>-314028.88</v>
          </cell>
          <cell r="E75">
            <v>-360035.75</v>
          </cell>
          <cell r="F75">
            <v>-307488.46999999997</v>
          </cell>
          <cell r="G75">
            <v>-340482.91</v>
          </cell>
          <cell r="H75">
            <v>-1638916.94</v>
          </cell>
        </row>
        <row r="76">
          <cell r="A76" t="str">
            <v>8000</v>
          </cell>
          <cell r="B76" t="str">
            <v>DIV</v>
          </cell>
          <cell r="C76">
            <v>50060.29</v>
          </cell>
          <cell r="D76">
            <v>49686.58</v>
          </cell>
          <cell r="E76">
            <v>78625.64</v>
          </cell>
          <cell r="F76">
            <v>28253.79</v>
          </cell>
          <cell r="G76">
            <v>25060.87</v>
          </cell>
          <cell r="H76">
            <v>231687.17</v>
          </cell>
        </row>
        <row r="77">
          <cell r="A77" t="str">
            <v>8099</v>
          </cell>
          <cell r="B77" t="str">
            <v>DIV</v>
          </cell>
          <cell r="C77">
            <v>-24757.3</v>
          </cell>
          <cell r="D77">
            <v>-46614.68</v>
          </cell>
          <cell r="E77">
            <v>-46040.86</v>
          </cell>
          <cell r="F77">
            <v>-43874.18</v>
          </cell>
          <cell r="G77">
            <v>-31930.99</v>
          </cell>
          <cell r="H77">
            <v>-193218.01</v>
          </cell>
        </row>
        <row r="78">
          <cell r="A78" t="str">
            <v>8100</v>
          </cell>
          <cell r="B78" t="str">
            <v>DIV</v>
          </cell>
          <cell r="C78">
            <v>11576.82</v>
          </cell>
          <cell r="D78">
            <v>23025.82</v>
          </cell>
          <cell r="E78">
            <v>23421.37</v>
          </cell>
          <cell r="F78">
            <v>43001.52</v>
          </cell>
          <cell r="G78">
            <v>41968.32</v>
          </cell>
          <cell r="H78">
            <v>142993.85</v>
          </cell>
        </row>
        <row r="79">
          <cell r="A79" t="str">
            <v>8199</v>
          </cell>
          <cell r="B79" t="str">
            <v>DIV</v>
          </cell>
          <cell r="C79">
            <v>-24837.119999999999</v>
          </cell>
          <cell r="D79">
            <v>-31826.32</v>
          </cell>
          <cell r="E79">
            <v>-28146.97</v>
          </cell>
          <cell r="F79">
            <v>-25952.82</v>
          </cell>
          <cell r="G79">
            <v>-23902.73</v>
          </cell>
          <cell r="H79">
            <v>-134665.96</v>
          </cell>
        </row>
        <row r="80">
          <cell r="A80" t="str">
            <v>8200</v>
          </cell>
          <cell r="B80" t="str">
            <v>DIV</v>
          </cell>
          <cell r="C80">
            <v>3454.96</v>
          </cell>
          <cell r="D80">
            <v>4996.71</v>
          </cell>
          <cell r="E80">
            <v>7363.52</v>
          </cell>
          <cell r="F80">
            <v>5681.79</v>
          </cell>
          <cell r="G80">
            <v>4358.92</v>
          </cell>
          <cell r="H80">
            <v>25855.9</v>
          </cell>
        </row>
        <row r="81">
          <cell r="A81" t="str">
            <v>8299</v>
          </cell>
          <cell r="B81" t="str">
            <v>DIV</v>
          </cell>
          <cell r="C81">
            <v>-106.7</v>
          </cell>
          <cell r="D81">
            <v>-1107</v>
          </cell>
          <cell r="E81">
            <v>-1078.1099999999999</v>
          </cell>
          <cell r="F81">
            <v>-1971.96</v>
          </cell>
          <cell r="G81">
            <v>-32148.31</v>
          </cell>
          <cell r="H81">
            <v>-36412.080000000002</v>
          </cell>
        </row>
        <row r="82">
          <cell r="A82" t="str">
            <v>8300</v>
          </cell>
          <cell r="B82" t="str">
            <v>DIV</v>
          </cell>
          <cell r="C82">
            <v>4773.7700000000004</v>
          </cell>
          <cell r="D82">
            <v>4079.2</v>
          </cell>
          <cell r="E82">
            <v>11718.19</v>
          </cell>
          <cell r="F82">
            <v>5343.69</v>
          </cell>
          <cell r="G82">
            <v>6323.92</v>
          </cell>
          <cell r="H82">
            <v>32238.77</v>
          </cell>
        </row>
        <row r="83">
          <cell r="A83" t="str">
            <v>8399</v>
          </cell>
          <cell r="B83" t="str">
            <v>DIV</v>
          </cell>
          <cell r="C83">
            <v>-2211.0500000000002</v>
          </cell>
          <cell r="D83">
            <v>-2891.5</v>
          </cell>
          <cell r="E83">
            <v>-5891.35</v>
          </cell>
          <cell r="F83">
            <v>-3638.97</v>
          </cell>
          <cell r="G83">
            <v>-2328.75</v>
          </cell>
          <cell r="H83">
            <v>-16961.62</v>
          </cell>
        </row>
        <row r="84">
          <cell r="A84" t="str">
            <v>8990</v>
          </cell>
          <cell r="B84" t="str">
            <v>DIV</v>
          </cell>
          <cell r="C84">
            <v>-22997.360000000001</v>
          </cell>
          <cell r="D84">
            <v>-6130.13</v>
          </cell>
          <cell r="E84">
            <v>-24491.88</v>
          </cell>
          <cell r="F84">
            <v>-11741.15</v>
          </cell>
          <cell r="G84">
            <v>35526.57</v>
          </cell>
          <cell r="H84">
            <v>-29833.95</v>
          </cell>
        </row>
        <row r="85">
          <cell r="A85" t="str">
            <v>90100</v>
          </cell>
          <cell r="B85" t="str">
            <v>DIV</v>
          </cell>
          <cell r="C85">
            <v>0.36</v>
          </cell>
          <cell r="D85">
            <v>-0.02</v>
          </cell>
          <cell r="E85">
            <v>0.21</v>
          </cell>
          <cell r="F85">
            <v>0.53</v>
          </cell>
          <cell r="H85">
            <v>1.08</v>
          </cell>
        </row>
        <row r="86">
          <cell r="A86" t="str">
            <v>90300</v>
          </cell>
          <cell r="B86" t="str">
            <v>DIV</v>
          </cell>
          <cell r="C86">
            <v>-1185.0899999999999</v>
          </cell>
          <cell r="D86">
            <v>-1044.74</v>
          </cell>
          <cell r="E86">
            <v>-2169.86</v>
          </cell>
          <cell r="F86">
            <v>-1021.88</v>
          </cell>
          <cell r="G86">
            <v>-1408.15</v>
          </cell>
          <cell r="H86">
            <v>-6829.72</v>
          </cell>
        </row>
        <row r="87">
          <cell r="A87" t="str">
            <v>91100</v>
          </cell>
          <cell r="B87" t="str">
            <v>DIV</v>
          </cell>
          <cell r="C87">
            <v>-0.01</v>
          </cell>
          <cell r="D87">
            <v>1674.1</v>
          </cell>
          <cell r="H87">
            <v>1674.09</v>
          </cell>
        </row>
        <row r="88">
          <cell r="A88" t="str">
            <v>95100</v>
          </cell>
          <cell r="B88" t="str">
            <v>DIV</v>
          </cell>
          <cell r="C88">
            <v>1143.83</v>
          </cell>
          <cell r="D88">
            <v>2630.65</v>
          </cell>
          <cell r="E88">
            <v>2890.81</v>
          </cell>
          <cell r="F88">
            <v>6869.88</v>
          </cell>
          <cell r="G88">
            <v>1555.86</v>
          </cell>
          <cell r="H88">
            <v>15091.03</v>
          </cell>
        </row>
        <row r="89">
          <cell r="A89" t="str">
            <v>95200</v>
          </cell>
          <cell r="B89" t="str">
            <v>DIV</v>
          </cell>
          <cell r="C89">
            <v>1460.36</v>
          </cell>
          <cell r="D89">
            <v>1701.73</v>
          </cell>
          <cell r="E89">
            <v>4067.96</v>
          </cell>
          <cell r="F89">
            <v>1194.5999999999999</v>
          </cell>
          <cell r="G89">
            <v>1878.07</v>
          </cell>
          <cell r="H89">
            <v>10302.719999999999</v>
          </cell>
        </row>
        <row r="90">
          <cell r="A90" t="str">
            <v>95300</v>
          </cell>
          <cell r="B90" t="str">
            <v>DIV</v>
          </cell>
          <cell r="C90">
            <v>197</v>
          </cell>
          <cell r="D90">
            <v>53</v>
          </cell>
          <cell r="E90">
            <v>1087.02</v>
          </cell>
          <cell r="F90">
            <v>424</v>
          </cell>
          <cell r="G90">
            <v>29.59</v>
          </cell>
          <cell r="H90">
            <v>1790.61</v>
          </cell>
        </row>
        <row r="91">
          <cell r="A91" t="str">
            <v>95400</v>
          </cell>
          <cell r="B91" t="str">
            <v>DIV</v>
          </cell>
          <cell r="C91">
            <v>176</v>
          </cell>
          <cell r="D91">
            <v>300</v>
          </cell>
          <cell r="E91">
            <v>200</v>
          </cell>
          <cell r="F91">
            <v>755.87</v>
          </cell>
          <cell r="H91">
            <v>1431.87</v>
          </cell>
        </row>
        <row r="92">
          <cell r="A92" t="str">
            <v>95500</v>
          </cell>
          <cell r="B92" t="str">
            <v>DIV</v>
          </cell>
          <cell r="C92">
            <v>2277.38</v>
          </cell>
          <cell r="D92">
            <v>9537.09</v>
          </cell>
          <cell r="E92">
            <v>3805.2</v>
          </cell>
          <cell r="F92">
            <v>2708.78</v>
          </cell>
          <cell r="G92">
            <v>922.19</v>
          </cell>
          <cell r="H92">
            <v>19250.64</v>
          </cell>
        </row>
        <row r="93">
          <cell r="A93" t="str">
            <v>95700</v>
          </cell>
          <cell r="B93" t="str">
            <v>DIV</v>
          </cell>
          <cell r="C93">
            <v>85.19</v>
          </cell>
          <cell r="D93">
            <v>45.49</v>
          </cell>
          <cell r="E93">
            <v>300.54000000000002</v>
          </cell>
          <cell r="F93">
            <v>362.27</v>
          </cell>
          <cell r="G93">
            <v>447.58</v>
          </cell>
          <cell r="H93">
            <v>1241.07</v>
          </cell>
        </row>
        <row r="94">
          <cell r="A94" t="str">
            <v>95900</v>
          </cell>
          <cell r="B94" t="str">
            <v>DIV</v>
          </cell>
          <cell r="C94">
            <v>360.22</v>
          </cell>
          <cell r="D94">
            <v>102.98</v>
          </cell>
          <cell r="E94">
            <v>163.01</v>
          </cell>
          <cell r="F94">
            <v>145.97</v>
          </cell>
          <cell r="G94">
            <v>874.07</v>
          </cell>
          <cell r="H94">
            <v>1646.25</v>
          </cell>
        </row>
        <row r="95">
          <cell r="A95" t="str">
            <v>96000</v>
          </cell>
          <cell r="B95" t="str">
            <v>DIV</v>
          </cell>
          <cell r="C95">
            <v>143687.03</v>
          </cell>
          <cell r="D95">
            <v>107502.64</v>
          </cell>
          <cell r="E95">
            <v>149142.67000000001</v>
          </cell>
          <cell r="F95">
            <v>128903.01</v>
          </cell>
          <cell r="G95">
            <v>129426.37</v>
          </cell>
          <cell r="H95">
            <v>658661.72</v>
          </cell>
        </row>
        <row r="96">
          <cell r="A96" t="str">
            <v>97000</v>
          </cell>
          <cell r="B96" t="str">
            <v>DIV</v>
          </cell>
          <cell r="C96">
            <v>40401.22</v>
          </cell>
          <cell r="D96">
            <v>31177.73</v>
          </cell>
          <cell r="E96">
            <v>-36756.97</v>
          </cell>
          <cell r="F96">
            <v>14919.67</v>
          </cell>
          <cell r="G96">
            <v>-76.179999999999836</v>
          </cell>
          <cell r="H96">
            <v>49665.47</v>
          </cell>
        </row>
        <row r="155">
          <cell r="A155" t="str">
            <v>1130</v>
          </cell>
          <cell r="B155" t="str">
            <v>VAN</v>
          </cell>
          <cell r="C155">
            <v>72230.94</v>
          </cell>
          <cell r="D155">
            <v>65395.67</v>
          </cell>
          <cell r="E155">
            <v>89717.25</v>
          </cell>
          <cell r="F155">
            <v>83236.06</v>
          </cell>
          <cell r="G155">
            <v>80854.81</v>
          </cell>
          <cell r="H155">
            <v>391434.73</v>
          </cell>
        </row>
        <row r="156">
          <cell r="A156" t="str">
            <v>1133</v>
          </cell>
          <cell r="B156" t="str">
            <v>VAN</v>
          </cell>
          <cell r="C156">
            <v>21132.32</v>
          </cell>
          <cell r="D156">
            <v>20787.54</v>
          </cell>
          <cell r="E156">
            <v>51672.88</v>
          </cell>
          <cell r="F156">
            <v>36320.699999999997</v>
          </cell>
          <cell r="G156">
            <v>46887.13</v>
          </cell>
          <cell r="H156">
            <v>176800.57</v>
          </cell>
        </row>
        <row r="157">
          <cell r="A157" t="str">
            <v>1134</v>
          </cell>
          <cell r="B157" t="str">
            <v>VAN</v>
          </cell>
          <cell r="C157">
            <v>24765.48</v>
          </cell>
          <cell r="D157">
            <v>13789.2</v>
          </cell>
          <cell r="E157">
            <v>127361.44</v>
          </cell>
          <cell r="F157">
            <v>67848.52</v>
          </cell>
          <cell r="G157">
            <v>62172.44</v>
          </cell>
          <cell r="H157">
            <v>295937.08</v>
          </cell>
        </row>
        <row r="158">
          <cell r="A158" t="str">
            <v>5100</v>
          </cell>
          <cell r="B158" t="str">
            <v>VAN</v>
          </cell>
          <cell r="C158">
            <v>7546.69</v>
          </cell>
          <cell r="D158">
            <v>7546.69</v>
          </cell>
          <cell r="E158">
            <v>5468.5</v>
          </cell>
          <cell r="F158">
            <v>5599.47</v>
          </cell>
          <cell r="G158">
            <v>-14465.44</v>
          </cell>
          <cell r="H158">
            <v>11695.91</v>
          </cell>
        </row>
        <row r="159">
          <cell r="A159" t="str">
            <v>5102</v>
          </cell>
          <cell r="B159" t="str">
            <v>VAN</v>
          </cell>
          <cell r="C159">
            <v>119.6</v>
          </cell>
          <cell r="D159">
            <v>8924.0400000000009</v>
          </cell>
          <cell r="E159">
            <v>9515.98</v>
          </cell>
          <cell r="F159">
            <v>357.28</v>
          </cell>
          <cell r="G159">
            <v>1521.16</v>
          </cell>
          <cell r="H159">
            <v>20438.060000000001</v>
          </cell>
        </row>
        <row r="160">
          <cell r="A160" t="str">
            <v>5105</v>
          </cell>
          <cell r="B160" t="str">
            <v>VAN</v>
          </cell>
          <cell r="C160">
            <v>652</v>
          </cell>
          <cell r="D160">
            <v>652</v>
          </cell>
          <cell r="E160">
            <v>1534.04</v>
          </cell>
          <cell r="F160">
            <v>-191.19</v>
          </cell>
          <cell r="G160">
            <v>652</v>
          </cell>
          <cell r="H160">
            <v>3298.85</v>
          </cell>
        </row>
        <row r="161">
          <cell r="A161" t="str">
            <v>5106</v>
          </cell>
          <cell r="B161" t="str">
            <v>VAN</v>
          </cell>
          <cell r="D161">
            <v>179.4</v>
          </cell>
          <cell r="E161">
            <v>8.0399999999999991</v>
          </cell>
          <cell r="F161">
            <v>913.99</v>
          </cell>
          <cell r="G161">
            <v>113.72</v>
          </cell>
          <cell r="H161">
            <v>1215.1500000000001</v>
          </cell>
        </row>
        <row r="162">
          <cell r="A162" t="str">
            <v>5150</v>
          </cell>
          <cell r="B162" t="str">
            <v>VAN</v>
          </cell>
          <cell r="C162">
            <v>6287.55</v>
          </cell>
          <cell r="D162">
            <v>6638.45</v>
          </cell>
          <cell r="E162">
            <v>9070.7999999999993</v>
          </cell>
          <cell r="F162">
            <v>14833.8</v>
          </cell>
          <cell r="G162">
            <v>9542.92</v>
          </cell>
          <cell r="H162">
            <v>46373.52</v>
          </cell>
        </row>
        <row r="163">
          <cell r="A163" t="str">
            <v>5160</v>
          </cell>
          <cell r="B163" t="str">
            <v>VAN</v>
          </cell>
          <cell r="C163">
            <v>5744.09</v>
          </cell>
          <cell r="D163">
            <v>5997.81</v>
          </cell>
          <cell r="E163">
            <v>3165.4</v>
          </cell>
          <cell r="F163">
            <v>5799.16</v>
          </cell>
          <cell r="G163">
            <v>-5479.49</v>
          </cell>
          <cell r="H163">
            <v>15226.97</v>
          </cell>
        </row>
        <row r="164">
          <cell r="A164" t="str">
            <v>5170</v>
          </cell>
          <cell r="B164" t="str">
            <v>VAN</v>
          </cell>
          <cell r="C164">
            <v>4465.29</v>
          </cell>
          <cell r="D164">
            <v>4594.8599999999997</v>
          </cell>
          <cell r="E164">
            <v>5017.59</v>
          </cell>
          <cell r="F164">
            <v>4269.29</v>
          </cell>
          <cell r="G164">
            <v>6963.92</v>
          </cell>
          <cell r="H164">
            <v>25310.95</v>
          </cell>
        </row>
        <row r="165">
          <cell r="A165" t="str">
            <v>5180</v>
          </cell>
          <cell r="B165" t="str">
            <v>VAN</v>
          </cell>
          <cell r="C165">
            <v>311.23</v>
          </cell>
          <cell r="D165">
            <v>321.43</v>
          </cell>
          <cell r="E165">
            <v>348.77</v>
          </cell>
          <cell r="F165">
            <v>372.97</v>
          </cell>
          <cell r="G165">
            <v>374.83</v>
          </cell>
          <cell r="H165">
            <v>1729.23</v>
          </cell>
        </row>
        <row r="166">
          <cell r="A166" t="str">
            <v>5190</v>
          </cell>
          <cell r="B166" t="str">
            <v>VAN</v>
          </cell>
          <cell r="D166">
            <v>528.53</v>
          </cell>
          <cell r="E166">
            <v>79.55</v>
          </cell>
          <cell r="F166">
            <v>249.08</v>
          </cell>
          <cell r="G166">
            <v>415.61</v>
          </cell>
          <cell r="H166">
            <v>1272.77</v>
          </cell>
        </row>
        <row r="167">
          <cell r="A167" t="str">
            <v>5195</v>
          </cell>
          <cell r="B167" t="str">
            <v>VAN</v>
          </cell>
          <cell r="C167">
            <v>464.7</v>
          </cell>
          <cell r="D167">
            <v>978.97</v>
          </cell>
          <cell r="E167">
            <v>1245.57</v>
          </cell>
          <cell r="G167">
            <v>206.04</v>
          </cell>
          <cell r="H167">
            <v>2895.28</v>
          </cell>
        </row>
        <row r="168">
          <cell r="A168" t="str">
            <v>5999</v>
          </cell>
          <cell r="B168" t="str">
            <v>VAN</v>
          </cell>
          <cell r="C168">
            <v>-28142.77</v>
          </cell>
          <cell r="D168">
            <v>-25343.279999999999</v>
          </cell>
          <cell r="E168">
            <v>-34075.94</v>
          </cell>
          <cell r="F168">
            <v>-27693.34</v>
          </cell>
          <cell r="G168">
            <v>-30916.57</v>
          </cell>
          <cell r="H168">
            <v>-146171.9</v>
          </cell>
        </row>
        <row r="169">
          <cell r="A169" t="str">
            <v>6000</v>
          </cell>
          <cell r="B169" t="str">
            <v>VAN</v>
          </cell>
          <cell r="C169">
            <v>4862.95</v>
          </cell>
          <cell r="D169">
            <v>3931.71</v>
          </cell>
          <cell r="E169">
            <v>5333.49</v>
          </cell>
          <cell r="F169">
            <v>1979.04</v>
          </cell>
          <cell r="G169">
            <v>3651.12</v>
          </cell>
          <cell r="H169">
            <v>19758.310000000001</v>
          </cell>
        </row>
        <row r="170">
          <cell r="A170" t="str">
            <v>6199</v>
          </cell>
          <cell r="B170" t="str">
            <v>VAN</v>
          </cell>
          <cell r="C170">
            <v>1777.41</v>
          </cell>
          <cell r="D170">
            <v>1437.04</v>
          </cell>
          <cell r="E170">
            <v>1949.39</v>
          </cell>
          <cell r="F170">
            <v>723.33</v>
          </cell>
          <cell r="G170">
            <v>1334.47</v>
          </cell>
          <cell r="H170">
            <v>7221.64</v>
          </cell>
        </row>
        <row r="171">
          <cell r="A171" t="str">
            <v>6200</v>
          </cell>
          <cell r="B171" t="str">
            <v>VAN</v>
          </cell>
          <cell r="C171">
            <v>1234.8599999999999</v>
          </cell>
          <cell r="D171">
            <v>2285.89</v>
          </cell>
          <cell r="E171">
            <v>4750.53</v>
          </cell>
          <cell r="F171">
            <v>1897.43</v>
          </cell>
          <cell r="G171">
            <v>1423.6</v>
          </cell>
          <cell r="H171">
            <v>11592.31</v>
          </cell>
        </row>
        <row r="172">
          <cell r="A172" t="str">
            <v>6210</v>
          </cell>
          <cell r="B172" t="str">
            <v>VAN</v>
          </cell>
          <cell r="C172">
            <v>279.10000000000002</v>
          </cell>
          <cell r="G172">
            <v>326.14999999999998</v>
          </cell>
          <cell r="H172">
            <v>605.25</v>
          </cell>
        </row>
        <row r="173">
          <cell r="A173" t="str">
            <v>6230</v>
          </cell>
          <cell r="B173" t="str">
            <v>VAN</v>
          </cell>
          <cell r="D173">
            <v>67.52</v>
          </cell>
          <cell r="E173">
            <v>34</v>
          </cell>
          <cell r="G173">
            <v>15</v>
          </cell>
          <cell r="H173">
            <v>116.52</v>
          </cell>
        </row>
        <row r="174">
          <cell r="A174" t="str">
            <v>6240</v>
          </cell>
          <cell r="B174" t="str">
            <v>VAN</v>
          </cell>
          <cell r="C174">
            <v>2189</v>
          </cell>
          <cell r="D174">
            <v>2985</v>
          </cell>
          <cell r="E174">
            <v>-15</v>
          </cell>
          <cell r="F174">
            <v>813.31</v>
          </cell>
          <cell r="G174">
            <v>1225</v>
          </cell>
          <cell r="H174">
            <v>7197.31</v>
          </cell>
        </row>
        <row r="175">
          <cell r="A175" t="str">
            <v>6250</v>
          </cell>
          <cell r="B175" t="str">
            <v>VAN</v>
          </cell>
          <cell r="C175">
            <v>707</v>
          </cell>
          <cell r="E175">
            <v>160</v>
          </cell>
          <cell r="G175">
            <v>394</v>
          </cell>
          <cell r="H175">
            <v>1261</v>
          </cell>
        </row>
        <row r="176">
          <cell r="A176" t="str">
            <v>6270</v>
          </cell>
          <cell r="B176" t="str">
            <v>VAN</v>
          </cell>
          <cell r="C176">
            <v>55.43</v>
          </cell>
          <cell r="H176">
            <v>55.43</v>
          </cell>
        </row>
        <row r="177">
          <cell r="A177" t="str">
            <v>6300</v>
          </cell>
          <cell r="B177" t="str">
            <v>VAN</v>
          </cell>
          <cell r="C177">
            <v>1022.43</v>
          </cell>
          <cell r="D177">
            <v>79.12</v>
          </cell>
          <cell r="E177">
            <v>254.08</v>
          </cell>
          <cell r="F177">
            <v>364.04</v>
          </cell>
          <cell r="G177">
            <v>129.96</v>
          </cell>
          <cell r="H177">
            <v>1849.63</v>
          </cell>
        </row>
        <row r="178">
          <cell r="A178" t="str">
            <v>6320</v>
          </cell>
          <cell r="B178" t="str">
            <v>VAN</v>
          </cell>
          <cell r="C178">
            <v>2090.62</v>
          </cell>
          <cell r="D178">
            <v>536.1</v>
          </cell>
          <cell r="E178">
            <v>1780.07</v>
          </cell>
          <cell r="F178">
            <v>63.82</v>
          </cell>
          <cell r="G178">
            <v>306.64</v>
          </cell>
          <cell r="H178">
            <v>4777.25</v>
          </cell>
        </row>
        <row r="179">
          <cell r="A179" t="str">
            <v>6330</v>
          </cell>
          <cell r="B179" t="str">
            <v>VAN</v>
          </cell>
          <cell r="C179">
            <v>147.75</v>
          </cell>
          <cell r="D179">
            <v>56.28</v>
          </cell>
          <cell r="E179">
            <v>152.75</v>
          </cell>
          <cell r="F179">
            <v>129.69</v>
          </cell>
          <cell r="G179">
            <v>222.98</v>
          </cell>
          <cell r="H179">
            <v>709.45</v>
          </cell>
        </row>
        <row r="180">
          <cell r="A180" t="str">
            <v>6400</v>
          </cell>
          <cell r="B180" t="str">
            <v>VAN</v>
          </cell>
          <cell r="G180">
            <v>31.73</v>
          </cell>
          <cell r="H180">
            <v>31.73</v>
          </cell>
        </row>
        <row r="181">
          <cell r="A181" t="str">
            <v>6500</v>
          </cell>
          <cell r="B181" t="str">
            <v>VAN</v>
          </cell>
          <cell r="C181">
            <v>6701.71</v>
          </cell>
          <cell r="D181">
            <v>6701.71</v>
          </cell>
          <cell r="E181">
            <v>6701.71</v>
          </cell>
          <cell r="F181">
            <v>6701.71</v>
          </cell>
          <cell r="G181">
            <v>6701.71</v>
          </cell>
          <cell r="H181">
            <v>33508.550000000003</v>
          </cell>
        </row>
        <row r="182">
          <cell r="A182" t="str">
            <v>6510</v>
          </cell>
          <cell r="B182" t="str">
            <v>VAN</v>
          </cell>
          <cell r="C182">
            <v>71.42</v>
          </cell>
          <cell r="D182">
            <v>46.98</v>
          </cell>
          <cell r="E182">
            <v>1172.32</v>
          </cell>
          <cell r="F182">
            <v>-392.41</v>
          </cell>
          <cell r="G182">
            <v>-9358.43</v>
          </cell>
          <cell r="H182">
            <v>-8460.1200000000008</v>
          </cell>
        </row>
        <row r="183">
          <cell r="A183" t="str">
            <v>6600</v>
          </cell>
          <cell r="B183" t="str">
            <v>VAN</v>
          </cell>
          <cell r="C183">
            <v>480.22</v>
          </cell>
          <cell r="D183">
            <v>735.99</v>
          </cell>
          <cell r="E183">
            <v>1044.05</v>
          </cell>
          <cell r="F183">
            <v>1428.61</v>
          </cell>
          <cell r="G183">
            <v>1915.15</v>
          </cell>
          <cell r="H183">
            <v>5604.02</v>
          </cell>
        </row>
        <row r="184">
          <cell r="A184" t="str">
            <v>6800</v>
          </cell>
          <cell r="B184" t="str">
            <v>VAN</v>
          </cell>
          <cell r="G184">
            <v>586.47</v>
          </cell>
          <cell r="H184">
            <v>586.47</v>
          </cell>
        </row>
        <row r="185">
          <cell r="A185" t="str">
            <v>6810</v>
          </cell>
          <cell r="B185" t="str">
            <v>VAN</v>
          </cell>
          <cell r="C185">
            <v>162.88999999999999</v>
          </cell>
          <cell r="E185">
            <v>680.99</v>
          </cell>
          <cell r="F185">
            <v>597.78</v>
          </cell>
          <cell r="G185">
            <v>298.05</v>
          </cell>
          <cell r="H185">
            <v>1739.71</v>
          </cell>
        </row>
        <row r="186">
          <cell r="A186" t="str">
            <v>6880</v>
          </cell>
          <cell r="B186" t="str">
            <v>VAN</v>
          </cell>
          <cell r="C186">
            <v>20.260000000000002</v>
          </cell>
          <cell r="G186">
            <v>66.36</v>
          </cell>
          <cell r="H186">
            <v>86.62</v>
          </cell>
        </row>
        <row r="187">
          <cell r="A187" t="str">
            <v>6901</v>
          </cell>
          <cell r="B187" t="str">
            <v>VAN</v>
          </cell>
          <cell r="C187">
            <v>528.23</v>
          </cell>
          <cell r="D187">
            <v>492.13</v>
          </cell>
          <cell r="E187">
            <v>463.27</v>
          </cell>
          <cell r="F187">
            <v>1365.44</v>
          </cell>
          <cell r="G187">
            <v>-280.26</v>
          </cell>
          <cell r="H187">
            <v>2568.81</v>
          </cell>
        </row>
        <row r="188">
          <cell r="A188" t="str">
            <v>6999</v>
          </cell>
          <cell r="B188" t="str">
            <v>VAN</v>
          </cell>
          <cell r="C188">
            <v>-13041.45</v>
          </cell>
          <cell r="D188">
            <v>-11825.04</v>
          </cell>
          <cell r="E188">
            <v>65954.679999999993</v>
          </cell>
          <cell r="F188">
            <v>-96346.93</v>
          </cell>
          <cell r="G188">
            <v>-14899.97</v>
          </cell>
          <cell r="H188">
            <v>-70158.710000000006</v>
          </cell>
        </row>
        <row r="189">
          <cell r="A189" t="str">
            <v>7000</v>
          </cell>
          <cell r="B189" t="str">
            <v>VAN</v>
          </cell>
          <cell r="D189">
            <v>769.6</v>
          </cell>
          <cell r="F189">
            <v>-769.6</v>
          </cell>
          <cell r="H189">
            <v>0</v>
          </cell>
        </row>
        <row r="190">
          <cell r="A190" t="str">
            <v>7900</v>
          </cell>
          <cell r="B190" t="str">
            <v>VAN</v>
          </cell>
          <cell r="F190">
            <v>0</v>
          </cell>
          <cell r="H190">
            <v>0</v>
          </cell>
        </row>
        <row r="191">
          <cell r="A191" t="str">
            <v>7970</v>
          </cell>
          <cell r="B191" t="str">
            <v>VAN</v>
          </cell>
          <cell r="C191">
            <v>3032.43</v>
          </cell>
          <cell r="D191">
            <v>4784.45</v>
          </cell>
          <cell r="E191">
            <v>8272.07</v>
          </cell>
          <cell r="F191">
            <v>12129.25</v>
          </cell>
          <cell r="G191">
            <v>13287.92</v>
          </cell>
          <cell r="H191">
            <v>41506.120000000003</v>
          </cell>
        </row>
        <row r="192">
          <cell r="A192" t="str">
            <v>7973</v>
          </cell>
          <cell r="B192" t="str">
            <v>VAN</v>
          </cell>
          <cell r="C192">
            <v>1824.21</v>
          </cell>
          <cell r="H192">
            <v>1824.21</v>
          </cell>
        </row>
        <row r="193">
          <cell r="A193" t="str">
            <v>7999</v>
          </cell>
          <cell r="B193" t="str">
            <v>VAN</v>
          </cell>
          <cell r="C193">
            <v>-16133.17</v>
          </cell>
          <cell r="D193">
            <v>-14826.17</v>
          </cell>
          <cell r="E193">
            <v>-12858.46</v>
          </cell>
          <cell r="F193">
            <v>-28384.43</v>
          </cell>
          <cell r="G193">
            <v>-20952.29</v>
          </cell>
          <cell r="H193">
            <v>-93154.52</v>
          </cell>
        </row>
        <row r="194">
          <cell r="A194" t="str">
            <v>8000</v>
          </cell>
          <cell r="B194" t="str">
            <v>VAN</v>
          </cell>
          <cell r="C194">
            <v>2908.16</v>
          </cell>
          <cell r="D194">
            <v>5575.54</v>
          </cell>
          <cell r="E194">
            <v>7272.84</v>
          </cell>
          <cell r="F194">
            <v>2908.16</v>
          </cell>
          <cell r="G194">
            <v>3065.89</v>
          </cell>
          <cell r="H194">
            <v>21730.59</v>
          </cell>
        </row>
        <row r="195">
          <cell r="A195" t="str">
            <v>8099</v>
          </cell>
          <cell r="B195" t="str">
            <v>VAN</v>
          </cell>
          <cell r="E195">
            <v>-8813.61</v>
          </cell>
          <cell r="G195">
            <v>-9851.06</v>
          </cell>
          <cell r="H195">
            <v>-18664.669999999998</v>
          </cell>
        </row>
        <row r="196">
          <cell r="A196" t="str">
            <v>8500</v>
          </cell>
          <cell r="B196" t="str">
            <v>VAN</v>
          </cell>
          <cell r="C196">
            <v>2135.5300000000002</v>
          </cell>
          <cell r="D196">
            <v>1205.78</v>
          </cell>
          <cell r="E196">
            <v>2415.62</v>
          </cell>
          <cell r="F196">
            <v>1990.13</v>
          </cell>
          <cell r="G196">
            <v>2056.6799999999998</v>
          </cell>
          <cell r="H196">
            <v>9803.74</v>
          </cell>
        </row>
        <row r="197">
          <cell r="A197" t="str">
            <v>8599</v>
          </cell>
          <cell r="B197" t="str">
            <v>VAN</v>
          </cell>
          <cell r="E197">
            <v>-16354.4</v>
          </cell>
          <cell r="G197">
            <v>-18199.330000000002</v>
          </cell>
          <cell r="H197">
            <v>-34553.730000000003</v>
          </cell>
        </row>
        <row r="198">
          <cell r="A198" t="str">
            <v>95100</v>
          </cell>
          <cell r="B198" t="str">
            <v>VAN</v>
          </cell>
          <cell r="C198">
            <v>17.68</v>
          </cell>
          <cell r="E198">
            <v>315.43</v>
          </cell>
          <cell r="G198">
            <v>98.85</v>
          </cell>
          <cell r="H198">
            <v>431.96</v>
          </cell>
        </row>
        <row r="199">
          <cell r="A199" t="str">
            <v>95200</v>
          </cell>
          <cell r="B199" t="str">
            <v>VAN</v>
          </cell>
          <cell r="C199">
            <v>22.7</v>
          </cell>
          <cell r="E199">
            <v>98.47</v>
          </cell>
          <cell r="F199">
            <v>151.84</v>
          </cell>
          <cell r="G199">
            <v>300.82</v>
          </cell>
          <cell r="H199">
            <v>573.83000000000004</v>
          </cell>
        </row>
        <row r="200">
          <cell r="A200" t="str">
            <v>95400</v>
          </cell>
          <cell r="B200" t="str">
            <v>VAN</v>
          </cell>
          <cell r="E200">
            <v>400</v>
          </cell>
          <cell r="H200">
            <v>400</v>
          </cell>
        </row>
        <row r="201">
          <cell r="A201" t="str">
            <v>95500</v>
          </cell>
          <cell r="B201" t="str">
            <v>VAN</v>
          </cell>
          <cell r="C201">
            <v>247.45</v>
          </cell>
          <cell r="E201">
            <v>176.72</v>
          </cell>
          <cell r="H201">
            <v>424.17</v>
          </cell>
        </row>
        <row r="202">
          <cell r="A202" t="str">
            <v>95700</v>
          </cell>
          <cell r="B202" t="str">
            <v>VAN</v>
          </cell>
          <cell r="G202">
            <v>8.65</v>
          </cell>
          <cell r="H202">
            <v>8.65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"/>
      <sheetName val="Others"/>
      <sheetName val="EO Board"/>
      <sheetName val="SEC"/>
      <sheetName val="CYR"/>
      <sheetName val="PYR"/>
      <sheetName val="PwC CYR"/>
      <sheetName val="SEG Consolidating BS"/>
      <sheetName val="SEG Consolidated BS"/>
      <sheetName val="INTERCO"/>
      <sheetName val="FN SEG RPTG"/>
      <sheetName val="FIN ANALYSIS"/>
      <sheetName val="AAI"/>
      <sheetName val="AMT"/>
      <sheetName val="BAS"/>
      <sheetName val="DIV"/>
      <sheetName val="IEI"/>
      <sheetName val="CAB"/>
      <sheetName val="TBC"/>
      <sheetName val="EBA"/>
      <sheetName val="FSN"/>
      <sheetName val="CBR"/>
      <sheetName val="CEA"/>
      <sheetName val="BNG"/>
      <sheetName val="AUS"/>
      <sheetName val="BRZ"/>
      <sheetName val="CHL"/>
      <sheetName val="CMP"/>
      <sheetName val="MET"/>
      <sheetName val="MMI"/>
      <sheetName val="PRO"/>
      <sheetName val="IERc"/>
      <sheetName val="INE"/>
      <sheetName val="IMR"/>
      <sheetName val="IWR"/>
      <sheetName val="BPR"/>
      <sheetName val="CAP"/>
      <sheetName val="IGP"/>
      <sheetName val="WEC"/>
      <sheetName val="INTc"/>
      <sheetName val="TIC"/>
      <sheetName val="TTS"/>
      <sheetName val="ARD"/>
      <sheetName val="CAA"/>
      <sheetName val="LP3"/>
      <sheetName val="CES"/>
      <sheetName val="EEC"/>
      <sheetName val="EMC"/>
      <sheetName val="EMI"/>
      <sheetName val="ENE"/>
      <sheetName val="ESI"/>
      <sheetName val="EM2"/>
      <sheetName val="EM3"/>
      <sheetName val="ESL"/>
      <sheetName val="GEO"/>
      <sheetName val="GLS"/>
      <sheetName val="NUS"/>
      <sheetName val="TCC"/>
      <sheetName val="PRT"/>
      <sheetName val="REI"/>
      <sheetName val="TBE"/>
      <sheetName val="TIL"/>
      <sheetName val="ECI"/>
      <sheetName val="LP1"/>
      <sheetName val="FCL"/>
      <sheetName val="TSL"/>
      <sheetName val="OGC"/>
      <sheetName val="TCI"/>
      <sheetName val="DCS"/>
      <sheetName val="LP2"/>
      <sheetName val="AEG"/>
      <sheetName val="CSI"/>
      <sheetName val="PPC"/>
      <sheetName val="WUC"/>
      <sheetName val="CASH"/>
      <sheetName val="INC"/>
      <sheetName val="TT1"/>
      <sheetName val="AHC"/>
      <sheetName val="BHC"/>
      <sheetName val="CHC"/>
      <sheetName val="CLH"/>
      <sheetName val="H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4">
          <cell r="B254" t="str">
            <v>TTParent</v>
          </cell>
        </row>
        <row r="255">
          <cell r="B255" t="str">
            <v>ECS</v>
          </cell>
        </row>
        <row r="256">
          <cell r="B256" t="str">
            <v>TSS</v>
          </cell>
        </row>
        <row r="257">
          <cell r="B257" t="str">
            <v>RCM</v>
          </cell>
        </row>
        <row r="258">
          <cell r="B258" t="str">
            <v>CORP</v>
          </cell>
        </row>
        <row r="259">
          <cell r="B259" t="str">
            <v>AAI</v>
          </cell>
        </row>
        <row r="260">
          <cell r="B260" t="str">
            <v>AMT</v>
          </cell>
        </row>
        <row r="261">
          <cell r="B261" t="str">
            <v>BAS</v>
          </cell>
        </row>
        <row r="262">
          <cell r="B262" t="str">
            <v>DIVc</v>
          </cell>
        </row>
        <row r="263">
          <cell r="B263" t="str">
            <v>EBA</v>
          </cell>
        </row>
        <row r="264">
          <cell r="B264" t="str">
            <v>OGD</v>
          </cell>
        </row>
        <row r="265">
          <cell r="B265" t="str">
            <v>FSN</v>
          </cell>
        </row>
        <row r="266">
          <cell r="B266" t="str">
            <v>BNG</v>
          </cell>
        </row>
        <row r="267">
          <cell r="B267" t="str">
            <v>CBR</v>
          </cell>
        </row>
        <row r="268">
          <cell r="B268" t="str">
            <v>CEA</v>
          </cell>
        </row>
        <row r="269">
          <cell r="B269" t="str">
            <v>BRZ</v>
          </cell>
        </row>
        <row r="270">
          <cell r="B270" t="str">
            <v>CMP</v>
          </cell>
        </row>
        <row r="271">
          <cell r="B271" t="str">
            <v>AUS</v>
          </cell>
        </row>
        <row r="272">
          <cell r="B272" t="str">
            <v>CHL</v>
          </cell>
        </row>
        <row r="273">
          <cell r="B273" t="str">
            <v>WEIi</v>
          </cell>
        </row>
        <row r="274">
          <cell r="B274" t="str">
            <v>MET</v>
          </cell>
        </row>
        <row r="275">
          <cell r="B275" t="str">
            <v>MMIc</v>
          </cell>
        </row>
        <row r="276">
          <cell r="B276" t="str">
            <v>PRO</v>
          </cell>
        </row>
        <row r="277">
          <cell r="B277" t="str">
            <v>GMPADJ</v>
          </cell>
        </row>
        <row r="278">
          <cell r="B278" t="str">
            <v>GMPELIM</v>
          </cell>
        </row>
        <row r="279">
          <cell r="B279" t="str">
            <v>TTC</v>
          </cell>
        </row>
        <row r="280">
          <cell r="B280" t="str">
            <v>BPRc</v>
          </cell>
        </row>
        <row r="281">
          <cell r="B281" t="str">
            <v>WEC</v>
          </cell>
        </row>
        <row r="282">
          <cell r="B282" t="str">
            <v>TTCELIM</v>
          </cell>
        </row>
        <row r="283">
          <cell r="B283" t="str">
            <v>WEI</v>
          </cell>
        </row>
        <row r="284">
          <cell r="B284" t="str">
            <v>IER</v>
          </cell>
        </row>
        <row r="285">
          <cell r="B285" t="str">
            <v>ICR</v>
          </cell>
        </row>
        <row r="286">
          <cell r="B286" t="str">
            <v>INEc</v>
          </cell>
        </row>
        <row r="287">
          <cell r="B287" t="str">
            <v>IERcELIM</v>
          </cell>
        </row>
        <row r="288">
          <cell r="B288" t="str">
            <v>IMR</v>
          </cell>
        </row>
        <row r="289">
          <cell r="B289" t="str">
            <v>IWR</v>
          </cell>
        </row>
        <row r="290">
          <cell r="B290" t="str">
            <v>INTc</v>
          </cell>
        </row>
        <row r="291">
          <cell r="B291" t="str">
            <v>TIC</v>
          </cell>
        </row>
        <row r="292">
          <cell r="B292" t="str">
            <v>TTS</v>
          </cell>
        </row>
        <row r="293">
          <cell r="B293" t="str">
            <v>IERADJ</v>
          </cell>
        </row>
        <row r="294">
          <cell r="B294" t="str">
            <v>IERcELIM</v>
          </cell>
        </row>
        <row r="295">
          <cell r="B295" t="str">
            <v>EAS</v>
          </cell>
        </row>
        <row r="296">
          <cell r="B296" t="str">
            <v>ECSELIM</v>
          </cell>
        </row>
        <row r="297">
          <cell r="B297" t="str">
            <v>ECSADJ</v>
          </cell>
        </row>
        <row r="298">
          <cell r="B298" t="str">
            <v>BPR-Local Currency</v>
          </cell>
        </row>
        <row r="299">
          <cell r="B299" t="str">
            <v>BRZ-Local Currency</v>
          </cell>
        </row>
        <row r="300">
          <cell r="B300" t="str">
            <v>EBA-Local Currency</v>
          </cell>
        </row>
        <row r="301">
          <cell r="B301" t="str">
            <v>FSN-Local Currency</v>
          </cell>
        </row>
        <row r="302">
          <cell r="B302" t="str">
            <v>BNG-Local Currency</v>
          </cell>
        </row>
        <row r="303">
          <cell r="B303" t="str">
            <v>CBR-Local Currency</v>
          </cell>
        </row>
        <row r="304">
          <cell r="B304" t="str">
            <v>TBC-Local Currency</v>
          </cell>
        </row>
        <row r="305">
          <cell r="B305" t="str">
            <v>WEI-Local Currency</v>
          </cell>
        </row>
        <row r="306">
          <cell r="B306" t="str">
            <v>CMP-Local Currency</v>
          </cell>
        </row>
        <row r="307">
          <cell r="B307" t="str">
            <v>WEC-Local Currency</v>
          </cell>
        </row>
        <row r="308">
          <cell r="B308" t="str">
            <v>AUS-Local Currency</v>
          </cell>
        </row>
        <row r="309">
          <cell r="B309" t="str">
            <v>CHL-Local Currency</v>
          </cell>
        </row>
        <row r="310">
          <cell r="B310" t="str">
            <v>TIC-Local Currency</v>
          </cell>
        </row>
        <row r="311">
          <cell r="B311" t="str">
            <v>MET-Local Currency</v>
          </cell>
        </row>
        <row r="312">
          <cell r="B312" t="str">
            <v>PRO-Local Currency</v>
          </cell>
        </row>
        <row r="313">
          <cell r="B313" t="str">
            <v>TSS</v>
          </cell>
        </row>
        <row r="314">
          <cell r="B314" t="str">
            <v>ARDc</v>
          </cell>
        </row>
        <row r="315">
          <cell r="B315" t="str">
            <v>CAAc</v>
          </cell>
        </row>
        <row r="316">
          <cell r="B316" t="str">
            <v>CESc</v>
          </cell>
        </row>
        <row r="317">
          <cell r="B317" t="str">
            <v>EECc</v>
          </cell>
        </row>
        <row r="318">
          <cell r="B318" t="str">
            <v>EMC</v>
          </cell>
        </row>
        <row r="319">
          <cell r="B319" t="str">
            <v>EMIc</v>
          </cell>
        </row>
        <row r="320">
          <cell r="B320" t="str">
            <v>ENEc</v>
          </cell>
        </row>
        <row r="321">
          <cell r="B321" t="str">
            <v>GEO</v>
          </cell>
        </row>
        <row r="322">
          <cell r="B322" t="str">
            <v>GLS</v>
          </cell>
        </row>
        <row r="323">
          <cell r="B323" t="str">
            <v>NUSc</v>
          </cell>
        </row>
        <row r="324">
          <cell r="B324" t="str">
            <v>PRTc</v>
          </cell>
        </row>
        <row r="325">
          <cell r="B325" t="str">
            <v>REI</v>
          </cell>
        </row>
        <row r="326">
          <cell r="B326" t="str">
            <v>TIL</v>
          </cell>
        </row>
        <row r="327">
          <cell r="B327" t="str">
            <v>TSSELIM</v>
          </cell>
        </row>
        <row r="328">
          <cell r="B328" t="str">
            <v>TSSADJ</v>
          </cell>
        </row>
        <row r="329">
          <cell r="B329" t="str">
            <v>EM2-Local Currency</v>
          </cell>
        </row>
        <row r="330">
          <cell r="B330" t="str">
            <v>EM3-Local Currency</v>
          </cell>
        </row>
        <row r="331">
          <cell r="B331" t="str">
            <v>ESL-Local Currency</v>
          </cell>
        </row>
        <row r="332">
          <cell r="B332" t="str">
            <v>TIL-Local Currency</v>
          </cell>
        </row>
        <row r="333">
          <cell r="B333" t="str">
            <v>TBE-Local Currency</v>
          </cell>
        </row>
        <row r="334">
          <cell r="B334" t="str">
            <v>RCM</v>
          </cell>
        </row>
        <row r="335">
          <cell r="B335" t="str">
            <v>CSIc</v>
          </cell>
        </row>
        <row r="336">
          <cell r="B336" t="str">
            <v>AEG</v>
          </cell>
        </row>
        <row r="337">
          <cell r="B337" t="str">
            <v>PPC</v>
          </cell>
        </row>
        <row r="338">
          <cell r="B338" t="str">
            <v>TCI</v>
          </cell>
        </row>
        <row r="339">
          <cell r="B339" t="str">
            <v>ECIc</v>
          </cell>
        </row>
        <row r="340">
          <cell r="B340" t="str">
            <v>OGC</v>
          </cell>
        </row>
        <row r="341">
          <cell r="B341" t="str">
            <v>TSO</v>
          </cell>
        </row>
        <row r="342">
          <cell r="B342" t="str">
            <v>WUCc</v>
          </cell>
        </row>
        <row r="343">
          <cell r="B343" t="str">
            <v>CONADJ</v>
          </cell>
        </row>
        <row r="344">
          <cell r="B344" t="str">
            <v>CONELIM</v>
          </cell>
        </row>
        <row r="345">
          <cell r="B345" t="str">
            <v>RCMELIM</v>
          </cell>
        </row>
        <row r="346">
          <cell r="B346" t="str">
            <v>RCMADJ</v>
          </cell>
        </row>
        <row r="347">
          <cell r="B347" t="str">
            <v>PPC-Local Currency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V TRIA Emply Conc"/>
      <sheetName val="REW old"/>
      <sheetName val="Foreign Locations"/>
      <sheetName val="Entity Abbreviations"/>
      <sheetName val="Comp - Old"/>
      <sheetName val="Comp Data"/>
      <sheetName val="Stop Gap"/>
      <sheetName val="Comp Analysis"/>
      <sheetName val="Comp Charts"/>
      <sheetName val="Auto"/>
      <sheetName val="Contractors Equip"/>
      <sheetName val="Boats"/>
      <sheetName val="GL"/>
      <sheetName val="Entities - FEIN"/>
      <sheetName val="Lookup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Entity</v>
          </cell>
          <cell r="B1" t="str">
            <v>Group</v>
          </cell>
        </row>
        <row r="2">
          <cell r="A2" t="str">
            <v>AAI</v>
          </cell>
          <cell r="B2" t="str">
            <v>Construction</v>
          </cell>
        </row>
        <row r="3">
          <cell r="A3" t="str">
            <v>AMTI</v>
          </cell>
          <cell r="B3" t="str">
            <v>Engineering</v>
          </cell>
        </row>
        <row r="4">
          <cell r="A4" t="str">
            <v>CAA</v>
          </cell>
          <cell r="B4" t="str">
            <v>Engineering</v>
          </cell>
        </row>
        <row r="5">
          <cell r="A5" t="str">
            <v>CAN</v>
          </cell>
          <cell r="B5" t="str">
            <v>Construction</v>
          </cell>
        </row>
        <row r="6">
          <cell r="A6" t="str">
            <v>CANADA</v>
          </cell>
          <cell r="B6" t="str">
            <v>Construction</v>
          </cell>
        </row>
        <row r="7">
          <cell r="A7" t="str">
            <v>CNTI</v>
          </cell>
          <cell r="B7" t="str">
            <v>Engineering</v>
          </cell>
        </row>
        <row r="8">
          <cell r="A8" t="str">
            <v>CR</v>
          </cell>
          <cell r="B8" t="str">
            <v>Construction</v>
          </cell>
        </row>
        <row r="9">
          <cell r="A9" t="str">
            <v>CRI</v>
          </cell>
          <cell r="B9" t="str">
            <v>Engineering</v>
          </cell>
        </row>
        <row r="10">
          <cell r="A10" t="str">
            <v>CSI</v>
          </cell>
          <cell r="B10" t="str">
            <v>Construction</v>
          </cell>
        </row>
        <row r="11">
          <cell r="A11" t="str">
            <v>CTI</v>
          </cell>
          <cell r="B11" t="str">
            <v>Engineering</v>
          </cell>
        </row>
        <row r="12">
          <cell r="A12" t="str">
            <v>DIV</v>
          </cell>
          <cell r="B12" t="str">
            <v>Engineering</v>
          </cell>
        </row>
        <row r="13">
          <cell r="A13" t="str">
            <v>EMC</v>
          </cell>
          <cell r="B13" t="str">
            <v>Engineering</v>
          </cell>
        </row>
        <row r="14">
          <cell r="A14" t="str">
            <v>EMI</v>
          </cell>
          <cell r="B14" t="str">
            <v>Engineering</v>
          </cell>
        </row>
        <row r="15">
          <cell r="A15" t="str">
            <v>EUCI</v>
          </cell>
          <cell r="B15" t="str">
            <v>Construction</v>
          </cell>
        </row>
        <row r="16">
          <cell r="A16" t="str">
            <v>eXW</v>
          </cell>
          <cell r="B16" t="str">
            <v>Construction</v>
          </cell>
        </row>
        <row r="17">
          <cell r="A17" t="str">
            <v>FHC</v>
          </cell>
          <cell r="B17" t="str">
            <v>Engineering</v>
          </cell>
        </row>
        <row r="18">
          <cell r="A18" t="str">
            <v>FWI</v>
          </cell>
          <cell r="B18" t="str">
            <v>Construction</v>
          </cell>
        </row>
        <row r="19">
          <cell r="A19" t="str">
            <v>GEO</v>
          </cell>
          <cell r="B19" t="str">
            <v>Engineering</v>
          </cell>
        </row>
        <row r="20">
          <cell r="A20" t="str">
            <v>HAI</v>
          </cell>
          <cell r="B20" t="str">
            <v>Engineering</v>
          </cell>
        </row>
        <row r="21">
          <cell r="A21" t="str">
            <v>ICD</v>
          </cell>
          <cell r="B21" t="str">
            <v>Engineering</v>
          </cell>
        </row>
        <row r="22">
          <cell r="A22" t="str">
            <v>ISG1</v>
          </cell>
          <cell r="B22" t="str">
            <v>Engineering</v>
          </cell>
        </row>
        <row r="23">
          <cell r="A23" t="str">
            <v>ISG2</v>
          </cell>
          <cell r="B23" t="str">
            <v>Engineering</v>
          </cell>
        </row>
        <row r="24">
          <cell r="A24" t="str">
            <v>KCM</v>
          </cell>
          <cell r="B24" t="str">
            <v>Engineering</v>
          </cell>
        </row>
        <row r="25">
          <cell r="A25" t="str">
            <v>MFG</v>
          </cell>
          <cell r="B25" t="str">
            <v>Engineering</v>
          </cell>
        </row>
        <row r="26">
          <cell r="A26" t="str">
            <v>MIS</v>
          </cell>
          <cell r="B26" t="str">
            <v>Engineering</v>
          </cell>
        </row>
        <row r="27">
          <cell r="A27" t="str">
            <v>MPS</v>
          </cell>
          <cell r="B27" t="str">
            <v>Engineering</v>
          </cell>
        </row>
        <row r="28">
          <cell r="A28" t="str">
            <v>MTI</v>
          </cell>
          <cell r="B28" t="str">
            <v>Engineering</v>
          </cell>
        </row>
        <row r="29">
          <cell r="A29" t="str">
            <v>NUS</v>
          </cell>
          <cell r="B29" t="str">
            <v>Engineering</v>
          </cell>
        </row>
        <row r="30">
          <cell r="A30" t="str">
            <v>PDR</v>
          </cell>
          <cell r="B30" t="str">
            <v>Engineering</v>
          </cell>
        </row>
        <row r="31">
          <cell r="A31" t="str">
            <v>RAI</v>
          </cell>
          <cell r="B31" t="str">
            <v>Engineering</v>
          </cell>
        </row>
        <row r="32">
          <cell r="A32" t="str">
            <v>RCM</v>
          </cell>
          <cell r="B32" t="str">
            <v>Engineering</v>
          </cell>
        </row>
        <row r="33">
          <cell r="A33" t="str">
            <v>RMC</v>
          </cell>
          <cell r="B33" t="str">
            <v>Engineering</v>
          </cell>
        </row>
        <row r="34">
          <cell r="A34" t="str">
            <v>SCM</v>
          </cell>
          <cell r="B34" t="str">
            <v>Engineering</v>
          </cell>
        </row>
        <row r="35">
          <cell r="A35" t="str">
            <v>SII</v>
          </cell>
          <cell r="B35" t="str">
            <v>Engineering</v>
          </cell>
        </row>
        <row r="36">
          <cell r="A36" t="str">
            <v>TGI</v>
          </cell>
          <cell r="B36" t="str">
            <v>Engineering</v>
          </cell>
        </row>
        <row r="37">
          <cell r="A37" t="str">
            <v>TT DIV</v>
          </cell>
          <cell r="B37" t="str">
            <v>Engineering</v>
          </cell>
        </row>
        <row r="38">
          <cell r="A38" t="str">
            <v>VES</v>
          </cell>
          <cell r="B38" t="str">
            <v>Engineering</v>
          </cell>
        </row>
        <row r="39">
          <cell r="A39" t="str">
            <v>WHS</v>
          </cell>
          <cell r="B39" t="str">
            <v>Engineering</v>
          </cell>
        </row>
        <row r="40">
          <cell r="A40" t="str">
            <v>WUC</v>
          </cell>
          <cell r="B40" t="str">
            <v>Construction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ef 3"/>
      <sheetName val="PTD"/>
      <sheetName val="YTD"/>
      <sheetName val="G&amp;A PAGE"/>
      <sheetName val="PTD PIV"/>
      <sheetName val="YTD PIV"/>
      <sheetName val="Sheet15"/>
      <sheetName val="Sheet16"/>
      <sheetName val="summary 2"/>
      <sheetName val="analysis"/>
      <sheetName val="master"/>
      <sheetName val="summary"/>
      <sheetName val="div"/>
      <sheetName val="van"/>
      <sheetName val="g&amp;a"/>
      <sheetName val="wft"/>
      <sheetName val="rcm"/>
      <sheetName val="CO"/>
      <sheetName val="DataSet"/>
      <sheetName val="X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I3" t="str">
            <v>LABOR</v>
          </cell>
          <cell r="J3" t="str">
            <v>period</v>
          </cell>
          <cell r="R3" t="str">
            <v>EXPENSE</v>
          </cell>
          <cell r="S3" t="str">
            <v>period</v>
          </cell>
        </row>
        <row r="4">
          <cell r="I4" t="str">
            <v>el2</v>
          </cell>
          <cell r="J4">
            <v>1</v>
          </cell>
          <cell r="K4">
            <v>2</v>
          </cell>
          <cell r="L4">
            <v>3</v>
          </cell>
          <cell r="M4">
            <v>4</v>
          </cell>
          <cell r="N4">
            <v>5</v>
          </cell>
          <cell r="O4">
            <v>6</v>
          </cell>
          <cell r="P4" t="str">
            <v>Grand Total</v>
          </cell>
          <cell r="R4" t="str">
            <v>el2</v>
          </cell>
          <cell r="S4">
            <v>1</v>
          </cell>
          <cell r="T4">
            <v>2</v>
          </cell>
          <cell r="U4">
            <v>3</v>
          </cell>
          <cell r="V4">
            <v>4</v>
          </cell>
          <cell r="W4">
            <v>5</v>
          </cell>
          <cell r="X4">
            <v>6</v>
          </cell>
          <cell r="Y4" t="str">
            <v>Grand Total</v>
          </cell>
        </row>
        <row r="5">
          <cell r="I5" t="str">
            <v xml:space="preserve"> </v>
          </cell>
          <cell r="J5">
            <v>801.55</v>
          </cell>
          <cell r="K5">
            <v>-801.55</v>
          </cell>
          <cell r="L5">
            <v>437.91</v>
          </cell>
          <cell r="M5">
            <v>-437.91</v>
          </cell>
          <cell r="P5">
            <v>0</v>
          </cell>
          <cell r="R5" t="str">
            <v xml:space="preserve"> </v>
          </cell>
          <cell r="U5">
            <v>-437.91</v>
          </cell>
          <cell r="V5">
            <v>437.91</v>
          </cell>
          <cell r="Y5">
            <v>0</v>
          </cell>
        </row>
        <row r="6">
          <cell r="I6" t="str">
            <v>ABQ</v>
          </cell>
          <cell r="J6">
            <v>9906.18</v>
          </cell>
          <cell r="K6">
            <v>9149.57</v>
          </cell>
          <cell r="L6">
            <v>12070.88</v>
          </cell>
          <cell r="M6">
            <v>10449.73</v>
          </cell>
          <cell r="N6">
            <v>9726.58</v>
          </cell>
          <cell r="O6">
            <v>10028.370000000001</v>
          </cell>
          <cell r="P6">
            <v>61331.31</v>
          </cell>
          <cell r="R6" t="str">
            <v>12841</v>
          </cell>
          <cell r="S6">
            <v>482.9</v>
          </cell>
          <cell r="Y6">
            <v>482.9</v>
          </cell>
        </row>
        <row r="7">
          <cell r="I7" t="str">
            <v>ALX</v>
          </cell>
          <cell r="J7">
            <v>89950.02</v>
          </cell>
          <cell r="K7">
            <v>86952.82</v>
          </cell>
          <cell r="L7">
            <v>99291.78</v>
          </cell>
          <cell r="M7">
            <v>83837.23</v>
          </cell>
          <cell r="N7">
            <v>88269.98</v>
          </cell>
          <cell r="O7">
            <v>98325.63</v>
          </cell>
          <cell r="P7">
            <v>546627.46</v>
          </cell>
          <cell r="R7" t="str">
            <v>12844</v>
          </cell>
          <cell r="S7">
            <v>45</v>
          </cell>
          <cell r="Y7">
            <v>45</v>
          </cell>
        </row>
        <row r="8">
          <cell r="I8" t="str">
            <v>AMC</v>
          </cell>
          <cell r="J8">
            <v>13914.7</v>
          </cell>
          <cell r="K8">
            <v>11437.77</v>
          </cell>
          <cell r="L8">
            <v>12799.35</v>
          </cell>
          <cell r="M8">
            <v>13187.48</v>
          </cell>
          <cell r="N8">
            <v>11833.68</v>
          </cell>
          <cell r="O8">
            <v>15101.45</v>
          </cell>
          <cell r="P8">
            <v>78274.429999999993</v>
          </cell>
          <cell r="R8" t="str">
            <v>95646530</v>
          </cell>
          <cell r="T8">
            <v>102.88</v>
          </cell>
          <cell r="Y8">
            <v>102.88</v>
          </cell>
        </row>
        <row r="9">
          <cell r="I9" t="str">
            <v>BLT</v>
          </cell>
          <cell r="J9">
            <v>36718.230000000003</v>
          </cell>
          <cell r="K9">
            <v>30692.12</v>
          </cell>
          <cell r="L9">
            <v>41203.660000000003</v>
          </cell>
          <cell r="M9">
            <v>40861.25</v>
          </cell>
          <cell r="N9">
            <v>40618.620000000003</v>
          </cell>
          <cell r="O9">
            <v>54991.93</v>
          </cell>
          <cell r="P9">
            <v>245085.81</v>
          </cell>
          <cell r="R9" t="str">
            <v>ABQ</v>
          </cell>
          <cell r="S9">
            <v>19802.04</v>
          </cell>
          <cell r="T9">
            <v>7134.15</v>
          </cell>
          <cell r="U9">
            <v>24111.74</v>
          </cell>
          <cell r="V9">
            <v>12670.62</v>
          </cell>
          <cell r="W9">
            <v>7256.97</v>
          </cell>
          <cell r="X9">
            <v>23261.77</v>
          </cell>
          <cell r="Y9">
            <v>94237.29</v>
          </cell>
        </row>
        <row r="10">
          <cell r="I10" t="str">
            <v>CGS</v>
          </cell>
          <cell r="N10">
            <v>54.75</v>
          </cell>
          <cell r="O10">
            <v>711.75</v>
          </cell>
          <cell r="P10">
            <v>766.5</v>
          </cell>
          <cell r="R10" t="str">
            <v>ALX</v>
          </cell>
          <cell r="S10">
            <v>75817.740000000005</v>
          </cell>
          <cell r="T10">
            <v>83525.69</v>
          </cell>
          <cell r="U10">
            <v>112181.1</v>
          </cell>
          <cell r="V10">
            <v>70719.44</v>
          </cell>
          <cell r="W10">
            <v>27076.639999999999</v>
          </cell>
          <cell r="X10">
            <v>96808.57</v>
          </cell>
          <cell r="Y10">
            <v>466129.18</v>
          </cell>
        </row>
        <row r="11">
          <cell r="I11" t="str">
            <v>CMK</v>
          </cell>
          <cell r="O11">
            <v>193.75</v>
          </cell>
          <cell r="P11">
            <v>193.75</v>
          </cell>
          <cell r="R11" t="str">
            <v>AMC</v>
          </cell>
          <cell r="S11">
            <v>13769.18</v>
          </cell>
          <cell r="T11">
            <v>14946.2</v>
          </cell>
          <cell r="U11">
            <v>12344.03</v>
          </cell>
          <cell r="V11">
            <v>9567.76</v>
          </cell>
          <cell r="W11">
            <v>5528.1</v>
          </cell>
          <cell r="X11">
            <v>28081.01</v>
          </cell>
          <cell r="Y11">
            <v>84236.28</v>
          </cell>
        </row>
        <row r="12">
          <cell r="I12" t="str">
            <v>CON</v>
          </cell>
          <cell r="J12">
            <v>35.43</v>
          </cell>
          <cell r="K12">
            <v>106.3</v>
          </cell>
          <cell r="L12">
            <v>673.17</v>
          </cell>
          <cell r="M12">
            <v>35.43</v>
          </cell>
          <cell r="O12">
            <v>283.44</v>
          </cell>
          <cell r="P12">
            <v>1133.77</v>
          </cell>
          <cell r="R12" t="str">
            <v>AMC IMP02/11/99</v>
          </cell>
          <cell r="W12">
            <v>27.65</v>
          </cell>
          <cell r="Y12">
            <v>27.65</v>
          </cell>
        </row>
        <row r="13">
          <cell r="I13" t="str">
            <v>E3618</v>
          </cell>
          <cell r="N13">
            <v>0</v>
          </cell>
          <cell r="P13">
            <v>0</v>
          </cell>
          <cell r="R13" t="str">
            <v>BLT</v>
          </cell>
          <cell r="S13">
            <v>35056.769999999997</v>
          </cell>
          <cell r="T13">
            <v>44378.23</v>
          </cell>
          <cell r="U13">
            <v>43948.43</v>
          </cell>
          <cell r="V13">
            <v>29171.09</v>
          </cell>
          <cell r="W13">
            <v>6723.57</v>
          </cell>
          <cell r="X13">
            <v>57099.94</v>
          </cell>
          <cell r="Y13">
            <v>216378.03</v>
          </cell>
        </row>
        <row r="14">
          <cell r="I14" t="str">
            <v>FFX</v>
          </cell>
          <cell r="J14">
            <v>239418.23</v>
          </cell>
          <cell r="K14">
            <v>221026.64</v>
          </cell>
          <cell r="L14">
            <v>266170.11</v>
          </cell>
          <cell r="M14">
            <v>235915.5</v>
          </cell>
          <cell r="N14">
            <v>240837.22</v>
          </cell>
          <cell r="O14">
            <v>292515.39</v>
          </cell>
          <cell r="P14">
            <v>1495883.09</v>
          </cell>
          <cell r="R14" t="str">
            <v>CGS</v>
          </cell>
          <cell r="S14">
            <v>-597.81000000000108</v>
          </cell>
          <cell r="T14">
            <v>575.84</v>
          </cell>
          <cell r="U14">
            <v>21.980000000028667</v>
          </cell>
          <cell r="V14">
            <v>29033.99</v>
          </cell>
          <cell r="W14">
            <v>-29152.99</v>
          </cell>
          <cell r="X14">
            <v>118.98999999999614</v>
          </cell>
          <cell r="Y14">
            <v>1.8189894035458565E-12</v>
          </cell>
        </row>
        <row r="15">
          <cell r="I15" t="str">
            <v>HEL</v>
          </cell>
          <cell r="J15">
            <v>1721.12</v>
          </cell>
          <cell r="K15">
            <v>2050.13</v>
          </cell>
          <cell r="L15">
            <v>3771.21</v>
          </cell>
          <cell r="M15">
            <v>2898.06</v>
          </cell>
          <cell r="N15">
            <v>2417.15</v>
          </cell>
          <cell r="O15">
            <v>1999.51</v>
          </cell>
          <cell r="P15">
            <v>14857.18</v>
          </cell>
          <cell r="R15" t="str">
            <v>CMK</v>
          </cell>
          <cell r="T15">
            <v>-686.6</v>
          </cell>
          <cell r="W15">
            <v>20</v>
          </cell>
          <cell r="X15">
            <v>101.99</v>
          </cell>
          <cell r="Y15">
            <v>-564.61</v>
          </cell>
        </row>
        <row r="16">
          <cell r="I16" t="str">
            <v>KCK</v>
          </cell>
          <cell r="J16">
            <v>4012.96</v>
          </cell>
          <cell r="K16">
            <v>2741.26</v>
          </cell>
          <cell r="L16">
            <v>3645.45</v>
          </cell>
          <cell r="M16">
            <v>1490.09</v>
          </cell>
          <cell r="N16">
            <v>2691.39</v>
          </cell>
          <cell r="O16">
            <v>2771.55</v>
          </cell>
          <cell r="P16">
            <v>17352.7</v>
          </cell>
          <cell r="R16" t="str">
            <v>COE</v>
          </cell>
          <cell r="S16">
            <v>913.42</v>
          </cell>
          <cell r="T16">
            <v>-563.53</v>
          </cell>
          <cell r="U16">
            <v>1780.04</v>
          </cell>
          <cell r="V16">
            <v>2425.35</v>
          </cell>
          <cell r="W16">
            <v>57.25</v>
          </cell>
          <cell r="X16">
            <v>6597.23</v>
          </cell>
          <cell r="Y16">
            <v>11209.76</v>
          </cell>
        </row>
        <row r="17">
          <cell r="I17" t="str">
            <v>LCC</v>
          </cell>
          <cell r="J17">
            <v>97341.02</v>
          </cell>
          <cell r="K17">
            <v>101537.16</v>
          </cell>
          <cell r="L17">
            <v>119306.51</v>
          </cell>
          <cell r="M17">
            <v>115635.1</v>
          </cell>
          <cell r="N17">
            <v>113418.67</v>
          </cell>
          <cell r="O17">
            <v>134287.63</v>
          </cell>
          <cell r="P17">
            <v>681526.09</v>
          </cell>
          <cell r="R17" t="str">
            <v>CON</v>
          </cell>
          <cell r="S17">
            <v>-63.140000000001237</v>
          </cell>
          <cell r="T17">
            <v>-1.570000000001528</v>
          </cell>
          <cell r="U17">
            <v>64.700000000002547</v>
          </cell>
          <cell r="V17">
            <v>-11987.63</v>
          </cell>
          <cell r="W17">
            <v>11951.15</v>
          </cell>
          <cell r="X17">
            <v>36.489999999999782</v>
          </cell>
          <cell r="Y17">
            <v>-1.8189894035458565E-12</v>
          </cell>
        </row>
        <row r="18">
          <cell r="I18" t="str">
            <v>MKT</v>
          </cell>
          <cell r="K18">
            <v>657</v>
          </cell>
          <cell r="L18">
            <v>1158.8800000000001</v>
          </cell>
          <cell r="M18">
            <v>401.5</v>
          </cell>
          <cell r="N18">
            <v>328.5</v>
          </cell>
          <cell r="P18">
            <v>2545.88</v>
          </cell>
          <cell r="R18" t="str">
            <v>DFN</v>
          </cell>
          <cell r="V18">
            <v>5650.79</v>
          </cell>
          <cell r="W18">
            <v>-5552.3</v>
          </cell>
          <cell r="X18">
            <v>663.94</v>
          </cell>
          <cell r="Y18">
            <v>762.43000000000063</v>
          </cell>
        </row>
        <row r="19">
          <cell r="I19" t="str">
            <v>OKA</v>
          </cell>
          <cell r="J19">
            <v>8043.75</v>
          </cell>
          <cell r="K19">
            <v>7068.11</v>
          </cell>
          <cell r="L19">
            <v>8550.5</v>
          </cell>
          <cell r="M19">
            <v>5500.3</v>
          </cell>
          <cell r="N19">
            <v>8917.7199999999993</v>
          </cell>
          <cell r="O19">
            <v>9550.2800000000007</v>
          </cell>
          <cell r="P19">
            <v>47630.66</v>
          </cell>
          <cell r="R19" t="str">
            <v>DIV</v>
          </cell>
          <cell r="S19">
            <v>-22997.360000000001</v>
          </cell>
          <cell r="T19">
            <v>-6130.13</v>
          </cell>
          <cell r="U19">
            <v>-24491.88</v>
          </cell>
          <cell r="V19">
            <v>-11741.15</v>
          </cell>
          <cell r="W19">
            <v>31303.56</v>
          </cell>
          <cell r="X19">
            <v>-8819.48</v>
          </cell>
          <cell r="Y19">
            <v>-42876.44</v>
          </cell>
        </row>
        <row r="20">
          <cell r="I20" t="str">
            <v>OMA</v>
          </cell>
          <cell r="J20">
            <v>1250</v>
          </cell>
          <cell r="K20">
            <v>2968.75</v>
          </cell>
          <cell r="L20">
            <v>1875</v>
          </cell>
          <cell r="M20">
            <v>2062.5</v>
          </cell>
          <cell r="N20">
            <v>3187.5</v>
          </cell>
          <cell r="O20">
            <v>2500</v>
          </cell>
          <cell r="P20">
            <v>13843.75</v>
          </cell>
          <cell r="R20" t="str">
            <v>E3618</v>
          </cell>
          <cell r="W20">
            <v>0</v>
          </cell>
          <cell r="Y20">
            <v>0</v>
          </cell>
        </row>
        <row r="21">
          <cell r="I21" t="str">
            <v>PAS</v>
          </cell>
          <cell r="J21">
            <v>64294.93</v>
          </cell>
          <cell r="K21">
            <v>55037.64</v>
          </cell>
          <cell r="L21">
            <v>62646.6</v>
          </cell>
          <cell r="M21">
            <v>67782.649999999994</v>
          </cell>
          <cell r="N21">
            <v>72392.59</v>
          </cell>
          <cell r="O21">
            <v>92968.65</v>
          </cell>
          <cell r="P21">
            <v>415123.06</v>
          </cell>
          <cell r="R21" t="str">
            <v>FFX</v>
          </cell>
          <cell r="S21">
            <v>269861.96999999997</v>
          </cell>
          <cell r="T21">
            <v>257127.18</v>
          </cell>
          <cell r="U21">
            <v>364355.3</v>
          </cell>
          <cell r="V21">
            <v>269333.74</v>
          </cell>
          <cell r="W21">
            <v>117911.14</v>
          </cell>
          <cell r="X21">
            <v>424478.12</v>
          </cell>
          <cell r="Y21">
            <v>1703067.45</v>
          </cell>
        </row>
        <row r="22">
          <cell r="I22" t="str">
            <v>PEC</v>
          </cell>
          <cell r="J22">
            <v>15999.53</v>
          </cell>
          <cell r="K22">
            <v>15414.68</v>
          </cell>
          <cell r="L22">
            <v>15441.94</v>
          </cell>
          <cell r="M22">
            <v>12288.44</v>
          </cell>
          <cell r="N22">
            <v>14492.88</v>
          </cell>
          <cell r="O22">
            <v>14854.69</v>
          </cell>
          <cell r="P22">
            <v>88492.160000000003</v>
          </cell>
          <cell r="R22" t="str">
            <v>HEL</v>
          </cell>
          <cell r="S22">
            <v>5526.73</v>
          </cell>
          <cell r="T22">
            <v>2457.9299999999998</v>
          </cell>
          <cell r="U22">
            <v>-19823.830000000002</v>
          </cell>
          <cell r="V22">
            <v>5263.2</v>
          </cell>
          <cell r="W22">
            <v>3937.44</v>
          </cell>
          <cell r="X22">
            <v>7164.16</v>
          </cell>
          <cell r="Y22">
            <v>4525.63</v>
          </cell>
        </row>
        <row r="23">
          <cell r="I23" t="str">
            <v>PTB</v>
          </cell>
          <cell r="J23">
            <v>6100.8</v>
          </cell>
          <cell r="K23">
            <v>5185.68</v>
          </cell>
          <cell r="L23">
            <v>6253.32</v>
          </cell>
          <cell r="M23">
            <v>5948.28</v>
          </cell>
          <cell r="N23">
            <v>5948.28</v>
          </cell>
          <cell r="O23">
            <v>6100.8</v>
          </cell>
          <cell r="P23">
            <v>35537.160000000003</v>
          </cell>
          <cell r="R23" t="str">
            <v>KCK</v>
          </cell>
          <cell r="S23">
            <v>17616.400000000001</v>
          </cell>
          <cell r="T23">
            <v>21541.09</v>
          </cell>
          <cell r="U23">
            <v>19546.099999999999</v>
          </cell>
          <cell r="V23">
            <v>13651.72</v>
          </cell>
          <cell r="W23">
            <v>5287.49</v>
          </cell>
          <cell r="X23">
            <v>19297.77</v>
          </cell>
          <cell r="Y23">
            <v>96940.57</v>
          </cell>
        </row>
        <row r="24">
          <cell r="I24" t="str">
            <v>RAR</v>
          </cell>
          <cell r="J24">
            <v>28235.02</v>
          </cell>
          <cell r="K24">
            <v>20956.38</v>
          </cell>
          <cell r="L24">
            <v>22284.880000000001</v>
          </cell>
          <cell r="M24">
            <v>23543.3</v>
          </cell>
          <cell r="N24">
            <v>22072.43</v>
          </cell>
          <cell r="O24">
            <v>27027.599999999999</v>
          </cell>
          <cell r="P24">
            <v>144119.60999999999</v>
          </cell>
          <cell r="R24" t="str">
            <v>LAN</v>
          </cell>
          <cell r="T24">
            <v>186.59</v>
          </cell>
          <cell r="U24">
            <v>-186.59</v>
          </cell>
          <cell r="V24">
            <v>153.08000000000001</v>
          </cell>
          <cell r="W24">
            <v>-41.62</v>
          </cell>
          <cell r="X24">
            <v>-111.46</v>
          </cell>
          <cell r="Y24">
            <v>1.4210854715202004E-14</v>
          </cell>
        </row>
        <row r="25">
          <cell r="I25" t="str">
            <v>RCM</v>
          </cell>
          <cell r="J25">
            <v>59289.47</v>
          </cell>
          <cell r="K25">
            <v>52611.45</v>
          </cell>
          <cell r="L25">
            <v>64494.27</v>
          </cell>
          <cell r="M25">
            <v>56507.95</v>
          </cell>
          <cell r="N25">
            <v>60358.65</v>
          </cell>
          <cell r="O25">
            <v>71466.05</v>
          </cell>
          <cell r="P25">
            <v>364727.84</v>
          </cell>
          <cell r="R25" t="str">
            <v>LCC</v>
          </cell>
          <cell r="S25">
            <v>132540.01999999999</v>
          </cell>
          <cell r="T25">
            <v>142975.53</v>
          </cell>
          <cell r="U25">
            <v>188300.1</v>
          </cell>
          <cell r="V25">
            <v>126720.73</v>
          </cell>
          <cell r="W25">
            <v>49162.75</v>
          </cell>
          <cell r="X25">
            <v>205832.67</v>
          </cell>
          <cell r="Y25">
            <v>845531.8</v>
          </cell>
        </row>
        <row r="26">
          <cell r="I26" t="str">
            <v>RED</v>
          </cell>
          <cell r="J26">
            <v>18879.43</v>
          </cell>
          <cell r="K26">
            <v>19956.59</v>
          </cell>
          <cell r="L26">
            <v>24722.51</v>
          </cell>
          <cell r="M26">
            <v>19470.560000000001</v>
          </cell>
          <cell r="N26">
            <v>21906.29</v>
          </cell>
          <cell r="O26">
            <v>26156.54</v>
          </cell>
          <cell r="P26">
            <v>131091.92000000001</v>
          </cell>
          <cell r="R26" t="str">
            <v>MKT</v>
          </cell>
          <cell r="T26">
            <v>-16.39</v>
          </cell>
          <cell r="U26">
            <v>836.56</v>
          </cell>
          <cell r="V26">
            <v>1206.45</v>
          </cell>
          <cell r="W26">
            <v>-3609.84</v>
          </cell>
          <cell r="X26">
            <v>5653.6</v>
          </cell>
          <cell r="Y26">
            <v>4070.38</v>
          </cell>
        </row>
        <row r="27">
          <cell r="I27" t="str">
            <v>REN</v>
          </cell>
          <cell r="J27">
            <v>85941.57</v>
          </cell>
          <cell r="K27">
            <v>78877.37</v>
          </cell>
          <cell r="L27">
            <v>99729.69</v>
          </cell>
          <cell r="M27">
            <v>87470.03</v>
          </cell>
          <cell r="N27">
            <v>90551.12</v>
          </cell>
          <cell r="O27">
            <v>111632.82</v>
          </cell>
          <cell r="P27">
            <v>554202.6</v>
          </cell>
          <cell r="R27" t="str">
            <v>OKA</v>
          </cell>
          <cell r="S27">
            <v>6561.01</v>
          </cell>
          <cell r="T27">
            <v>8071.75</v>
          </cell>
          <cell r="U27">
            <v>8363.67</v>
          </cell>
          <cell r="V27">
            <v>8953.32</v>
          </cell>
          <cell r="W27">
            <v>125.41</v>
          </cell>
          <cell r="X27">
            <v>11832.83</v>
          </cell>
          <cell r="Y27">
            <v>43907.99</v>
          </cell>
        </row>
        <row r="28">
          <cell r="I28" t="str">
            <v>REV</v>
          </cell>
          <cell r="J28">
            <v>49077.06</v>
          </cell>
          <cell r="K28">
            <v>50699.21</v>
          </cell>
          <cell r="L28">
            <v>59453.15</v>
          </cell>
          <cell r="M28">
            <v>47790.11</v>
          </cell>
          <cell r="N28">
            <v>49482</v>
          </cell>
          <cell r="O28">
            <v>62362.05</v>
          </cell>
          <cell r="P28">
            <v>318863.58</v>
          </cell>
          <cell r="R28" t="str">
            <v>OMA</v>
          </cell>
          <cell r="S28">
            <v>5304.49</v>
          </cell>
          <cell r="T28">
            <v>3330.4</v>
          </cell>
          <cell r="U28">
            <v>5774.39</v>
          </cell>
          <cell r="V28">
            <v>4527.0200000000004</v>
          </cell>
          <cell r="W28">
            <v>1945.53</v>
          </cell>
          <cell r="X28">
            <v>6411.53</v>
          </cell>
          <cell r="Y28">
            <v>27293.360000000001</v>
          </cell>
        </row>
        <row r="29">
          <cell r="I29" t="str">
            <v>RMT</v>
          </cell>
          <cell r="J29">
            <v>2255.8200000000002</v>
          </cell>
          <cell r="K29">
            <v>1011.36</v>
          </cell>
          <cell r="L29">
            <v>2260.44</v>
          </cell>
          <cell r="M29">
            <v>1595.88</v>
          </cell>
          <cell r="N29">
            <v>2209.8000000000002</v>
          </cell>
          <cell r="O29">
            <v>3403.9</v>
          </cell>
          <cell r="P29">
            <v>12737.2</v>
          </cell>
          <cell r="R29" t="str">
            <v>PAS</v>
          </cell>
          <cell r="S29">
            <v>104527.39</v>
          </cell>
          <cell r="T29">
            <v>93098.96</v>
          </cell>
          <cell r="U29">
            <v>174001.09</v>
          </cell>
          <cell r="V29">
            <v>102529.98</v>
          </cell>
          <cell r="W29">
            <v>24352.48</v>
          </cell>
          <cell r="X29">
            <v>96469.62</v>
          </cell>
          <cell r="Y29">
            <v>594979.52</v>
          </cell>
        </row>
        <row r="30">
          <cell r="I30" t="str">
            <v>RTP</v>
          </cell>
          <cell r="J30">
            <v>18752.330000000002</v>
          </cell>
          <cell r="K30">
            <v>18544.560000000001</v>
          </cell>
          <cell r="L30">
            <v>18448.5</v>
          </cell>
          <cell r="M30">
            <v>20245.18</v>
          </cell>
          <cell r="N30">
            <v>19522.36</v>
          </cell>
          <cell r="O30">
            <v>26404.77</v>
          </cell>
          <cell r="P30">
            <v>121917.7</v>
          </cell>
          <cell r="R30" t="str">
            <v>PEC</v>
          </cell>
          <cell r="S30">
            <v>69931.19</v>
          </cell>
          <cell r="T30">
            <v>58692.67</v>
          </cell>
          <cell r="U30">
            <v>96730.98</v>
          </cell>
          <cell r="V30">
            <v>34506.870000000003</v>
          </cell>
          <cell r="W30">
            <v>8436.73</v>
          </cell>
          <cell r="X30">
            <v>67081.149999999994</v>
          </cell>
          <cell r="Y30">
            <v>335379.59000000003</v>
          </cell>
        </row>
        <row r="31">
          <cell r="I31" t="str">
            <v>SAC</v>
          </cell>
          <cell r="J31">
            <v>9391.5</v>
          </cell>
          <cell r="K31">
            <v>7117.58</v>
          </cell>
          <cell r="L31">
            <v>8168.91</v>
          </cell>
          <cell r="M31">
            <v>9304.73</v>
          </cell>
          <cell r="N31">
            <v>7746.06</v>
          </cell>
          <cell r="O31">
            <v>8677.58</v>
          </cell>
          <cell r="P31">
            <v>50406.36</v>
          </cell>
          <cell r="R31" t="str">
            <v>PTB</v>
          </cell>
          <cell r="S31">
            <v>4363.5200000000004</v>
          </cell>
          <cell r="T31">
            <v>4000.6</v>
          </cell>
          <cell r="U31">
            <v>3541.34</v>
          </cell>
          <cell r="V31">
            <v>4853.8100000000004</v>
          </cell>
          <cell r="W31">
            <v>-924.12</v>
          </cell>
          <cell r="X31">
            <v>6764.67</v>
          </cell>
          <cell r="Y31">
            <v>22599.82</v>
          </cell>
        </row>
        <row r="32">
          <cell r="I32" t="str">
            <v>SBA</v>
          </cell>
          <cell r="J32">
            <v>95768.36</v>
          </cell>
          <cell r="K32">
            <v>86739.25</v>
          </cell>
          <cell r="L32">
            <v>129646.83</v>
          </cell>
          <cell r="M32">
            <v>111526.33</v>
          </cell>
          <cell r="N32">
            <v>111336.6</v>
          </cell>
          <cell r="O32">
            <v>139010.29</v>
          </cell>
          <cell r="P32">
            <v>674027.66</v>
          </cell>
          <cell r="R32" t="str">
            <v>RAR</v>
          </cell>
          <cell r="S32">
            <v>29729.200000000001</v>
          </cell>
          <cell r="T32">
            <v>39375.14</v>
          </cell>
          <cell r="U32">
            <v>7632.34</v>
          </cell>
          <cell r="V32">
            <v>25525.13</v>
          </cell>
          <cell r="W32">
            <v>18793.810000000001</v>
          </cell>
          <cell r="X32">
            <v>45854.78</v>
          </cell>
          <cell r="Y32">
            <v>166910.39999999999</v>
          </cell>
        </row>
        <row r="33">
          <cell r="I33" t="str">
            <v>SBO</v>
          </cell>
          <cell r="J33">
            <v>77395.820000000007</v>
          </cell>
          <cell r="K33">
            <v>67673.09</v>
          </cell>
          <cell r="L33">
            <v>80606.31</v>
          </cell>
          <cell r="M33">
            <v>77354.87</v>
          </cell>
          <cell r="N33">
            <v>86447.95</v>
          </cell>
          <cell r="O33">
            <v>112222.95</v>
          </cell>
          <cell r="P33">
            <v>501700.99</v>
          </cell>
          <cell r="R33" t="str">
            <v>RCM</v>
          </cell>
          <cell r="S33">
            <v>40614</v>
          </cell>
          <cell r="T33">
            <v>9830.68</v>
          </cell>
          <cell r="U33">
            <v>10649.35</v>
          </cell>
          <cell r="V33">
            <v>29614.54</v>
          </cell>
          <cell r="W33">
            <v>7473.86</v>
          </cell>
          <cell r="X33">
            <v>28710.95</v>
          </cell>
          <cell r="Y33">
            <v>126893.38</v>
          </cell>
        </row>
        <row r="34">
          <cell r="I34" t="str">
            <v>SDO</v>
          </cell>
          <cell r="J34">
            <v>11068.49</v>
          </cell>
          <cell r="K34">
            <v>9112.34</v>
          </cell>
          <cell r="L34">
            <v>9484.6200000000008</v>
          </cell>
          <cell r="M34">
            <v>7581.64</v>
          </cell>
          <cell r="N34">
            <v>7889.92</v>
          </cell>
          <cell r="O34">
            <v>11425.84</v>
          </cell>
          <cell r="P34">
            <v>56562.85</v>
          </cell>
          <cell r="R34" t="str">
            <v>RED</v>
          </cell>
          <cell r="S34">
            <v>18718.349999999999</v>
          </cell>
          <cell r="T34">
            <v>19774.98</v>
          </cell>
          <cell r="U34">
            <v>40902.65</v>
          </cell>
          <cell r="V34">
            <v>33091.94</v>
          </cell>
          <cell r="W34">
            <v>9793.35</v>
          </cell>
          <cell r="X34">
            <v>30638.78</v>
          </cell>
          <cell r="Y34">
            <v>152920.04999999999</v>
          </cell>
        </row>
        <row r="35">
          <cell r="I35" t="str">
            <v>SFO</v>
          </cell>
          <cell r="J35">
            <v>87656.99</v>
          </cell>
          <cell r="K35">
            <v>88321.59</v>
          </cell>
          <cell r="L35">
            <v>101883.38</v>
          </cell>
          <cell r="M35">
            <v>99127.6</v>
          </cell>
          <cell r="N35">
            <v>108567.33</v>
          </cell>
          <cell r="O35">
            <v>148356.62</v>
          </cell>
          <cell r="P35">
            <v>633913.51</v>
          </cell>
          <cell r="R35" t="str">
            <v>REN</v>
          </cell>
          <cell r="S35">
            <v>99188.56</v>
          </cell>
          <cell r="T35">
            <v>105181.35</v>
          </cell>
          <cell r="U35">
            <v>151807.93</v>
          </cell>
          <cell r="V35">
            <v>94939.5</v>
          </cell>
          <cell r="W35">
            <v>96066.51</v>
          </cell>
          <cell r="X35">
            <v>157647.29</v>
          </cell>
          <cell r="Y35">
            <v>704831.14</v>
          </cell>
        </row>
        <row r="36">
          <cell r="I36" t="str">
            <v>VAN</v>
          </cell>
          <cell r="J36">
            <v>75263.37</v>
          </cell>
          <cell r="K36">
            <v>70180.12</v>
          </cell>
          <cell r="L36">
            <v>97989.32</v>
          </cell>
          <cell r="M36">
            <v>95365.31</v>
          </cell>
          <cell r="N36">
            <v>94142.73</v>
          </cell>
          <cell r="O36">
            <v>116961.62</v>
          </cell>
          <cell r="P36">
            <v>549902.47</v>
          </cell>
          <cell r="R36" t="str">
            <v>REV</v>
          </cell>
          <cell r="S36">
            <v>69528.34</v>
          </cell>
          <cell r="T36">
            <v>75742.83</v>
          </cell>
          <cell r="U36">
            <v>100728.02</v>
          </cell>
          <cell r="V36">
            <v>61141.83</v>
          </cell>
          <cell r="W36">
            <v>17527.55</v>
          </cell>
          <cell r="X36">
            <v>111927.54</v>
          </cell>
          <cell r="Y36">
            <v>436596.11</v>
          </cell>
        </row>
        <row r="37">
          <cell r="I37" t="str">
            <v>WFT</v>
          </cell>
          <cell r="J37">
            <v>20421.23</v>
          </cell>
          <cell r="K37">
            <v>47787.9</v>
          </cell>
          <cell r="L37">
            <v>61086.77</v>
          </cell>
          <cell r="M37">
            <v>69478.87</v>
          </cell>
          <cell r="N37">
            <v>72525.84</v>
          </cell>
          <cell r="O37">
            <v>80207.78</v>
          </cell>
          <cell r="P37">
            <v>351508.39</v>
          </cell>
          <cell r="R37" t="str">
            <v>RFD</v>
          </cell>
          <cell r="S37">
            <v>-93.190000000000509</v>
          </cell>
          <cell r="T37">
            <v>-2.3299999999999272</v>
          </cell>
          <cell r="U37">
            <v>35.030000000002474</v>
          </cell>
          <cell r="V37">
            <v>4887.2700000000004</v>
          </cell>
          <cell r="W37">
            <v>-4887.2299999999996</v>
          </cell>
          <cell r="X37">
            <v>60.469999999999345</v>
          </cell>
          <cell r="Y37">
            <v>2.0000000000436557E-2</v>
          </cell>
        </row>
        <row r="38">
          <cell r="I38" t="str">
            <v>Grand Total</v>
          </cell>
          <cell r="J38">
            <v>1228904.9099999999</v>
          </cell>
          <cell r="K38">
            <v>1170812.8700000001</v>
          </cell>
          <cell r="L38">
            <v>1435555.85</v>
          </cell>
          <cell r="M38">
            <v>1324217.99</v>
          </cell>
          <cell r="N38">
            <v>1369894.59</v>
          </cell>
          <cell r="O38">
            <v>1682501.23</v>
          </cell>
          <cell r="P38">
            <v>8211887.4400000004</v>
          </cell>
          <cell r="R38" t="str">
            <v>RMT</v>
          </cell>
          <cell r="S38">
            <v>-129.54999999998981</v>
          </cell>
          <cell r="T38">
            <v>-3.0399999999982583</v>
          </cell>
          <cell r="U38">
            <v>-2272.2499999999795</v>
          </cell>
          <cell r="V38">
            <v>15181.15</v>
          </cell>
          <cell r="W38">
            <v>-18248.240000000002</v>
          </cell>
          <cell r="X38">
            <v>5464.7</v>
          </cell>
          <cell r="Y38">
            <v>-7.2299999999622742</v>
          </cell>
        </row>
        <row r="39">
          <cell r="R39" t="str">
            <v>RTP</v>
          </cell>
          <cell r="S39">
            <v>14423.04</v>
          </cell>
          <cell r="T39">
            <v>14124.04</v>
          </cell>
          <cell r="U39">
            <v>22338.68</v>
          </cell>
          <cell r="V39">
            <v>13606.62</v>
          </cell>
          <cell r="W39">
            <v>2653.97</v>
          </cell>
          <cell r="X39">
            <v>19112.89</v>
          </cell>
          <cell r="Y39">
            <v>86259.24</v>
          </cell>
        </row>
        <row r="40">
          <cell r="R40" t="str">
            <v>SAC</v>
          </cell>
          <cell r="S40">
            <v>3162.31</v>
          </cell>
          <cell r="T40">
            <v>3783.87</v>
          </cell>
          <cell r="U40">
            <v>4448.33</v>
          </cell>
          <cell r="V40">
            <v>4495.91</v>
          </cell>
          <cell r="W40">
            <v>1901.14</v>
          </cell>
          <cell r="X40">
            <v>6684.43</v>
          </cell>
          <cell r="Y40">
            <v>24475.99</v>
          </cell>
        </row>
        <row r="41">
          <cell r="R41" t="str">
            <v>SBA</v>
          </cell>
          <cell r="S41">
            <v>132004.54</v>
          </cell>
          <cell r="T41">
            <v>145124.47</v>
          </cell>
          <cell r="U41">
            <v>174230.48</v>
          </cell>
          <cell r="V41">
            <v>99795.42</v>
          </cell>
          <cell r="W41">
            <v>61345.72</v>
          </cell>
          <cell r="X41">
            <v>164204.12</v>
          </cell>
          <cell r="Y41">
            <v>776704.75</v>
          </cell>
        </row>
        <row r="42">
          <cell r="R42" t="str">
            <v>SBO</v>
          </cell>
          <cell r="S42">
            <v>101184.22</v>
          </cell>
          <cell r="T42">
            <v>85062.96</v>
          </cell>
          <cell r="U42">
            <v>166166.42000000001</v>
          </cell>
          <cell r="V42">
            <v>89622.29</v>
          </cell>
          <cell r="W42">
            <v>-3566.9399999999932</v>
          </cell>
          <cell r="X42">
            <v>124448.81</v>
          </cell>
          <cell r="Y42">
            <v>562917.76</v>
          </cell>
        </row>
        <row r="43">
          <cell r="R43" t="str">
            <v>SDO</v>
          </cell>
          <cell r="S43">
            <v>13054.33</v>
          </cell>
          <cell r="T43">
            <v>24260.639999999999</v>
          </cell>
          <cell r="U43">
            <v>21355.439999999999</v>
          </cell>
          <cell r="V43">
            <v>1121.31</v>
          </cell>
          <cell r="W43">
            <v>17087.97</v>
          </cell>
          <cell r="X43">
            <v>-7461.95</v>
          </cell>
          <cell r="Y43">
            <v>69417.740000000005</v>
          </cell>
        </row>
        <row r="44">
          <cell r="R44" t="str">
            <v>SFO</v>
          </cell>
          <cell r="S44">
            <v>125102.56</v>
          </cell>
          <cell r="T44">
            <v>128327.24</v>
          </cell>
          <cell r="U44">
            <v>191005.99</v>
          </cell>
          <cell r="V44">
            <v>118020.03</v>
          </cell>
          <cell r="W44">
            <v>52680.58</v>
          </cell>
          <cell r="X44">
            <v>175969.3</v>
          </cell>
          <cell r="Y44">
            <v>791105.7</v>
          </cell>
        </row>
        <row r="45">
          <cell r="R45" t="str">
            <v>VAN</v>
          </cell>
          <cell r="S45">
            <v>51188.71</v>
          </cell>
          <cell r="T45">
            <v>61086.93</v>
          </cell>
          <cell r="U45">
            <v>42486.95</v>
          </cell>
          <cell r="V45">
            <v>52842.38</v>
          </cell>
          <cell r="W45">
            <v>-15427.32</v>
          </cell>
          <cell r="X45">
            <v>76388.83</v>
          </cell>
          <cell r="Y45">
            <v>268566.48</v>
          </cell>
        </row>
        <row r="46">
          <cell r="R46" t="str">
            <v>WFT</v>
          </cell>
          <cell r="S46">
            <v>5447.89</v>
          </cell>
          <cell r="T46">
            <v>25895.31</v>
          </cell>
          <cell r="U46">
            <v>34425.620000000003</v>
          </cell>
          <cell r="V46">
            <v>39985.160000000003</v>
          </cell>
          <cell r="W46">
            <v>50317.66</v>
          </cell>
          <cell r="X46">
            <v>52531.7</v>
          </cell>
          <cell r="Y46">
            <v>208603.34</v>
          </cell>
        </row>
        <row r="47">
          <cell r="R47" t="str">
            <v>Grand Total</v>
          </cell>
          <cell r="S47">
            <v>1441056.87</v>
          </cell>
          <cell r="T47">
            <v>1472209.66</v>
          </cell>
          <cell r="U47">
            <v>1976902.32</v>
          </cell>
          <cell r="V47">
            <v>1391518.57</v>
          </cell>
          <cell r="W47">
            <v>555307.73</v>
          </cell>
          <cell r="X47">
            <v>2047007.75</v>
          </cell>
          <cell r="Y47">
            <v>8884002.9000000004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REV-Summary"/>
      <sheetName val="Profit-Summary"/>
      <sheetName val="MajorProject"/>
      <sheetName val="MoFeeAdj"/>
      <sheetName val="FFP Jobs"/>
      <sheetName val="BalanceSheet"/>
      <sheetName val="Trended DSR"/>
      <sheetName val="Project DSR Analysis"/>
      <sheetName val="Problem Impact"/>
      <sheetName val="Invoice Cycle"/>
      <sheetName val="Summary OVH by Dept"/>
      <sheetName val="DIV OVH"/>
      <sheetName val="DIV TREND"/>
      <sheetName val="VAN OVH"/>
      <sheetName val="VAN TREND"/>
      <sheetName val="RCM G&amp;A"/>
      <sheetName val="RCM TREND"/>
      <sheetName val="WFT OVH"/>
      <sheetName val="WFT TREND"/>
      <sheetName val="DIV G&amp;A"/>
      <sheetName val="G&amp;A TREND"/>
      <sheetName val="Backlog"/>
      <sheetName val="Utilization"/>
      <sheetName val="Business Aquisition"/>
      <sheetName val="Gov't Issue"/>
      <sheetName val="Backup"/>
      <sheetName val="summary 2"/>
      <sheetName val="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>
        <row r="8">
          <cell r="G8" t="str">
            <v>5100</v>
          </cell>
          <cell r="I8" t="str">
            <v>EMPLOYEE PTO</v>
          </cell>
        </row>
        <row r="9">
          <cell r="G9" t="str">
            <v>5101</v>
          </cell>
          <cell r="I9" t="str">
            <v>EMPLOYEE SICK PAY</v>
          </cell>
        </row>
        <row r="10">
          <cell r="G10" t="str">
            <v>5102</v>
          </cell>
          <cell r="I10" t="str">
            <v>HOLIDAY PAY-REGULAR</v>
          </cell>
        </row>
        <row r="11">
          <cell r="G11" t="str">
            <v>5105</v>
          </cell>
          <cell r="I11" t="str">
            <v>EMPLOYEE BONUS</v>
          </cell>
        </row>
        <row r="12">
          <cell r="G12" t="str">
            <v>5106</v>
          </cell>
          <cell r="I12" t="str">
            <v>EMPLOYEE OTHER</v>
          </cell>
        </row>
        <row r="13">
          <cell r="G13" t="str">
            <v>5150</v>
          </cell>
          <cell r="I13" t="str">
            <v>EMPLOYER PAYROLL TAXES</v>
          </cell>
        </row>
        <row r="14">
          <cell r="G14" t="str">
            <v>5160</v>
          </cell>
          <cell r="I14" t="str">
            <v>RETIREMENT BENEFIT PLAN</v>
          </cell>
        </row>
        <row r="15">
          <cell r="G15" t="str">
            <v>5170</v>
          </cell>
          <cell r="I15" t="str">
            <v>MEDICAL INSURANCE</v>
          </cell>
        </row>
        <row r="16">
          <cell r="G16" t="str">
            <v>5180</v>
          </cell>
          <cell r="I16" t="str">
            <v>EMPLOYER PAID INSURANCE</v>
          </cell>
        </row>
        <row r="17">
          <cell r="G17" t="str">
            <v>5190</v>
          </cell>
          <cell r="I17" t="str">
            <v>EMPLOYER PAID WORKMANS COMP</v>
          </cell>
        </row>
        <row r="18">
          <cell r="G18" t="str">
            <v>5195</v>
          </cell>
          <cell r="I18" t="str">
            <v>EMPLOYEE WELFARE</v>
          </cell>
        </row>
        <row r="19">
          <cell r="G19" t="str">
            <v>5904</v>
          </cell>
          <cell r="I19" t="str">
            <v>LOANED LABOR DUE(EFB)</v>
          </cell>
        </row>
      </sheetData>
      <sheetData sheetId="15" refreshError="1"/>
      <sheetData sheetId="16" refreshError="1">
        <row r="8">
          <cell r="S8" t="str">
            <v>5100</v>
          </cell>
          <cell r="T8" t="str">
            <v>VAN</v>
          </cell>
          <cell r="U8">
            <v>7546.69</v>
          </cell>
          <cell r="V8">
            <v>7546.69</v>
          </cell>
          <cell r="W8">
            <v>15093.38</v>
          </cell>
          <cell r="X8">
            <v>3</v>
          </cell>
        </row>
        <row r="9">
          <cell r="S9" t="str">
            <v>5102</v>
          </cell>
          <cell r="T9" t="str">
            <v>VAN</v>
          </cell>
          <cell r="U9">
            <v>119.6</v>
          </cell>
          <cell r="V9">
            <v>8924.0400000000009</v>
          </cell>
          <cell r="W9">
            <v>9043.64</v>
          </cell>
          <cell r="X9">
            <v>3</v>
          </cell>
        </row>
        <row r="10">
          <cell r="S10" t="str">
            <v>5105</v>
          </cell>
          <cell r="T10" t="str">
            <v>VAN</v>
          </cell>
          <cell r="U10">
            <v>652</v>
          </cell>
          <cell r="V10">
            <v>652</v>
          </cell>
          <cell r="W10">
            <v>1304</v>
          </cell>
          <cell r="X10">
            <v>3</v>
          </cell>
        </row>
        <row r="11">
          <cell r="S11" t="str">
            <v>5106</v>
          </cell>
          <cell r="T11" t="str">
            <v>VAN</v>
          </cell>
          <cell r="V11">
            <v>179.4</v>
          </cell>
          <cell r="W11">
            <v>179.4</v>
          </cell>
          <cell r="X11">
            <v>3</v>
          </cell>
        </row>
        <row r="12">
          <cell r="S12" t="str">
            <v>5150</v>
          </cell>
          <cell r="T12" t="str">
            <v>VAN</v>
          </cell>
          <cell r="U12">
            <v>6287.55</v>
          </cell>
          <cell r="V12">
            <v>6638.45</v>
          </cell>
          <cell r="W12">
            <v>12926</v>
          </cell>
          <cell r="X12">
            <v>3</v>
          </cell>
        </row>
        <row r="13">
          <cell r="S13" t="str">
            <v>5160</v>
          </cell>
          <cell r="T13" t="str">
            <v>VAN</v>
          </cell>
          <cell r="U13">
            <v>5744.09</v>
          </cell>
          <cell r="V13">
            <v>5997.81</v>
          </cell>
          <cell r="W13">
            <v>11741.9</v>
          </cell>
          <cell r="X13">
            <v>3</v>
          </cell>
        </row>
        <row r="14">
          <cell r="S14" t="str">
            <v>5170</v>
          </cell>
          <cell r="T14" t="str">
            <v>VAN</v>
          </cell>
          <cell r="U14">
            <v>4465.29</v>
          </cell>
          <cell r="V14">
            <v>4594.8599999999997</v>
          </cell>
          <cell r="W14">
            <v>9060.15</v>
          </cell>
          <cell r="X14">
            <v>3</v>
          </cell>
        </row>
        <row r="15">
          <cell r="S15" t="str">
            <v>5180</v>
          </cell>
          <cell r="T15" t="str">
            <v>VAN</v>
          </cell>
          <cell r="U15">
            <v>311.23</v>
          </cell>
          <cell r="V15">
            <v>321.43</v>
          </cell>
          <cell r="W15">
            <v>632.66</v>
          </cell>
          <cell r="X15">
            <v>3</v>
          </cell>
        </row>
        <row r="16">
          <cell r="S16" t="str">
            <v>5190</v>
          </cell>
          <cell r="T16" t="str">
            <v>VAN</v>
          </cell>
          <cell r="V16">
            <v>528.53</v>
          </cell>
          <cell r="W16">
            <v>528.53</v>
          </cell>
          <cell r="X16">
            <v>3</v>
          </cell>
        </row>
        <row r="17">
          <cell r="S17" t="str">
            <v>5195</v>
          </cell>
          <cell r="T17" t="str">
            <v>VAN</v>
          </cell>
          <cell r="U17">
            <v>464.7</v>
          </cell>
          <cell r="V17">
            <v>978.97</v>
          </cell>
          <cell r="W17">
            <v>1443.67</v>
          </cell>
          <cell r="X17">
            <v>3</v>
          </cell>
        </row>
        <row r="18">
          <cell r="S18" t="str">
            <v>6000</v>
          </cell>
          <cell r="T18" t="str">
            <v>VAN</v>
          </cell>
          <cell r="U18">
            <v>4862.95</v>
          </cell>
          <cell r="V18">
            <v>3931.71</v>
          </cell>
          <cell r="W18">
            <v>8794.66</v>
          </cell>
          <cell r="X18">
            <v>2</v>
          </cell>
        </row>
        <row r="19">
          <cell r="S19" t="str">
            <v>6200</v>
          </cell>
          <cell r="T19" t="str">
            <v>VAN</v>
          </cell>
          <cell r="U19">
            <v>1234.8599999999999</v>
          </cell>
          <cell r="V19">
            <v>2285.89</v>
          </cell>
          <cell r="W19">
            <v>3520.75</v>
          </cell>
          <cell r="X19">
            <v>5</v>
          </cell>
        </row>
        <row r="20">
          <cell r="S20" t="str">
            <v>6210</v>
          </cell>
          <cell r="T20" t="str">
            <v>VAN</v>
          </cell>
          <cell r="U20">
            <v>279.10000000000002</v>
          </cell>
          <cell r="W20">
            <v>279.10000000000002</v>
          </cell>
          <cell r="X20">
            <v>4</v>
          </cell>
        </row>
        <row r="21">
          <cell r="S21" t="str">
            <v>6230</v>
          </cell>
          <cell r="T21" t="str">
            <v>VAN</v>
          </cell>
          <cell r="V21">
            <v>67.52</v>
          </cell>
          <cell r="W21">
            <v>67.52</v>
          </cell>
          <cell r="X21">
            <v>5</v>
          </cell>
        </row>
        <row r="22">
          <cell r="S22" t="str">
            <v>6240</v>
          </cell>
          <cell r="T22" t="str">
            <v>VAN</v>
          </cell>
          <cell r="U22">
            <v>2189</v>
          </cell>
          <cell r="V22">
            <v>2985</v>
          </cell>
          <cell r="W22">
            <v>5174</v>
          </cell>
          <cell r="X22">
            <v>5</v>
          </cell>
        </row>
        <row r="23">
          <cell r="S23" t="str">
            <v>6250</v>
          </cell>
          <cell r="T23" t="str">
            <v>VAN</v>
          </cell>
          <cell r="U23">
            <v>707</v>
          </cell>
          <cell r="W23">
            <v>707</v>
          </cell>
          <cell r="X23">
            <v>6</v>
          </cell>
        </row>
        <row r="24">
          <cell r="S24" t="str">
            <v>6270</v>
          </cell>
          <cell r="T24" t="str">
            <v>VAN</v>
          </cell>
          <cell r="U24">
            <v>55.43</v>
          </cell>
          <cell r="W24">
            <v>55.43</v>
          </cell>
          <cell r="X24">
            <v>6</v>
          </cell>
        </row>
        <row r="25">
          <cell r="S25" t="str">
            <v>6300</v>
          </cell>
          <cell r="T25" t="str">
            <v>VAN</v>
          </cell>
          <cell r="U25">
            <v>1022.43</v>
          </cell>
          <cell r="V25">
            <v>79.12</v>
          </cell>
          <cell r="W25">
            <v>1101.55</v>
          </cell>
          <cell r="X25">
            <v>7</v>
          </cell>
        </row>
        <row r="26">
          <cell r="S26" t="str">
            <v>6320</v>
          </cell>
          <cell r="T26" t="str">
            <v>VAN</v>
          </cell>
          <cell r="U26">
            <v>2090.62</v>
          </cell>
          <cell r="V26">
            <v>536.1</v>
          </cell>
          <cell r="W26">
            <v>2626.72</v>
          </cell>
          <cell r="X26">
            <v>8</v>
          </cell>
        </row>
        <row r="27">
          <cell r="S27" t="str">
            <v>6330</v>
          </cell>
          <cell r="T27" t="str">
            <v>VAN</v>
          </cell>
          <cell r="U27">
            <v>147.75</v>
          </cell>
          <cell r="V27">
            <v>56.28</v>
          </cell>
          <cell r="W27">
            <v>204.03</v>
          </cell>
          <cell r="X27">
            <v>8</v>
          </cell>
        </row>
        <row r="28">
          <cell r="S28" t="str">
            <v>6500</v>
          </cell>
          <cell r="T28" t="str">
            <v>VAN</v>
          </cell>
          <cell r="U28">
            <v>6701.71</v>
          </cell>
          <cell r="V28">
            <v>6701.71</v>
          </cell>
          <cell r="W28">
            <v>13403.42</v>
          </cell>
          <cell r="X28">
            <v>14</v>
          </cell>
        </row>
        <row r="29">
          <cell r="S29" t="str">
            <v>6510</v>
          </cell>
          <cell r="T29" t="str">
            <v>VAN</v>
          </cell>
          <cell r="U29">
            <v>71.419999999999732</v>
          </cell>
          <cell r="V29">
            <v>46.98</v>
          </cell>
          <cell r="W29">
            <v>118.4</v>
          </cell>
          <cell r="X29">
            <v>17</v>
          </cell>
        </row>
        <row r="30">
          <cell r="S30" t="str">
            <v>6600</v>
          </cell>
          <cell r="T30" t="str">
            <v>VAN</v>
          </cell>
          <cell r="U30">
            <v>480.22</v>
          </cell>
          <cell r="V30">
            <v>735.99</v>
          </cell>
          <cell r="W30">
            <v>1216.21</v>
          </cell>
          <cell r="X30">
            <v>16</v>
          </cell>
        </row>
        <row r="31">
          <cell r="S31" t="str">
            <v>6810</v>
          </cell>
          <cell r="T31" t="str">
            <v>VAN</v>
          </cell>
          <cell r="U31">
            <v>162.88999999999999</v>
          </cell>
          <cell r="W31">
            <v>162.88999999999999</v>
          </cell>
          <cell r="X31">
            <v>11</v>
          </cell>
        </row>
        <row r="32">
          <cell r="S32" t="str">
            <v>6880</v>
          </cell>
          <cell r="T32" t="str">
            <v>VAN</v>
          </cell>
          <cell r="U32">
            <v>20.260000000000002</v>
          </cell>
          <cell r="W32">
            <v>20.260000000000002</v>
          </cell>
          <cell r="X32">
            <v>12</v>
          </cell>
        </row>
        <row r="33">
          <cell r="S33" t="str">
            <v>6901</v>
          </cell>
          <cell r="T33" t="str">
            <v>VAN</v>
          </cell>
          <cell r="U33">
            <v>528.23</v>
          </cell>
          <cell r="V33">
            <v>492.13</v>
          </cell>
          <cell r="W33">
            <v>1020.36</v>
          </cell>
          <cell r="X33">
            <v>23</v>
          </cell>
        </row>
        <row r="35">
          <cell r="U35">
            <v>46145.020000000004</v>
          </cell>
          <cell r="V35">
            <v>54280.609999999993</v>
          </cell>
          <cell r="W35">
            <v>100425.63</v>
          </cell>
        </row>
        <row r="38">
          <cell r="S38" t="str">
            <v>6199</v>
          </cell>
          <cell r="T38" t="str">
            <v>VAN</v>
          </cell>
          <cell r="U38">
            <v>1777.41</v>
          </cell>
          <cell r="V38">
            <v>1437.04</v>
          </cell>
          <cell r="W38">
            <v>3214.45</v>
          </cell>
          <cell r="X38">
            <v>6199</v>
          </cell>
        </row>
        <row r="39">
          <cell r="S39" t="str">
            <v>6999</v>
          </cell>
          <cell r="T39" t="str">
            <v>VAN</v>
          </cell>
          <cell r="U39">
            <v>-13041.45</v>
          </cell>
          <cell r="V39">
            <v>-11825.04</v>
          </cell>
          <cell r="W39">
            <v>-24866.49</v>
          </cell>
          <cell r="X39">
            <v>6999</v>
          </cell>
        </row>
      </sheetData>
      <sheetData sheetId="17" refreshError="1"/>
      <sheetData sheetId="18" refreshError="1">
        <row r="9">
          <cell r="AS9" t="str">
            <v>TETRA TECH, INC.</v>
          </cell>
        </row>
        <row r="10">
          <cell r="AS10" t="str">
            <v>CALCULATION OF REMEDIAL CONSTRUCTION MGMT COST CENTER OVERHEAD RATE</v>
          </cell>
        </row>
        <row r="11">
          <cell r="K11">
            <v>3784.05</v>
          </cell>
          <cell r="AS11" t="str">
            <v>FISCAL YEAR 1999</v>
          </cell>
        </row>
        <row r="13">
          <cell r="K13">
            <v>17561.34</v>
          </cell>
        </row>
        <row r="16">
          <cell r="AS16" t="str">
            <v>POOL</v>
          </cell>
        </row>
        <row r="17">
          <cell r="BA17" t="str">
            <v>4WK</v>
          </cell>
          <cell r="BB17" t="str">
            <v>5WK</v>
          </cell>
        </row>
        <row r="18">
          <cell r="AS18" t="str">
            <v>Cost Center Overhead Pool (Schedule A-1)</v>
          </cell>
          <cell r="AX18">
            <v>197871.9295847443</v>
          </cell>
          <cell r="BA18">
            <v>15220.917660364947</v>
          </cell>
          <cell r="BB18">
            <v>19026.147075456181</v>
          </cell>
        </row>
        <row r="19">
          <cell r="BA19">
            <v>0</v>
          </cell>
          <cell r="BB19">
            <v>0</v>
          </cell>
        </row>
        <row r="20">
          <cell r="AS20" t="str">
            <v>Corporate Allocations (Schedule B)</v>
          </cell>
          <cell r="AX20">
            <v>264170.59000000003</v>
          </cell>
          <cell r="BA20">
            <v>20320.814615384617</v>
          </cell>
          <cell r="BB20">
            <v>25401.018269230772</v>
          </cell>
        </row>
        <row r="21">
          <cell r="BA21">
            <v>0</v>
          </cell>
          <cell r="BB21">
            <v>0</v>
          </cell>
        </row>
        <row r="22">
          <cell r="AS22" t="str">
            <v>Total G&amp;A Pool</v>
          </cell>
          <cell r="AX22">
            <v>462042.51958474424</v>
          </cell>
          <cell r="BA22">
            <v>35541.732275749557</v>
          </cell>
          <cell r="BB22">
            <v>44427.165344686946</v>
          </cell>
        </row>
        <row r="23">
          <cell r="BA23">
            <v>0</v>
          </cell>
          <cell r="BB23">
            <v>0</v>
          </cell>
        </row>
        <row r="24">
          <cell r="BA24">
            <v>0</v>
          </cell>
          <cell r="BB24">
            <v>0</v>
          </cell>
        </row>
        <row r="25">
          <cell r="BA25">
            <v>0</v>
          </cell>
          <cell r="BB25">
            <v>0</v>
          </cell>
        </row>
        <row r="26">
          <cell r="AS26" t="str">
            <v>Direct Charge Labor</v>
          </cell>
          <cell r="AX26">
            <v>665338.43999999994</v>
          </cell>
          <cell r="AY26">
            <v>999842.58659999969</v>
          </cell>
          <cell r="BA26">
            <v>51179.88</v>
          </cell>
          <cell r="BB26">
            <v>63974.85</v>
          </cell>
        </row>
        <row r="27">
          <cell r="AS27" t="str">
            <v xml:space="preserve">Direct Charge Employee Fringe Benefits </v>
          </cell>
          <cell r="AU27">
            <v>0.36549999999999999</v>
          </cell>
          <cell r="AX27">
            <v>243181.19981999992</v>
          </cell>
          <cell r="AY27">
            <v>422157.24017999991</v>
          </cell>
          <cell r="BA27">
            <v>18706.246139999996</v>
          </cell>
          <cell r="BB27">
            <v>23382.807674999996</v>
          </cell>
        </row>
        <row r="28">
          <cell r="AS28" t="str">
            <v>Other Direct Costs</v>
          </cell>
          <cell r="AX28">
            <v>1449683</v>
          </cell>
          <cell r="AY28">
            <v>247765</v>
          </cell>
          <cell r="BA28">
            <v>111514.07692307692</v>
          </cell>
          <cell r="BB28">
            <v>139392.59615384616</v>
          </cell>
        </row>
        <row r="29">
          <cell r="AS29" t="str">
            <v>Subcontractor Costs</v>
          </cell>
          <cell r="AX29">
            <v>5098084.4804152558</v>
          </cell>
          <cell r="AY29">
            <v>669922.24017999996</v>
          </cell>
          <cell r="AZ29">
            <v>-0.48041525576263666</v>
          </cell>
          <cell r="BA29">
            <v>392160.34464732738</v>
          </cell>
          <cell r="BB29">
            <v>490200.43080915924</v>
          </cell>
        </row>
        <row r="30">
          <cell r="BA30">
            <v>0</v>
          </cell>
          <cell r="BB30">
            <v>0</v>
          </cell>
        </row>
        <row r="31">
          <cell r="AS31" t="str">
            <v>RCM Cost Center Overhead Base</v>
          </cell>
          <cell r="AX31">
            <v>7456287.120235255</v>
          </cell>
          <cell r="BA31">
            <v>573560.54771040427</v>
          </cell>
          <cell r="BB31">
            <v>716950.68463800533</v>
          </cell>
        </row>
        <row r="32">
          <cell r="AY32">
            <v>7918329.6398199992</v>
          </cell>
          <cell r="BA32">
            <v>0</v>
          </cell>
          <cell r="BB32">
            <v>0</v>
          </cell>
        </row>
        <row r="33">
          <cell r="BA33">
            <v>0</v>
          </cell>
          <cell r="BB33">
            <v>0</v>
          </cell>
        </row>
        <row r="34">
          <cell r="BA34">
            <v>0</v>
          </cell>
          <cell r="BB34">
            <v>0</v>
          </cell>
        </row>
        <row r="35">
          <cell r="AU35" t="str">
            <v>RCM Cost Center Overhead Rate</v>
          </cell>
          <cell r="AX35">
            <v>6.1966835790272817E-2</v>
          </cell>
          <cell r="BA35">
            <v>4.7666796761748325E-3</v>
          </cell>
          <cell r="BB35">
            <v>5.9583495952185411E-3</v>
          </cell>
        </row>
        <row r="36">
          <cell r="BA36">
            <v>0</v>
          </cell>
          <cell r="BB36">
            <v>0</v>
          </cell>
        </row>
        <row r="37">
          <cell r="AU37" t="str">
            <v>TETRA TECH, INC.</v>
          </cell>
          <cell r="AX37" t="str">
            <v>SCHEDULE A-1</v>
          </cell>
          <cell r="BA37" t="e">
            <v>#VALUE!</v>
          </cell>
          <cell r="BB37" t="e">
            <v>#VALUE!</v>
          </cell>
        </row>
        <row r="38">
          <cell r="D38" t="str">
            <v>7330</v>
          </cell>
          <cell r="AU38" t="str">
            <v>REMEDIAL CONSTRUCTION MGMT</v>
          </cell>
          <cell r="AX38" t="str">
            <v>(Page 1 of 3)</v>
          </cell>
          <cell r="BA38" t="e">
            <v>#VALUE!</v>
          </cell>
          <cell r="BB38" t="e">
            <v>#VALUE!</v>
          </cell>
        </row>
        <row r="39">
          <cell r="D39" t="str">
            <v>7400</v>
          </cell>
          <cell r="AU39" t="str">
            <v>FISCAL YEAR 1999</v>
          </cell>
          <cell r="BA39">
            <v>0</v>
          </cell>
          <cell r="BB39">
            <v>0</v>
          </cell>
        </row>
        <row r="40">
          <cell r="D40" t="str">
            <v>7404</v>
          </cell>
          <cell r="BA40">
            <v>0</v>
          </cell>
          <cell r="BB40">
            <v>0</v>
          </cell>
        </row>
        <row r="41">
          <cell r="D41" t="str">
            <v>7405</v>
          </cell>
          <cell r="BA41">
            <v>0</v>
          </cell>
          <cell r="BB41">
            <v>0</v>
          </cell>
        </row>
        <row r="42">
          <cell r="D42" t="str">
            <v>7406</v>
          </cell>
          <cell r="BA42">
            <v>0</v>
          </cell>
          <cell r="BB42">
            <v>0</v>
          </cell>
        </row>
        <row r="43">
          <cell r="D43" t="str">
            <v>7408</v>
          </cell>
          <cell r="AS43" t="str">
            <v>ACCOUNT #</v>
          </cell>
          <cell r="AT43" t="str">
            <v>DESCRIPTION</v>
          </cell>
          <cell r="AX43" t="str">
            <v>AMOUNT</v>
          </cell>
          <cell r="BA43" t="e">
            <v>#VALUE!</v>
          </cell>
          <cell r="BB43" t="e">
            <v>#VALUE!</v>
          </cell>
        </row>
        <row r="44">
          <cell r="D44" t="str">
            <v>7409</v>
          </cell>
          <cell r="AS44" t="str">
            <v>5100</v>
          </cell>
          <cell r="AT44" t="str">
            <v>EMPLOYEE PTO</v>
          </cell>
          <cell r="AX44">
            <v>4299.1623989288446</v>
          </cell>
          <cell r="BA44">
            <v>330.70479991760345</v>
          </cell>
          <cell r="BB44">
            <v>413.3809998970043</v>
          </cell>
        </row>
        <row r="45">
          <cell r="D45" t="str">
            <v>7500</v>
          </cell>
          <cell r="AS45" t="str">
            <v>5101</v>
          </cell>
          <cell r="AT45" t="str">
            <v>EMPLOYEE SICK PAY</v>
          </cell>
          <cell r="AX45">
            <v>0</v>
          </cell>
          <cell r="BA45">
            <v>0</v>
          </cell>
          <cell r="BB45">
            <v>0</v>
          </cell>
        </row>
        <row r="46">
          <cell r="D46" t="str">
            <v>7501</v>
          </cell>
          <cell r="AS46" t="str">
            <v>5102</v>
          </cell>
          <cell r="AT46" t="str">
            <v>HOLIDAY PAY-REGULAR</v>
          </cell>
          <cell r="AX46">
            <v>2473.0043838764946</v>
          </cell>
          <cell r="BA46">
            <v>190.23110645203803</v>
          </cell>
          <cell r="BB46">
            <v>237.78888306504754</v>
          </cell>
        </row>
        <row r="47">
          <cell r="D47" t="str">
            <v>7502</v>
          </cell>
          <cell r="AS47" t="str">
            <v>5105</v>
          </cell>
          <cell r="AT47" t="str">
            <v>EMPLOYEE BONUS</v>
          </cell>
          <cell r="AX47">
            <v>20000</v>
          </cell>
          <cell r="BA47">
            <v>1538.4615384615386</v>
          </cell>
          <cell r="BB47">
            <v>1923.0769230769233</v>
          </cell>
        </row>
        <row r="48">
          <cell r="D48" t="str">
            <v>7510</v>
          </cell>
          <cell r="AS48" t="str">
            <v>5106</v>
          </cell>
          <cell r="AT48" t="str">
            <v>EMPLOYEE OTHER -BEREAVEMENT</v>
          </cell>
          <cell r="AX48">
            <v>58.333308024563081</v>
          </cell>
          <cell r="BA48">
            <v>4.4871775403510066</v>
          </cell>
          <cell r="BB48">
            <v>5.608971925438758</v>
          </cell>
        </row>
        <row r="49">
          <cell r="D49" t="str">
            <v>7511</v>
          </cell>
          <cell r="AS49" t="str">
            <v>5106</v>
          </cell>
          <cell r="AT49" t="str">
            <v>EMPLOYEE OTHER -MISCELLANEOUS</v>
          </cell>
          <cell r="AX49">
            <v>578.369374973189</v>
          </cell>
          <cell r="BA49">
            <v>44.489951921014537</v>
          </cell>
          <cell r="BB49">
            <v>55.612439901268175</v>
          </cell>
        </row>
        <row r="50">
          <cell r="D50" t="str">
            <v>7512</v>
          </cell>
          <cell r="AS50" t="str">
            <v>5106</v>
          </cell>
          <cell r="AT50" t="str">
            <v>EMPLOYEE OTHER -SEVERANCE</v>
          </cell>
          <cell r="AX50">
            <v>108.41983012404556</v>
          </cell>
          <cell r="BA50">
            <v>8.3399869326188885</v>
          </cell>
          <cell r="BB50">
            <v>10.42498366577361</v>
          </cell>
        </row>
        <row r="51">
          <cell r="D51" t="str">
            <v>7513</v>
          </cell>
          <cell r="AS51" t="str">
            <v>5150, 40</v>
          </cell>
          <cell r="AT51" t="str">
            <v>FICA</v>
          </cell>
          <cell r="AX51">
            <v>6080.0572807683084</v>
          </cell>
          <cell r="AY51">
            <v>5056.0342560000008</v>
          </cell>
          <cell r="BA51">
            <v>467.69671390525451</v>
          </cell>
          <cell r="BB51">
            <v>584.62089238156818</v>
          </cell>
        </row>
        <row r="52">
          <cell r="D52" t="str">
            <v>7514</v>
          </cell>
          <cell r="AS52" t="str">
            <v>5150, 40</v>
          </cell>
          <cell r="AT52" t="str">
            <v>FUTA</v>
          </cell>
          <cell r="AX52">
            <v>119.72487850078547</v>
          </cell>
          <cell r="BA52">
            <v>9.209606038521958</v>
          </cell>
          <cell r="BB52">
            <v>11.512007548152447</v>
          </cell>
        </row>
        <row r="53">
          <cell r="D53" t="str">
            <v>7520</v>
          </cell>
          <cell r="AS53" t="str">
            <v>5150, 40</v>
          </cell>
          <cell r="AT53" t="str">
            <v>SUTA</v>
          </cell>
          <cell r="AX53">
            <v>18.076285303980626</v>
          </cell>
          <cell r="BA53">
            <v>1.3904834849215866</v>
          </cell>
          <cell r="BB53">
            <v>1.7381043561519833</v>
          </cell>
        </row>
        <row r="54">
          <cell r="D54" t="str">
            <v>7521</v>
          </cell>
          <cell r="AS54" t="str">
            <v>5160</v>
          </cell>
          <cell r="AT54" t="str">
            <v>RETIREMENT BENEFIT PLAN</v>
          </cell>
          <cell r="AX54">
            <v>4018.6321237993034</v>
          </cell>
          <cell r="BA54">
            <v>309.12554798456182</v>
          </cell>
          <cell r="BB54">
            <v>386.40693498070226</v>
          </cell>
        </row>
        <row r="55">
          <cell r="D55" t="str">
            <v>7523</v>
          </cell>
          <cell r="AS55" t="str">
            <v>5170</v>
          </cell>
          <cell r="AT55" t="str">
            <v>MEDICAL INSURANCE</v>
          </cell>
          <cell r="AX55">
            <v>4885.5366854742952</v>
          </cell>
          <cell r="BA55">
            <v>375.8105142672535</v>
          </cell>
          <cell r="BB55">
            <v>469.76314283406685</v>
          </cell>
        </row>
        <row r="56">
          <cell r="D56" t="str">
            <v>7600</v>
          </cell>
          <cell r="AS56" t="str">
            <v>5180</v>
          </cell>
          <cell r="AT56" t="str">
            <v>BASIC LIFE INSURANCE</v>
          </cell>
          <cell r="AX56">
            <v>119.89107026153921</v>
          </cell>
          <cell r="BA56">
            <v>9.2223900201184001</v>
          </cell>
          <cell r="BB56">
            <v>11.527987525147999</v>
          </cell>
        </row>
        <row r="57">
          <cell r="D57" t="str">
            <v>7700</v>
          </cell>
          <cell r="AS57" t="str">
            <v>5180</v>
          </cell>
          <cell r="AT57" t="str">
            <v>EMPLOYEE ASSISTANCE PROGRAM</v>
          </cell>
          <cell r="AX57">
            <v>0</v>
          </cell>
          <cell r="BA57">
            <v>0</v>
          </cell>
          <cell r="BB57">
            <v>0</v>
          </cell>
        </row>
        <row r="58">
          <cell r="D58" t="str">
            <v>7701</v>
          </cell>
          <cell r="AS58" t="str">
            <v>5180</v>
          </cell>
          <cell r="AT58" t="str">
            <v>LONG TERM DISABILITY</v>
          </cell>
          <cell r="AX58">
            <v>0</v>
          </cell>
          <cell r="BA58">
            <v>0</v>
          </cell>
          <cell r="BB58">
            <v>0</v>
          </cell>
        </row>
        <row r="59">
          <cell r="D59" t="str">
            <v>7702</v>
          </cell>
          <cell r="AS59" t="str">
            <v>5190</v>
          </cell>
          <cell r="AT59" t="str">
            <v>EMPLOYER PAID WORKMANS COMP</v>
          </cell>
          <cell r="AX59">
            <v>330.34044852502996</v>
          </cell>
          <cell r="BA59">
            <v>25.41080373269461</v>
          </cell>
          <cell r="BB59">
            <v>31.763504665868261</v>
          </cell>
        </row>
        <row r="60">
          <cell r="D60" t="str">
            <v>7703</v>
          </cell>
          <cell r="AS60" t="str">
            <v>5195</v>
          </cell>
          <cell r="AT60" t="str">
            <v>EMPLOYEE WELFARE</v>
          </cell>
          <cell r="AX60">
            <v>133.62151618391235</v>
          </cell>
          <cell r="BA60">
            <v>10.278578167993258</v>
          </cell>
          <cell r="BB60">
            <v>12.848222709991573</v>
          </cell>
        </row>
        <row r="61">
          <cell r="D61" t="str">
            <v>7800</v>
          </cell>
          <cell r="AS61" t="str">
            <v>6000</v>
          </cell>
          <cell r="AT61" t="str">
            <v>INDIRECT LABOR</v>
          </cell>
          <cell r="AX61">
            <v>66878.759999999995</v>
          </cell>
          <cell r="AY61">
            <v>24444.186780000004</v>
          </cell>
          <cell r="BA61">
            <v>5144.5199999999995</v>
          </cell>
          <cell r="BB61">
            <v>6430.65</v>
          </cell>
        </row>
        <row r="62">
          <cell r="D62" t="str">
            <v>7802</v>
          </cell>
          <cell r="AS62" t="str">
            <v>6200</v>
          </cell>
          <cell r="AT62" t="str">
            <v>TRAVEL-HOTEL</v>
          </cell>
          <cell r="AX62">
            <v>3500</v>
          </cell>
          <cell r="AY62">
            <v>267625.38659999991</v>
          </cell>
          <cell r="BA62">
            <v>269.23076923076923</v>
          </cell>
          <cell r="BB62">
            <v>336.53846153846155</v>
          </cell>
        </row>
        <row r="63">
          <cell r="D63" t="str">
            <v>7810</v>
          </cell>
          <cell r="AS63" t="str">
            <v>6200</v>
          </cell>
          <cell r="AT63" t="str">
            <v>TRAVEL-MEALS</v>
          </cell>
          <cell r="AX63">
            <v>1750</v>
          </cell>
          <cell r="BA63">
            <v>134.61538461538461</v>
          </cell>
          <cell r="BB63">
            <v>168.26923076923077</v>
          </cell>
        </row>
        <row r="64">
          <cell r="D64" t="str">
            <v>7811</v>
          </cell>
          <cell r="AS64" t="str">
            <v>6200</v>
          </cell>
          <cell r="AT64" t="str">
            <v>TRAVEL-MISCELLANEOUS</v>
          </cell>
          <cell r="AX64">
            <v>360</v>
          </cell>
          <cell r="BA64">
            <v>27.692307692307693</v>
          </cell>
          <cell r="BB64">
            <v>34.615384615384613</v>
          </cell>
        </row>
        <row r="65">
          <cell r="D65" t="str">
            <v>7890</v>
          </cell>
          <cell r="AS65" t="str">
            <v>6200</v>
          </cell>
          <cell r="AT65" t="str">
            <v>TRAVEL-TRANSPORTATION</v>
          </cell>
          <cell r="AX65">
            <v>8500</v>
          </cell>
          <cell r="BA65">
            <v>653.84615384615381</v>
          </cell>
          <cell r="BB65">
            <v>817.30769230769226</v>
          </cell>
        </row>
        <row r="66">
          <cell r="D66" t="str">
            <v>7900</v>
          </cell>
          <cell r="AS66" t="str">
            <v>6210</v>
          </cell>
          <cell r="AT66" t="str">
            <v>RECRUITMENT EXPENSE</v>
          </cell>
          <cell r="AX66">
            <v>3500</v>
          </cell>
          <cell r="BA66">
            <v>269.23076923076923</v>
          </cell>
          <cell r="BB66">
            <v>336.53846153846155</v>
          </cell>
        </row>
        <row r="67">
          <cell r="D67" t="str">
            <v>7901</v>
          </cell>
          <cell r="AS67" t="str">
            <v>6220</v>
          </cell>
          <cell r="AT67" t="str">
            <v>EMPLOYEE RELOCATION</v>
          </cell>
          <cell r="AX67">
            <v>1000</v>
          </cell>
          <cell r="BA67">
            <v>76.92307692307692</v>
          </cell>
          <cell r="BB67">
            <v>96.153846153846146</v>
          </cell>
        </row>
        <row r="68">
          <cell r="D68" t="str">
            <v>7970</v>
          </cell>
          <cell r="AS68" t="str">
            <v>6230</v>
          </cell>
          <cell r="AT68" t="str">
            <v>CONFERENCE EXPENSE</v>
          </cell>
          <cell r="AX68">
            <v>1500</v>
          </cell>
          <cell r="BA68">
            <v>115.38461538461539</v>
          </cell>
          <cell r="BB68">
            <v>144.23076923076923</v>
          </cell>
        </row>
        <row r="69">
          <cell r="D69" t="str">
            <v>7971</v>
          </cell>
          <cell r="AS69" t="str">
            <v>6240</v>
          </cell>
          <cell r="AT69" t="str">
            <v>EDUCATION &amp; TRAINING EXPENSE</v>
          </cell>
          <cell r="AX69">
            <v>2000</v>
          </cell>
          <cell r="BA69">
            <v>153.84615384615384</v>
          </cell>
          <cell r="BB69">
            <v>192.30769230769229</v>
          </cell>
        </row>
        <row r="70">
          <cell r="D70" t="str">
            <v>7973</v>
          </cell>
          <cell r="AS70" t="str">
            <v>6250</v>
          </cell>
          <cell r="AT70" t="str">
            <v>DUES &amp; SUBSCRIPTION EXPENSE</v>
          </cell>
          <cell r="AX70">
            <v>950</v>
          </cell>
          <cell r="BA70">
            <v>73.07692307692308</v>
          </cell>
          <cell r="BB70">
            <v>91.346153846153854</v>
          </cell>
        </row>
        <row r="71">
          <cell r="D71" t="str">
            <v>90300</v>
          </cell>
          <cell r="AS71" t="str">
            <v>6260</v>
          </cell>
          <cell r="AT71" t="str">
            <v>MEDICAL EXAMS</v>
          </cell>
          <cell r="AX71">
            <v>1250</v>
          </cell>
          <cell r="BA71">
            <v>96.15384615384616</v>
          </cell>
          <cell r="BB71">
            <v>120.19230769230771</v>
          </cell>
        </row>
        <row r="72">
          <cell r="AS72" t="str">
            <v>6270</v>
          </cell>
          <cell r="AT72" t="str">
            <v>OVERTIME MEALS</v>
          </cell>
          <cell r="AX72">
            <v>0</v>
          </cell>
          <cell r="BA72">
            <v>0</v>
          </cell>
          <cell r="BB72">
            <v>0</v>
          </cell>
        </row>
        <row r="73">
          <cell r="E73">
            <v>0</v>
          </cell>
          <cell r="AS73" t="str">
            <v>6300</v>
          </cell>
          <cell r="AT73" t="str">
            <v>SUPPLIES-AUTO</v>
          </cell>
          <cell r="AX73">
            <v>0</v>
          </cell>
          <cell r="BA73">
            <v>0</v>
          </cell>
          <cell r="BB73">
            <v>0</v>
          </cell>
        </row>
        <row r="74">
          <cell r="E74">
            <v>-47105.04</v>
          </cell>
          <cell r="AS74" t="str">
            <v>6300</v>
          </cell>
          <cell r="AT74" t="str">
            <v>SUPPLIES-BUILDING</v>
          </cell>
          <cell r="AX74">
            <v>0</v>
          </cell>
          <cell r="BA74">
            <v>0</v>
          </cell>
          <cell r="BB74">
            <v>0</v>
          </cell>
        </row>
        <row r="75">
          <cell r="E75">
            <v>-629593</v>
          </cell>
          <cell r="AS75" t="str">
            <v>6300</v>
          </cell>
          <cell r="AT75" t="str">
            <v>SUPPLIES-DATA PROCESSING</v>
          </cell>
          <cell r="AX75">
            <v>0</v>
          </cell>
          <cell r="BA75">
            <v>0</v>
          </cell>
          <cell r="BB75">
            <v>0</v>
          </cell>
        </row>
        <row r="76">
          <cell r="E76">
            <v>0.95709382887826755</v>
          </cell>
          <cell r="AS76" t="str">
            <v>6300</v>
          </cell>
          <cell r="AT76" t="str">
            <v>SUPPLIES-DRAFT &amp; MAPPING</v>
          </cell>
          <cell r="AX76">
            <v>0</v>
          </cell>
          <cell r="BA76">
            <v>0</v>
          </cell>
          <cell r="BB76">
            <v>0</v>
          </cell>
        </row>
        <row r="77">
          <cell r="E77">
            <v>55639.127962650171</v>
          </cell>
          <cell r="AS77" t="str">
            <v>6300</v>
          </cell>
          <cell r="AT77" t="str">
            <v>SUPPLIES-EQUIPMENT &amp; FURNITURE</v>
          </cell>
          <cell r="AX77">
            <v>0</v>
          </cell>
          <cell r="BA77">
            <v>0</v>
          </cell>
          <cell r="BB77">
            <v>0</v>
          </cell>
        </row>
        <row r="78">
          <cell r="AS78" t="str">
            <v>6300</v>
          </cell>
          <cell r="AT78" t="str">
            <v>SUPPLIES-LABORATORY</v>
          </cell>
          <cell r="AX78">
            <v>0</v>
          </cell>
          <cell r="BA78">
            <v>0</v>
          </cell>
          <cell r="BB78">
            <v>0</v>
          </cell>
        </row>
        <row r="79">
          <cell r="AS79" t="str">
            <v>6300</v>
          </cell>
          <cell r="AT79" t="str">
            <v>SUPPLIES-MISCELLANEOUS</v>
          </cell>
          <cell r="AX79">
            <v>0</v>
          </cell>
          <cell r="BA79">
            <v>0</v>
          </cell>
          <cell r="BB79">
            <v>0</v>
          </cell>
        </row>
        <row r="80">
          <cell r="AS80" t="str">
            <v>6300</v>
          </cell>
          <cell r="AT80" t="str">
            <v>SUPPLIES-OFFICE</v>
          </cell>
          <cell r="AX80">
            <v>3635</v>
          </cell>
          <cell r="BA80">
            <v>279.61538461538464</v>
          </cell>
          <cell r="BB80">
            <v>349.51923076923083</v>
          </cell>
        </row>
        <row r="81">
          <cell r="AS81" t="str">
            <v>6300</v>
          </cell>
          <cell r="AT81" t="str">
            <v>SUPPLIES-REPRODUCTION</v>
          </cell>
          <cell r="AX81">
            <v>0</v>
          </cell>
          <cell r="BA81">
            <v>0</v>
          </cell>
          <cell r="BB81">
            <v>0</v>
          </cell>
        </row>
        <row r="82">
          <cell r="AS82" t="str">
            <v>6300</v>
          </cell>
          <cell r="AT82" t="str">
            <v>SUPPLIES-SECURITY</v>
          </cell>
          <cell r="AX82">
            <v>0</v>
          </cell>
          <cell r="BA82">
            <v>0</v>
          </cell>
          <cell r="BB82">
            <v>0</v>
          </cell>
        </row>
        <row r="83">
          <cell r="AS83" t="str">
            <v>6320</v>
          </cell>
          <cell r="AT83" t="str">
            <v>TELECOMM.-CELLULAR PHONE</v>
          </cell>
          <cell r="AX83">
            <v>0</v>
          </cell>
          <cell r="BA83">
            <v>0</v>
          </cell>
          <cell r="BB83">
            <v>0</v>
          </cell>
        </row>
        <row r="84">
          <cell r="AS84" t="str">
            <v>6320</v>
          </cell>
          <cell r="AT84" t="str">
            <v>TELECOMM.-FAX</v>
          </cell>
          <cell r="AX84">
            <v>0</v>
          </cell>
          <cell r="BA84">
            <v>0</v>
          </cell>
          <cell r="BB84">
            <v>0</v>
          </cell>
        </row>
        <row r="85">
          <cell r="AS85" t="str">
            <v>6320</v>
          </cell>
          <cell r="AT85" t="str">
            <v>TELECOMM.-MISCELLANEOUS</v>
          </cell>
          <cell r="AX85">
            <v>0</v>
          </cell>
          <cell r="BA85">
            <v>0</v>
          </cell>
          <cell r="BB85">
            <v>0</v>
          </cell>
        </row>
        <row r="86">
          <cell r="AS86" t="str">
            <v>6320</v>
          </cell>
          <cell r="AT86" t="str">
            <v>TELECOMM.-PHONE</v>
          </cell>
          <cell r="AX86">
            <v>2230</v>
          </cell>
          <cell r="BA86">
            <v>171.53846153846155</v>
          </cell>
          <cell r="BB86">
            <v>214.42307692307693</v>
          </cell>
        </row>
        <row r="87">
          <cell r="AS87" t="str">
            <v>6330</v>
          </cell>
          <cell r="AT87" t="str">
            <v>DELIVERY EXP.-FEDEX</v>
          </cell>
          <cell r="AX87">
            <v>0</v>
          </cell>
          <cell r="BA87">
            <v>0</v>
          </cell>
          <cell r="BB87">
            <v>0</v>
          </cell>
        </row>
        <row r="88">
          <cell r="AU88" t="str">
            <v>TETRA TECH, INC.</v>
          </cell>
          <cell r="AX88" t="str">
            <v>SCHEDULE A-1</v>
          </cell>
          <cell r="BA88" t="e">
            <v>#VALUE!</v>
          </cell>
          <cell r="BB88" t="e">
            <v>#VALUE!</v>
          </cell>
        </row>
        <row r="89">
          <cell r="AU89" t="str">
            <v>REMEDIAL CONSTRUCTION MGMT</v>
          </cell>
          <cell r="AX89" t="str">
            <v>(Page 2 of 3)</v>
          </cell>
          <cell r="BA89" t="e">
            <v>#VALUE!</v>
          </cell>
          <cell r="BB89" t="e">
            <v>#VALUE!</v>
          </cell>
        </row>
        <row r="90">
          <cell r="AU90" t="str">
            <v>FISCAL YEAR 1999</v>
          </cell>
          <cell r="BA90">
            <v>0</v>
          </cell>
          <cell r="BB90">
            <v>0</v>
          </cell>
        </row>
        <row r="91">
          <cell r="BA91">
            <v>0</v>
          </cell>
          <cell r="BB91">
            <v>0</v>
          </cell>
        </row>
        <row r="92">
          <cell r="BA92">
            <v>0</v>
          </cell>
          <cell r="BB92">
            <v>0</v>
          </cell>
        </row>
        <row r="93">
          <cell r="BA93">
            <v>0</v>
          </cell>
          <cell r="BB93">
            <v>0</v>
          </cell>
        </row>
        <row r="94">
          <cell r="AS94" t="str">
            <v>ACCOUNT #</v>
          </cell>
          <cell r="AT94" t="str">
            <v>DESCRIPTION</v>
          </cell>
          <cell r="AX94" t="str">
            <v>AMOUNT</v>
          </cell>
          <cell r="BA94" t="e">
            <v>#VALUE!</v>
          </cell>
          <cell r="BB94" t="e">
            <v>#VALUE!</v>
          </cell>
        </row>
        <row r="95">
          <cell r="BA95">
            <v>0</v>
          </cell>
          <cell r="BB95">
            <v>0</v>
          </cell>
        </row>
        <row r="96">
          <cell r="AS96" t="str">
            <v>6330</v>
          </cell>
          <cell r="AT96" t="str">
            <v>DELIVERY EXP.-MISCELLANEOUS</v>
          </cell>
          <cell r="AX96">
            <v>0</v>
          </cell>
          <cell r="BA96">
            <v>0</v>
          </cell>
          <cell r="BB96">
            <v>0</v>
          </cell>
        </row>
        <row r="97">
          <cell r="AS97" t="str">
            <v>6330</v>
          </cell>
          <cell r="AT97" t="str">
            <v>DELIVERY EXP.POSTAGE</v>
          </cell>
          <cell r="AX97">
            <v>0</v>
          </cell>
          <cell r="BA97">
            <v>0</v>
          </cell>
          <cell r="BB97">
            <v>0</v>
          </cell>
        </row>
        <row r="98">
          <cell r="AS98" t="str">
            <v>6400</v>
          </cell>
          <cell r="AT98" t="str">
            <v>EQUIPMENT EXP.-COMPUTER</v>
          </cell>
          <cell r="AX98">
            <v>3000</v>
          </cell>
          <cell r="BA98">
            <v>230.76923076923077</v>
          </cell>
          <cell r="BB98">
            <v>288.46153846153845</v>
          </cell>
        </row>
        <row r="99">
          <cell r="AS99" t="str">
            <v>6400</v>
          </cell>
          <cell r="AT99" t="str">
            <v>EQUIPMENT EXP.-COPIER</v>
          </cell>
          <cell r="AX99">
            <v>0</v>
          </cell>
          <cell r="BA99">
            <v>0</v>
          </cell>
          <cell r="BB99">
            <v>0</v>
          </cell>
        </row>
        <row r="100">
          <cell r="AS100" t="str">
            <v>6400</v>
          </cell>
          <cell r="AT100" t="str">
            <v>EQUIPMENT EXP.-EQUIPMENT</v>
          </cell>
          <cell r="AX100">
            <v>0</v>
          </cell>
          <cell r="BA100">
            <v>0</v>
          </cell>
          <cell r="BB100">
            <v>0</v>
          </cell>
        </row>
        <row r="101">
          <cell r="AS101" t="str">
            <v>6400</v>
          </cell>
          <cell r="AT101" t="str">
            <v>EQUIPMENT EXP.-FIELD EQUIPMENT</v>
          </cell>
          <cell r="AX101">
            <v>0</v>
          </cell>
          <cell r="BA101">
            <v>0</v>
          </cell>
          <cell r="BB101">
            <v>0</v>
          </cell>
        </row>
        <row r="102">
          <cell r="AS102" t="str">
            <v>6400</v>
          </cell>
          <cell r="AT102" t="str">
            <v>EQUIPMENT EXP.-FURNITURE &amp; FIXTURES</v>
          </cell>
          <cell r="AX102">
            <v>1500</v>
          </cell>
          <cell r="BA102">
            <v>115.38461538461539</v>
          </cell>
          <cell r="BB102">
            <v>144.23076923076923</v>
          </cell>
        </row>
        <row r="103">
          <cell r="AS103" t="str">
            <v>6400</v>
          </cell>
          <cell r="AT103" t="str">
            <v>EQUIPMENT EXP.-MISCELLANEOUS</v>
          </cell>
          <cell r="AX103">
            <v>1500</v>
          </cell>
          <cell r="BA103">
            <v>115.38461538461539</v>
          </cell>
          <cell r="BB103">
            <v>144.23076923076923</v>
          </cell>
        </row>
        <row r="104">
          <cell r="AS104" t="str">
            <v>6400</v>
          </cell>
          <cell r="AT104" t="str">
            <v>EQUIPMENT EXP.-OFFICE</v>
          </cell>
          <cell r="AX104">
            <v>2000</v>
          </cell>
          <cell r="BA104">
            <v>153.84615384615384</v>
          </cell>
          <cell r="BB104">
            <v>192.30769230769229</v>
          </cell>
        </row>
        <row r="105">
          <cell r="AS105" t="str">
            <v>6400</v>
          </cell>
          <cell r="AT105" t="str">
            <v>EQUIPMENT EXP.-PHONE</v>
          </cell>
          <cell r="AX105">
            <v>0</v>
          </cell>
          <cell r="BA105">
            <v>0</v>
          </cell>
          <cell r="BB105">
            <v>0</v>
          </cell>
        </row>
        <row r="106">
          <cell r="AS106" t="str">
            <v>6400</v>
          </cell>
          <cell r="AT106" t="str">
            <v>EQUIPMENT EXP.-POSTAGE</v>
          </cell>
          <cell r="AX106">
            <v>1500</v>
          </cell>
          <cell r="BA106">
            <v>115.38461538461539</v>
          </cell>
          <cell r="BB106">
            <v>144.23076923076923</v>
          </cell>
        </row>
        <row r="107">
          <cell r="AS107" t="str">
            <v>6400</v>
          </cell>
          <cell r="AT107" t="str">
            <v>EQUIPMENT EXP.-PRINTER</v>
          </cell>
          <cell r="AX107">
            <v>1145</v>
          </cell>
          <cell r="BA107">
            <v>88.07692307692308</v>
          </cell>
          <cell r="BB107">
            <v>110.09615384615385</v>
          </cell>
        </row>
        <row r="108">
          <cell r="AS108" t="str">
            <v>6400</v>
          </cell>
          <cell r="AT108" t="str">
            <v>EQUIPMENT EXP.-VEHICLE</v>
          </cell>
          <cell r="AX108">
            <v>0</v>
          </cell>
          <cell r="BA108">
            <v>0</v>
          </cell>
          <cell r="BB108">
            <v>0</v>
          </cell>
        </row>
        <row r="109">
          <cell r="BA109">
            <v>0</v>
          </cell>
          <cell r="BB109">
            <v>0</v>
          </cell>
        </row>
        <row r="110">
          <cell r="AU110" t="str">
            <v>SUBTOTAL</v>
          </cell>
          <cell r="AX110">
            <v>150921.9295847443</v>
          </cell>
          <cell r="BA110">
            <v>11609.379198826484</v>
          </cell>
          <cell r="BB110">
            <v>14511.723998533105</v>
          </cell>
        </row>
        <row r="111">
          <cell r="BA111">
            <v>0</v>
          </cell>
          <cell r="BB111">
            <v>0</v>
          </cell>
        </row>
        <row r="112">
          <cell r="AU112" t="str">
            <v>TETRA TECH, INC.</v>
          </cell>
          <cell r="AX112" t="str">
            <v>SCHEDULE A-1</v>
          </cell>
          <cell r="BA112" t="e">
            <v>#VALUE!</v>
          </cell>
          <cell r="BB112" t="e">
            <v>#VALUE!</v>
          </cell>
        </row>
        <row r="113">
          <cell r="AU113" t="str">
            <v>REMEDIAL CONSTRUCTION MGMT</v>
          </cell>
          <cell r="AX113" t="str">
            <v>(Page 3 of 3)</v>
          </cell>
          <cell r="BA113" t="e">
            <v>#VALUE!</v>
          </cell>
          <cell r="BB113" t="e">
            <v>#VALUE!</v>
          </cell>
        </row>
        <row r="114">
          <cell r="AU114" t="str">
            <v>FISCAL YEAR 1999</v>
          </cell>
          <cell r="BA114">
            <v>0</v>
          </cell>
          <cell r="BB114">
            <v>0</v>
          </cell>
        </row>
        <row r="115">
          <cell r="BA115">
            <v>0</v>
          </cell>
          <cell r="BB115">
            <v>0</v>
          </cell>
        </row>
        <row r="116">
          <cell r="BA116">
            <v>0</v>
          </cell>
          <cell r="BB116">
            <v>0</v>
          </cell>
        </row>
        <row r="117">
          <cell r="BA117">
            <v>0</v>
          </cell>
          <cell r="BB117">
            <v>0</v>
          </cell>
        </row>
        <row r="118">
          <cell r="AS118" t="str">
            <v>ACCOUNT #</v>
          </cell>
          <cell r="AT118" t="str">
            <v>DESCRIPTION</v>
          </cell>
          <cell r="AX118" t="str">
            <v>AMOUNT</v>
          </cell>
          <cell r="BA118" t="e">
            <v>#VALUE!</v>
          </cell>
          <cell r="BB118" t="e">
            <v>#VALUE!</v>
          </cell>
        </row>
        <row r="119">
          <cell r="AS119" t="str">
            <v>6500</v>
          </cell>
          <cell r="AT119" t="str">
            <v>RENT-MISCELLANEOUS</v>
          </cell>
          <cell r="AX119">
            <v>1000</v>
          </cell>
          <cell r="BA119">
            <v>76.92307692307692</v>
          </cell>
          <cell r="BB119">
            <v>96.153846153846146</v>
          </cell>
        </row>
        <row r="120">
          <cell r="AS120" t="str">
            <v>6500</v>
          </cell>
          <cell r="AT120" t="str">
            <v>RENT-RPROP</v>
          </cell>
          <cell r="AX120">
            <v>6600</v>
          </cell>
          <cell r="BA120">
            <v>507.69230769230768</v>
          </cell>
          <cell r="BB120">
            <v>634.61538461538464</v>
          </cell>
        </row>
        <row r="121">
          <cell r="AS121" t="str">
            <v>6500</v>
          </cell>
          <cell r="AT121" t="str">
            <v>RENT-STORAGE</v>
          </cell>
          <cell r="AX121">
            <v>600</v>
          </cell>
          <cell r="BA121">
            <v>46.153846153846153</v>
          </cell>
          <cell r="BB121">
            <v>57.692307692307693</v>
          </cell>
        </row>
        <row r="122">
          <cell r="AS122" t="str">
            <v>6501</v>
          </cell>
          <cell r="AT122" t="str">
            <v>BUILDING EXP.-GARDENING SERVICE</v>
          </cell>
          <cell r="AX122">
            <v>0</v>
          </cell>
          <cell r="BA122">
            <v>0</v>
          </cell>
          <cell r="BB122">
            <v>0</v>
          </cell>
        </row>
        <row r="123">
          <cell r="AS123" t="str">
            <v>6501</v>
          </cell>
          <cell r="AT123" t="str">
            <v>BUILDING EXP.-JANITORIAL SERVICE</v>
          </cell>
          <cell r="AX123">
            <v>0</v>
          </cell>
          <cell r="BA123">
            <v>0</v>
          </cell>
          <cell r="BB123">
            <v>0</v>
          </cell>
        </row>
        <row r="124">
          <cell r="AS124" t="str">
            <v>6501</v>
          </cell>
          <cell r="AT124" t="str">
            <v>BUILDING EXP.-MISCELLANEOUS</v>
          </cell>
          <cell r="AX124">
            <v>500</v>
          </cell>
          <cell r="BA124">
            <v>38.46153846153846</v>
          </cell>
          <cell r="BB124">
            <v>48.076923076923073</v>
          </cell>
        </row>
        <row r="125">
          <cell r="AS125" t="str">
            <v>6501</v>
          </cell>
          <cell r="AT125" t="str">
            <v>BUILDING EXP.-SECURITY</v>
          </cell>
          <cell r="AX125">
            <v>0</v>
          </cell>
          <cell r="BA125">
            <v>0</v>
          </cell>
          <cell r="BB125">
            <v>0</v>
          </cell>
        </row>
        <row r="126">
          <cell r="AS126" t="str">
            <v>6502</v>
          </cell>
          <cell r="AT126" t="str">
            <v>UTILITIES-ELECTRIC</v>
          </cell>
          <cell r="AX126">
            <v>0</v>
          </cell>
          <cell r="BA126">
            <v>0</v>
          </cell>
          <cell r="BB126">
            <v>0</v>
          </cell>
        </row>
        <row r="127">
          <cell r="AS127" t="str">
            <v>6502</v>
          </cell>
          <cell r="AT127" t="str">
            <v>UTILITIES-GAS</v>
          </cell>
          <cell r="AX127">
            <v>50</v>
          </cell>
          <cell r="BA127">
            <v>3.8461538461538463</v>
          </cell>
          <cell r="BB127">
            <v>4.8076923076923075</v>
          </cell>
        </row>
        <row r="128">
          <cell r="AS128" t="str">
            <v>6502</v>
          </cell>
          <cell r="AT128" t="str">
            <v>UTILITIES-WATER</v>
          </cell>
          <cell r="AX128">
            <v>200</v>
          </cell>
          <cell r="BA128">
            <v>15.384615384615385</v>
          </cell>
          <cell r="BB128">
            <v>19.23076923076923</v>
          </cell>
        </row>
        <row r="129">
          <cell r="AS129" t="str">
            <v>6505</v>
          </cell>
          <cell r="AT129" t="str">
            <v>OFFICE RELOCATION</v>
          </cell>
          <cell r="AX129">
            <v>0</v>
          </cell>
          <cell r="BA129">
            <v>0</v>
          </cell>
          <cell r="BB129">
            <v>0</v>
          </cell>
        </row>
        <row r="130">
          <cell r="AS130" t="str">
            <v>6510</v>
          </cell>
          <cell r="AT130" t="str">
            <v>INSURANCE-BOND</v>
          </cell>
          <cell r="AX130">
            <v>0</v>
          </cell>
          <cell r="BA130">
            <v>0</v>
          </cell>
          <cell r="BB130">
            <v>0</v>
          </cell>
        </row>
        <row r="131">
          <cell r="AS131" t="str">
            <v>6510</v>
          </cell>
          <cell r="AT131" t="str">
            <v>INSURANCE-ERRORS &amp; OMISSIONS</v>
          </cell>
          <cell r="AX131">
            <v>2100</v>
          </cell>
          <cell r="BA131">
            <v>161.53846153846155</v>
          </cell>
          <cell r="BB131">
            <v>201.92307692307693</v>
          </cell>
        </row>
        <row r="132">
          <cell r="AS132" t="str">
            <v>6510</v>
          </cell>
          <cell r="AT132" t="str">
            <v>INSURANCE-GENERAL LIABILITY</v>
          </cell>
          <cell r="AX132">
            <v>1000</v>
          </cell>
          <cell r="BA132">
            <v>76.92307692307692</v>
          </cell>
          <cell r="BB132">
            <v>96.153846153846146</v>
          </cell>
        </row>
        <row r="133">
          <cell r="AS133" t="str">
            <v>6510</v>
          </cell>
          <cell r="AT133" t="str">
            <v>INSURANCE-MARTIME INSURANCE</v>
          </cell>
          <cell r="AX133">
            <v>250</v>
          </cell>
          <cell r="BA133">
            <v>19.23076923076923</v>
          </cell>
          <cell r="BB133">
            <v>24.038461538461537</v>
          </cell>
        </row>
        <row r="134">
          <cell r="AS134" t="str">
            <v>6510</v>
          </cell>
          <cell r="AT134" t="str">
            <v>INSURANCE-UMBRELLA</v>
          </cell>
          <cell r="AX134">
            <v>500</v>
          </cell>
          <cell r="BA134">
            <v>38.46153846153846</v>
          </cell>
          <cell r="BB134">
            <v>48.076923076923073</v>
          </cell>
        </row>
        <row r="135">
          <cell r="AS135" t="str">
            <v>6510</v>
          </cell>
          <cell r="AT135" t="str">
            <v>INSURANCE-VEHICLE</v>
          </cell>
          <cell r="AX135">
            <v>0</v>
          </cell>
          <cell r="BA135">
            <v>0</v>
          </cell>
          <cell r="BB135">
            <v>0</v>
          </cell>
        </row>
        <row r="136">
          <cell r="AS136" t="str">
            <v>6510</v>
          </cell>
          <cell r="AT136" t="str">
            <v>INSURANCE-WORKERS COMP</v>
          </cell>
          <cell r="AX136">
            <v>0</v>
          </cell>
          <cell r="BA136">
            <v>0</v>
          </cell>
          <cell r="BB136">
            <v>0</v>
          </cell>
        </row>
        <row r="137">
          <cell r="AS137" t="str">
            <v>6520</v>
          </cell>
          <cell r="AT137" t="str">
            <v>TAX &amp; LICENSE-BUSINESS</v>
          </cell>
          <cell r="AX137">
            <v>1000</v>
          </cell>
          <cell r="BA137">
            <v>76.92307692307692</v>
          </cell>
          <cell r="BB137">
            <v>96.153846153846146</v>
          </cell>
        </row>
        <row r="138">
          <cell r="AS138" t="str">
            <v>6520</v>
          </cell>
          <cell r="AT138" t="str">
            <v>TAX &amp; LICENSE- VEHICLE</v>
          </cell>
          <cell r="AX138">
            <v>1500</v>
          </cell>
          <cell r="BA138">
            <v>115.38461538461539</v>
          </cell>
          <cell r="BB138">
            <v>144.23076923076923</v>
          </cell>
        </row>
        <row r="139">
          <cell r="AS139" t="str">
            <v>6520</v>
          </cell>
          <cell r="AT139" t="str">
            <v>TAX &amp; LICENSE-MISCELLANEOUS</v>
          </cell>
          <cell r="AX139">
            <v>0</v>
          </cell>
          <cell r="BA139">
            <v>0</v>
          </cell>
          <cell r="BB139">
            <v>0</v>
          </cell>
        </row>
        <row r="140">
          <cell r="AS140" t="str">
            <v>6520</v>
          </cell>
          <cell r="AT140" t="str">
            <v>TAX &amp; LICENSE-PROPERTY</v>
          </cell>
          <cell r="AX140">
            <v>1500</v>
          </cell>
          <cell r="BA140">
            <v>115.38461538461539</v>
          </cell>
          <cell r="BB140">
            <v>144.23076923076923</v>
          </cell>
        </row>
        <row r="141">
          <cell r="AS141" t="str">
            <v>6600</v>
          </cell>
          <cell r="AT141" t="str">
            <v>STATE INCOME TAX</v>
          </cell>
          <cell r="AX141">
            <v>14000</v>
          </cell>
          <cell r="BA141">
            <v>1076.9230769230769</v>
          </cell>
          <cell r="BB141">
            <v>1346.1538461538462</v>
          </cell>
        </row>
        <row r="142">
          <cell r="AS142" t="str">
            <v>6700</v>
          </cell>
          <cell r="AT142" t="str">
            <v>DEPREC. EXP.-COMPUTER</v>
          </cell>
          <cell r="AX142">
            <v>1500</v>
          </cell>
          <cell r="BA142">
            <v>115.38461538461539</v>
          </cell>
          <cell r="BB142">
            <v>144.23076923076923</v>
          </cell>
        </row>
        <row r="143">
          <cell r="AS143" t="str">
            <v>6700</v>
          </cell>
          <cell r="AT143" t="str">
            <v>DEPREC. EXP.-EQUIPMENT</v>
          </cell>
          <cell r="AX143">
            <v>1500</v>
          </cell>
          <cell r="BA143">
            <v>115.38461538461539</v>
          </cell>
          <cell r="BB143">
            <v>144.23076923076923</v>
          </cell>
        </row>
        <row r="144">
          <cell r="AS144" t="str">
            <v>6700</v>
          </cell>
          <cell r="AT144" t="str">
            <v>DEPREC. EXP.-FURNITURE &amp; FIXTURES</v>
          </cell>
          <cell r="AX144">
            <v>1500</v>
          </cell>
          <cell r="BA144">
            <v>115.38461538461539</v>
          </cell>
          <cell r="BB144">
            <v>144.23076923076923</v>
          </cell>
        </row>
        <row r="145">
          <cell r="AS145" t="str">
            <v>6700</v>
          </cell>
          <cell r="AT145" t="str">
            <v>DEPREC. EXP.-LEASEHOLD IMPROVEMENT</v>
          </cell>
          <cell r="AX145">
            <v>1500</v>
          </cell>
          <cell r="BA145">
            <v>115.38461538461539</v>
          </cell>
          <cell r="BB145">
            <v>144.23076923076923</v>
          </cell>
        </row>
        <row r="146">
          <cell r="AS146" t="str">
            <v>6800</v>
          </cell>
          <cell r="AT146" t="str">
            <v>PROFESSIONAL SERVICE-CONSULTANTS</v>
          </cell>
          <cell r="AX146">
            <v>2650</v>
          </cell>
          <cell r="BA146">
            <v>203.84615384615384</v>
          </cell>
          <cell r="BB146">
            <v>254.80769230769229</v>
          </cell>
        </row>
        <row r="147">
          <cell r="AS147" t="str">
            <v>6800</v>
          </cell>
          <cell r="AT147" t="str">
            <v>PROFESSIONAL SERVICE-LEGAL</v>
          </cell>
          <cell r="AX147">
            <v>0</v>
          </cell>
          <cell r="BA147">
            <v>0</v>
          </cell>
          <cell r="BB147">
            <v>0</v>
          </cell>
        </row>
        <row r="148">
          <cell r="AS148" t="str">
            <v>6800</v>
          </cell>
          <cell r="AT148" t="str">
            <v>PROFESSIONAL SERVICE-MISCELLANEOUS</v>
          </cell>
          <cell r="AX148">
            <v>1000</v>
          </cell>
          <cell r="BA148">
            <v>76.92307692307692</v>
          </cell>
          <cell r="BB148">
            <v>96.153846153846146</v>
          </cell>
        </row>
        <row r="149">
          <cell r="AS149" t="str">
            <v>6810</v>
          </cell>
          <cell r="AT149" t="str">
            <v>OTHER OUTSIDE SERVICES-MISCELLANEOUS</v>
          </cell>
          <cell r="AX149">
            <v>4500</v>
          </cell>
          <cell r="BA149">
            <v>346.15384615384613</v>
          </cell>
          <cell r="BB149">
            <v>432.69230769230768</v>
          </cell>
        </row>
        <row r="150">
          <cell r="AS150" t="str">
            <v>6810</v>
          </cell>
          <cell r="AT150" t="str">
            <v>OTHER OUTSIDE SERVICES-TEMPORARY</v>
          </cell>
          <cell r="AX150">
            <v>1000</v>
          </cell>
          <cell r="BA150">
            <v>76.92307692307692</v>
          </cell>
          <cell r="BB150">
            <v>96.153846153846146</v>
          </cell>
        </row>
        <row r="151">
          <cell r="AS151" t="str">
            <v>6880</v>
          </cell>
          <cell r="AT151" t="str">
            <v>BANK CHARGES</v>
          </cell>
          <cell r="AX151">
            <v>0</v>
          </cell>
          <cell r="BA151">
            <v>0</v>
          </cell>
          <cell r="BB151">
            <v>0</v>
          </cell>
        </row>
        <row r="152">
          <cell r="AS152" t="str">
            <v>6890</v>
          </cell>
          <cell r="AT152" t="str">
            <v>MISC OVERHEAD EXPENSE</v>
          </cell>
          <cell r="AX152">
            <v>1000</v>
          </cell>
          <cell r="BA152">
            <v>76.92307692307692</v>
          </cell>
          <cell r="BB152">
            <v>96.153846153846146</v>
          </cell>
        </row>
        <row r="153">
          <cell r="AS153" t="str">
            <v>6900</v>
          </cell>
          <cell r="AT153" t="str">
            <v>ALLOCATIONS-PSS</v>
          </cell>
          <cell r="AX153">
            <v>0</v>
          </cell>
          <cell r="BA153">
            <v>0</v>
          </cell>
          <cell r="BB153">
            <v>0</v>
          </cell>
        </row>
        <row r="154">
          <cell r="AS154" t="str">
            <v>6900-01</v>
          </cell>
          <cell r="AT154" t="str">
            <v>ALLOCATIONS-CONTRACTS</v>
          </cell>
          <cell r="AX154">
            <v>0</v>
          </cell>
          <cell r="BA154">
            <v>0</v>
          </cell>
          <cell r="BB154">
            <v>0</v>
          </cell>
        </row>
        <row r="155">
          <cell r="AS155" t="str">
            <v>95XX</v>
          </cell>
          <cell r="AT155" t="str">
            <v>Unallowable Costs (Schedule F)</v>
          </cell>
          <cell r="AX155">
            <v>500</v>
          </cell>
          <cell r="BA155">
            <v>38.46153846153846</v>
          </cell>
          <cell r="BB155">
            <v>48.076923076923073</v>
          </cell>
        </row>
        <row r="156">
          <cell r="BA156">
            <v>0</v>
          </cell>
          <cell r="BB156">
            <v>0</v>
          </cell>
        </row>
        <row r="157">
          <cell r="AU157" t="str">
            <v>SUBTOTAL</v>
          </cell>
          <cell r="AX157">
            <v>47450</v>
          </cell>
          <cell r="BA157">
            <v>3650</v>
          </cell>
          <cell r="BB157">
            <v>4562.5</v>
          </cell>
        </row>
        <row r="158">
          <cell r="AU158" t="str">
            <v>Unallowable Costs</v>
          </cell>
          <cell r="AX158">
            <v>-500</v>
          </cell>
          <cell r="BA158">
            <v>-38.46153846153846</v>
          </cell>
          <cell r="BB158">
            <v>-48.076923076923073</v>
          </cell>
        </row>
        <row r="159">
          <cell r="BA159">
            <v>0</v>
          </cell>
          <cell r="BB159">
            <v>0</v>
          </cell>
        </row>
        <row r="160">
          <cell r="AS160" t="str">
            <v>TOTAL INDIRECT COSTS</v>
          </cell>
          <cell r="AX160">
            <v>197871.9295847443</v>
          </cell>
          <cell r="BA160">
            <v>15220.917660364947</v>
          </cell>
          <cell r="BB160">
            <v>19026.147075456181</v>
          </cell>
        </row>
        <row r="161">
          <cell r="BA161">
            <v>0</v>
          </cell>
          <cell r="BB161">
            <v>0</v>
          </cell>
        </row>
        <row r="162">
          <cell r="AU162" t="str">
            <v>TETRA TECH, INC.</v>
          </cell>
          <cell r="AX162" t="str">
            <v>SCHEDULE B</v>
          </cell>
          <cell r="BA162" t="e">
            <v>#VALUE!</v>
          </cell>
          <cell r="BB162" t="e">
            <v>#VALUE!</v>
          </cell>
        </row>
        <row r="163">
          <cell r="AU163" t="str">
            <v>REMEDIAL CONSTRUCTION MGMT</v>
          </cell>
          <cell r="AX163" t="str">
            <v>(Page 1 of 1)</v>
          </cell>
          <cell r="BA163" t="e">
            <v>#VALUE!</v>
          </cell>
          <cell r="BB163" t="e">
            <v>#VALUE!</v>
          </cell>
        </row>
        <row r="164">
          <cell r="AU164" t="str">
            <v>FISCAL YEAR 1999</v>
          </cell>
          <cell r="BA164">
            <v>0</v>
          </cell>
          <cell r="BB164">
            <v>0</v>
          </cell>
        </row>
        <row r="165">
          <cell r="BA165">
            <v>0</v>
          </cell>
          <cell r="BB165">
            <v>0</v>
          </cell>
        </row>
        <row r="166">
          <cell r="BA166">
            <v>0</v>
          </cell>
          <cell r="BB166">
            <v>0</v>
          </cell>
        </row>
        <row r="167">
          <cell r="BA167">
            <v>0</v>
          </cell>
          <cell r="BB167">
            <v>0</v>
          </cell>
        </row>
        <row r="168">
          <cell r="AS168" t="str">
            <v>CORPORATE ALLOCATIONS</v>
          </cell>
          <cell r="BA168">
            <v>0</v>
          </cell>
          <cell r="BB168">
            <v>0</v>
          </cell>
        </row>
        <row r="169">
          <cell r="BA169">
            <v>0</v>
          </cell>
          <cell r="BB169">
            <v>0</v>
          </cell>
        </row>
        <row r="170">
          <cell r="AS170" t="str">
            <v>ACCOUNT #</v>
          </cell>
          <cell r="AT170" t="str">
            <v>DESCRIPTION</v>
          </cell>
          <cell r="AX170" t="str">
            <v>AMOUNT</v>
          </cell>
          <cell r="BA170" t="e">
            <v>#VALUE!</v>
          </cell>
          <cell r="BB170" t="e">
            <v>#VALUE!</v>
          </cell>
        </row>
        <row r="171">
          <cell r="AS171" t="str">
            <v>7900</v>
          </cell>
          <cell r="AT171" t="str">
            <v>ALLOCATIONS-ACCOUNTING</v>
          </cell>
          <cell r="AX171">
            <v>77402.759999999995</v>
          </cell>
          <cell r="BA171">
            <v>5954.0584615384614</v>
          </cell>
          <cell r="BB171">
            <v>7442.5730769230768</v>
          </cell>
        </row>
        <row r="172">
          <cell r="AS172" t="str">
            <v>7900</v>
          </cell>
          <cell r="AT172" t="str">
            <v>ALLOCATIONS-ADMINISTRATION</v>
          </cell>
          <cell r="AX172">
            <v>25873.23</v>
          </cell>
          <cell r="BA172">
            <v>1990.2484615384615</v>
          </cell>
          <cell r="BB172">
            <v>2487.810576923077</v>
          </cell>
        </row>
        <row r="173">
          <cell r="AS173" t="str">
            <v>7900</v>
          </cell>
          <cell r="AT173" t="str">
            <v>ALLOCATIONS-FINANCE</v>
          </cell>
          <cell r="AX173">
            <v>34908.53</v>
          </cell>
          <cell r="BA173">
            <v>2685.2715384615385</v>
          </cell>
          <cell r="BB173">
            <v>3356.5894230769231</v>
          </cell>
        </row>
        <row r="174">
          <cell r="AS174" t="str">
            <v>7900</v>
          </cell>
          <cell r="AT174" t="str">
            <v>ALLOCATIONS-MARKETING</v>
          </cell>
          <cell r="AX174">
            <v>86063.69</v>
          </cell>
          <cell r="BA174">
            <v>6620.2838461538468</v>
          </cell>
          <cell r="BB174">
            <v>8275.3548076923089</v>
          </cell>
        </row>
        <row r="175">
          <cell r="AS175" t="str">
            <v>7900</v>
          </cell>
          <cell r="AT175" t="str">
            <v>ALLOCATIONS-MIS</v>
          </cell>
          <cell r="AX175">
            <v>22735.09</v>
          </cell>
          <cell r="BA175">
            <v>1748.853076923077</v>
          </cell>
          <cell r="BB175">
            <v>2186.0663461538461</v>
          </cell>
        </row>
        <row r="176">
          <cell r="AS176" t="str">
            <v>7900</v>
          </cell>
          <cell r="AT176" t="str">
            <v>ALLOCATIONS-PRES</v>
          </cell>
          <cell r="AX176">
            <v>17187.29</v>
          </cell>
          <cell r="BA176">
            <v>1322.0992307692309</v>
          </cell>
          <cell r="BB176">
            <v>1652.6240384615385</v>
          </cell>
        </row>
        <row r="177">
          <cell r="BA177">
            <v>0</v>
          </cell>
          <cell r="BB177">
            <v>0</v>
          </cell>
        </row>
        <row r="178">
          <cell r="AS178" t="str">
            <v>TOTAL CORPORATE ALLOCATIONS</v>
          </cell>
          <cell r="AX178">
            <v>264170.59000000003</v>
          </cell>
          <cell r="BA178">
            <v>20320.814615384617</v>
          </cell>
          <cell r="BB178">
            <v>25401.018269230772</v>
          </cell>
        </row>
      </sheetData>
      <sheetData sheetId="19" refreshError="1"/>
      <sheetData sheetId="20" refreshError="1">
        <row r="3">
          <cell r="AL3" t="str">
            <v>5160</v>
          </cell>
          <cell r="AM3">
            <v>7675.2692374028557</v>
          </cell>
          <cell r="AN3">
            <v>5662.2532943674878</v>
          </cell>
          <cell r="AO3">
            <v>435.55794572057596</v>
          </cell>
          <cell r="AP3">
            <v>8110.8271831234315</v>
          </cell>
        </row>
        <row r="5">
          <cell r="AL5" t="str">
            <v>5150</v>
          </cell>
          <cell r="AM5">
            <v>11538.659543295762</v>
          </cell>
          <cell r="AN5">
            <v>8512.380607213614</v>
          </cell>
          <cell r="AO5">
            <v>654.79850824720108</v>
          </cell>
          <cell r="AP5">
            <v>12193.458051542962</v>
          </cell>
        </row>
        <row r="7">
          <cell r="AL7" t="str">
            <v>5100</v>
          </cell>
          <cell r="AM7">
            <v>7467.2559152090989</v>
          </cell>
          <cell r="AN7">
            <v>5508.7962516980024</v>
          </cell>
          <cell r="AO7">
            <v>423.75355782292326</v>
          </cell>
          <cell r="AP7">
            <v>7891.0094730320225</v>
          </cell>
        </row>
        <row r="9">
          <cell r="AL9" t="str">
            <v>5102</v>
          </cell>
          <cell r="AM9">
            <v>4162.4741769723314</v>
          </cell>
          <cell r="AN9">
            <v>3070.7695576886913</v>
          </cell>
          <cell r="AO9">
            <v>236.2130428991301</v>
          </cell>
          <cell r="AP9">
            <v>4398.6872198714618</v>
          </cell>
        </row>
        <row r="10">
          <cell r="AA10" t="str">
            <v>el1</v>
          </cell>
          <cell r="AB10" t="str">
            <v>el2</v>
          </cell>
          <cell r="AC10">
            <v>1</v>
          </cell>
          <cell r="AD10">
            <v>2</v>
          </cell>
          <cell r="AE10" t="str">
            <v>Grand Total</v>
          </cell>
          <cell r="AF10" t="str">
            <v>code</v>
          </cell>
        </row>
        <row r="11">
          <cell r="AA11" t="str">
            <v>5102</v>
          </cell>
          <cell r="AB11" t="str">
            <v>WFT</v>
          </cell>
          <cell r="AD11">
            <v>6488.15</v>
          </cell>
          <cell r="AE11">
            <v>6488.15</v>
          </cell>
          <cell r="AF11">
            <v>5</v>
          </cell>
          <cell r="AL11" t="str">
            <v>5106</v>
          </cell>
          <cell r="AM11">
            <v>527.13883942630844</v>
          </cell>
          <cell r="AN11">
            <v>388.88455086178305</v>
          </cell>
          <cell r="AO11">
            <v>29.914196220137157</v>
          </cell>
          <cell r="AP11">
            <v>557.05303564644555</v>
          </cell>
        </row>
        <row r="12">
          <cell r="AA12" t="str">
            <v>5150</v>
          </cell>
          <cell r="AB12" t="str">
            <v>WFT</v>
          </cell>
          <cell r="AC12">
            <v>1840.49</v>
          </cell>
          <cell r="AD12">
            <v>6229.82</v>
          </cell>
          <cell r="AE12">
            <v>8070.31</v>
          </cell>
          <cell r="AF12">
            <v>6</v>
          </cell>
        </row>
        <row r="13">
          <cell r="AA13" t="str">
            <v>5160</v>
          </cell>
          <cell r="AB13" t="str">
            <v>WFT</v>
          </cell>
          <cell r="AC13">
            <v>446.3</v>
          </cell>
          <cell r="AD13">
            <v>1984.76</v>
          </cell>
          <cell r="AE13">
            <v>2431.06</v>
          </cell>
          <cell r="AF13">
            <v>7</v>
          </cell>
          <cell r="AL13" t="str">
            <v>5105</v>
          </cell>
          <cell r="AM13">
            <v>8521.0458641692712</v>
          </cell>
          <cell r="AN13">
            <v>3873.3731273498502</v>
          </cell>
          <cell r="AO13">
            <v>483.55427245497367</v>
          </cell>
          <cell r="AP13">
            <v>9004.6001366242454</v>
          </cell>
        </row>
        <row r="14">
          <cell r="AA14" t="str">
            <v>5170</v>
          </cell>
          <cell r="AB14" t="str">
            <v>WFT</v>
          </cell>
          <cell r="AC14">
            <v>1377.67</v>
          </cell>
          <cell r="AD14">
            <v>6223.37</v>
          </cell>
          <cell r="AE14">
            <v>7601.04</v>
          </cell>
          <cell r="AF14">
            <v>8</v>
          </cell>
        </row>
        <row r="15">
          <cell r="AA15" t="str">
            <v>5180</v>
          </cell>
          <cell r="AB15" t="str">
            <v>WFT</v>
          </cell>
          <cell r="AC15">
            <v>54.27</v>
          </cell>
          <cell r="AD15">
            <v>786.81</v>
          </cell>
          <cell r="AE15">
            <v>841.08</v>
          </cell>
          <cell r="AF15">
            <v>8</v>
          </cell>
          <cell r="AM15">
            <v>3270.6305146997906</v>
          </cell>
          <cell r="AN15">
            <v>2412.8324145648076</v>
          </cell>
          <cell r="AO15">
            <v>185.60249342806213</v>
          </cell>
        </row>
        <row r="16">
          <cell r="AA16" t="str">
            <v>5190</v>
          </cell>
          <cell r="AB16" t="str">
            <v>WFT</v>
          </cell>
          <cell r="AD16">
            <v>269.75</v>
          </cell>
          <cell r="AE16">
            <v>269.75</v>
          </cell>
          <cell r="AF16">
            <v>14</v>
          </cell>
        </row>
        <row r="17">
          <cell r="AA17" t="str">
            <v>6000</v>
          </cell>
          <cell r="AB17" t="str">
            <v>WFT</v>
          </cell>
          <cell r="AC17">
            <v>645.03</v>
          </cell>
          <cell r="AD17">
            <v>3331.71</v>
          </cell>
          <cell r="AE17">
            <v>3976.74</v>
          </cell>
          <cell r="AF17">
            <v>16</v>
          </cell>
          <cell r="AL17" t="str">
            <v>5190</v>
          </cell>
          <cell r="AM17">
            <v>610.9678343201623</v>
          </cell>
          <cell r="AN17">
            <v>450.72746318440727</v>
          </cell>
          <cell r="AO17">
            <v>34.67134332187748</v>
          </cell>
          <cell r="AP17">
            <v>645.63917764203973</v>
          </cell>
        </row>
        <row r="18">
          <cell r="AA18" t="str">
            <v>6510</v>
          </cell>
          <cell r="AB18" t="str">
            <v>WFT</v>
          </cell>
          <cell r="AC18">
            <v>580.94000000000005</v>
          </cell>
          <cell r="AD18">
            <v>580.94000000000005</v>
          </cell>
          <cell r="AE18">
            <v>1161.8800000000001</v>
          </cell>
          <cell r="AF18">
            <v>3</v>
          </cell>
        </row>
        <row r="19">
          <cell r="AA19" t="str">
            <v>6600</v>
          </cell>
          <cell r="AB19" t="str">
            <v>WFT</v>
          </cell>
          <cell r="AC19">
            <v>503.19</v>
          </cell>
          <cell r="AE19">
            <v>503.19</v>
          </cell>
          <cell r="AF19">
            <v>3</v>
          </cell>
          <cell r="AL19" t="str">
            <v>5170</v>
          </cell>
          <cell r="AM19">
            <v>9113.9613380726478</v>
          </cell>
          <cell r="AN19">
            <v>6723.6152915336652</v>
          </cell>
          <cell r="AO19">
            <v>517.20117627182037</v>
          </cell>
          <cell r="AP19">
            <v>9631.1625143444689</v>
          </cell>
        </row>
        <row r="20">
          <cell r="AC20">
            <v>5447.89</v>
          </cell>
          <cell r="AD20">
            <v>25895.309999999998</v>
          </cell>
          <cell r="AE20">
            <v>31343.200000000004</v>
          </cell>
        </row>
        <row r="21">
          <cell r="AL21" t="str">
            <v>5180</v>
          </cell>
          <cell r="AM21">
            <v>367.84263574694887</v>
          </cell>
          <cell r="AN21">
            <v>138.67407899998491</v>
          </cell>
          <cell r="AO21">
            <v>20.874418579822624</v>
          </cell>
          <cell r="AP21">
            <v>388.71705432677152</v>
          </cell>
        </row>
        <row r="23">
          <cell r="AA23" t="str">
            <v>5999</v>
          </cell>
          <cell r="AB23" t="str">
            <v>WFT</v>
          </cell>
          <cell r="AD23">
            <v>-38879.160000000003</v>
          </cell>
          <cell r="AE23">
            <v>-38879.160000000003</v>
          </cell>
          <cell r="AF23">
            <v>17</v>
          </cell>
          <cell r="AM23">
            <v>179.86784245528742</v>
          </cell>
          <cell r="AN23">
            <v>132.69336253770916</v>
          </cell>
          <cell r="AO23">
            <v>10.207181733669936</v>
          </cell>
        </row>
        <row r="24">
          <cell r="AA24" t="str">
            <v>6999</v>
          </cell>
          <cell r="AB24" t="str">
            <v>WFT</v>
          </cell>
          <cell r="AC24">
            <v>-16502.849999999999</v>
          </cell>
          <cell r="AD24">
            <v>2342.64</v>
          </cell>
          <cell r="AE24">
            <v>-14160.21</v>
          </cell>
          <cell r="AM24">
            <v>49984.615384615383</v>
          </cell>
          <cell r="AN24">
            <v>36875</v>
          </cell>
          <cell r="AO24">
            <v>2836.5384615384619</v>
          </cell>
          <cell r="AP24">
            <v>52821.153846153851</v>
          </cell>
        </row>
      </sheetData>
      <sheetData sheetId="21" refreshError="1"/>
      <sheetData sheetId="22" refreshError="1">
        <row r="2">
          <cell r="X2">
            <v>7000</v>
          </cell>
          <cell r="Y2" t="str">
            <v>INDIRECT LABOR</v>
          </cell>
          <cell r="AC2" t="str">
            <v>Data</v>
          </cell>
          <cell r="AG2" t="str">
            <v>7000</v>
          </cell>
          <cell r="AH2" t="str">
            <v>ga</v>
          </cell>
          <cell r="AI2" t="str">
            <v>INDIRECT LABOR</v>
          </cell>
          <cell r="AJ2">
            <v>3727.9558471076921</v>
          </cell>
          <cell r="AK2">
            <v>286.76583439289936</v>
          </cell>
        </row>
        <row r="3">
          <cell r="X3">
            <v>7100</v>
          </cell>
          <cell r="Y3" t="str">
            <v>EMPLOYEE PTO</v>
          </cell>
          <cell r="AB3" t="str">
            <v>el1</v>
          </cell>
          <cell r="AC3" t="str">
            <v>Sum of 1</v>
          </cell>
          <cell r="AD3" t="str">
            <v>Sum of 2</v>
          </cell>
          <cell r="AG3" t="str">
            <v>7100</v>
          </cell>
          <cell r="AH3" t="str">
            <v>ga</v>
          </cell>
          <cell r="AI3" t="str">
            <v>EMPLOYEE PTO</v>
          </cell>
          <cell r="AJ3">
            <v>1355.5282452000001</v>
          </cell>
          <cell r="AK3">
            <v>104.27140347692308</v>
          </cell>
        </row>
        <row r="4">
          <cell r="X4">
            <v>7101</v>
          </cell>
          <cell r="Y4" t="str">
            <v>EMPLOYEE SICK LEAVE</v>
          </cell>
          <cell r="AB4" t="str">
            <v>7000</v>
          </cell>
          <cell r="AC4">
            <v>665.22</v>
          </cell>
          <cell r="AD4">
            <v>2634.2</v>
          </cell>
          <cell r="AE4">
            <v>3299.42</v>
          </cell>
          <cell r="AG4" t="str">
            <v>7102</v>
          </cell>
          <cell r="AH4" t="str">
            <v>ga</v>
          </cell>
          <cell r="AI4" t="str">
            <v>EMPLOYEE HOLIDAY</v>
          </cell>
          <cell r="AJ4">
            <v>690.08098461538475</v>
          </cell>
          <cell r="AK4">
            <v>53.083152662721901</v>
          </cell>
        </row>
        <row r="5">
          <cell r="X5">
            <v>7102</v>
          </cell>
          <cell r="Y5" t="str">
            <v>EMPLOYEE HOLIDAY</v>
          </cell>
          <cell r="AB5" t="str">
            <v>7102</v>
          </cell>
          <cell r="AD5">
            <v>292</v>
          </cell>
          <cell r="AE5">
            <v>292</v>
          </cell>
          <cell r="AG5" t="str">
            <v>7105</v>
          </cell>
          <cell r="AH5" t="str">
            <v>ga</v>
          </cell>
          <cell r="AI5" t="str">
            <v>EMPLOYEE BONUS</v>
          </cell>
          <cell r="AJ5">
            <v>0</v>
          </cell>
          <cell r="AK5">
            <v>0</v>
          </cell>
        </row>
        <row r="6">
          <cell r="X6">
            <v>7105</v>
          </cell>
          <cell r="Y6" t="str">
            <v>EMPLOYEE BONUS</v>
          </cell>
          <cell r="AB6" t="str">
            <v>7300</v>
          </cell>
          <cell r="AD6">
            <v>1261.6300000000001</v>
          </cell>
          <cell r="AE6">
            <v>1261.6300000000001</v>
          </cell>
          <cell r="AG6" t="str">
            <v>7106</v>
          </cell>
          <cell r="AH6" t="str">
            <v>ga</v>
          </cell>
          <cell r="AI6" t="str">
            <v xml:space="preserve">EMPLOYEE OTHER PAY </v>
          </cell>
          <cell r="AJ6">
            <v>88</v>
          </cell>
          <cell r="AK6">
            <v>6.7692307692307692</v>
          </cell>
        </row>
        <row r="7">
          <cell r="X7">
            <v>7106</v>
          </cell>
          <cell r="Y7" t="str">
            <v>EMPLOYEE OTHER PAY</v>
          </cell>
          <cell r="AB7" t="str">
            <v>7500</v>
          </cell>
          <cell r="AC7">
            <v>0</v>
          </cell>
          <cell r="AE7">
            <v>0</v>
          </cell>
          <cell r="AG7" t="str">
            <v>7150</v>
          </cell>
          <cell r="AH7" t="str">
            <v>ga</v>
          </cell>
          <cell r="AI7" t="str">
            <v>EMPLOYER PAYROLL TAXES</v>
          </cell>
          <cell r="AJ7">
            <v>1383</v>
          </cell>
          <cell r="AK7">
            <v>106.38461538461539</v>
          </cell>
        </row>
        <row r="8">
          <cell r="G8" t="str">
            <v>7000</v>
          </cell>
          <cell r="I8" t="str">
            <v>INDIRECT LABOR</v>
          </cell>
          <cell r="X8">
            <v>7150</v>
          </cell>
          <cell r="Y8" t="str">
            <v>EMPLOYER TAXES</v>
          </cell>
          <cell r="AB8" t="str">
            <v>7700</v>
          </cell>
          <cell r="AC8">
            <v>119.47</v>
          </cell>
          <cell r="AD8">
            <v>119.46</v>
          </cell>
          <cell r="AE8">
            <v>238.93</v>
          </cell>
          <cell r="AG8" t="str">
            <v>7160</v>
          </cell>
          <cell r="AH8" t="str">
            <v>ga</v>
          </cell>
          <cell r="AI8" t="str">
            <v>RETIREMENT BENEFIT PLAN</v>
          </cell>
          <cell r="AJ8">
            <v>1009.2434400000001</v>
          </cell>
          <cell r="AK8">
            <v>77.634110769230773</v>
          </cell>
        </row>
        <row r="9">
          <cell r="G9" t="str">
            <v>7100</v>
          </cell>
          <cell r="I9" t="str">
            <v>EMPLOYEE PTO</v>
          </cell>
          <cell r="X9">
            <v>7160</v>
          </cell>
          <cell r="Y9" t="str">
            <v>RETIREMENT BENEFIT PLAN</v>
          </cell>
          <cell r="AB9" t="str">
            <v>7880</v>
          </cell>
          <cell r="AC9">
            <v>285</v>
          </cell>
          <cell r="AD9">
            <v>314</v>
          </cell>
          <cell r="AE9">
            <v>599</v>
          </cell>
          <cell r="AG9" t="str">
            <v>7170</v>
          </cell>
          <cell r="AH9" t="str">
            <v>ga</v>
          </cell>
          <cell r="AI9" t="str">
            <v>EMPLOYEE MEDICAL INSURANCE</v>
          </cell>
          <cell r="AJ9">
            <v>576.92307692307691</v>
          </cell>
          <cell r="AK9">
            <v>44.378698224852073</v>
          </cell>
        </row>
        <row r="10">
          <cell r="G10" t="str">
            <v>7101</v>
          </cell>
          <cell r="I10" t="str">
            <v>EMPLOYEE SICK LEAVE</v>
          </cell>
          <cell r="X10">
            <v>7170</v>
          </cell>
          <cell r="Y10" t="str">
            <v>EMPLOYEE MEDICAL INSURANCE</v>
          </cell>
          <cell r="AB10" t="str">
            <v>7900</v>
          </cell>
          <cell r="AC10">
            <v>218068.97</v>
          </cell>
          <cell r="AD10">
            <v>191468.7</v>
          </cell>
          <cell r="AE10">
            <v>409537.67</v>
          </cell>
          <cell r="AG10" t="str">
            <v>7180</v>
          </cell>
          <cell r="AH10" t="str">
            <v>ga</v>
          </cell>
          <cell r="AI10" t="str">
            <v>EMPLOYER PAID INSURANCE</v>
          </cell>
          <cell r="AJ10">
            <v>14.157692307692308</v>
          </cell>
          <cell r="AK10">
            <v>1.0890532544378699</v>
          </cell>
        </row>
        <row r="11">
          <cell r="G11" t="str">
            <v>7102</v>
          </cell>
          <cell r="I11" t="str">
            <v>EMPLOYEE HOLIDAY</v>
          </cell>
          <cell r="X11">
            <v>7180</v>
          </cell>
          <cell r="Y11" t="str">
            <v>EMPLOYER PAID INSURANCE</v>
          </cell>
          <cell r="AB11" t="str">
            <v>7970</v>
          </cell>
          <cell r="AC11">
            <v>63746.05</v>
          </cell>
          <cell r="AD11">
            <v>64277.87</v>
          </cell>
          <cell r="AE11">
            <v>128023.92</v>
          </cell>
          <cell r="AG11" t="str">
            <v>7190</v>
          </cell>
          <cell r="AH11" t="str">
            <v>ga</v>
          </cell>
          <cell r="AI11" t="str">
            <v>EMPLOYER PAID WORKMANS COMP</v>
          </cell>
          <cell r="AJ11">
            <v>39.009230769230768</v>
          </cell>
          <cell r="AK11">
            <v>3.0007100591715976</v>
          </cell>
        </row>
        <row r="12">
          <cell r="G12" t="str">
            <v>7105</v>
          </cell>
          <cell r="I12" t="str">
            <v>EMPLOYEE BONUS</v>
          </cell>
          <cell r="X12">
            <v>7190</v>
          </cell>
          <cell r="Y12" t="str">
            <v>EMPLOYER PAID WORKMANS COMP</v>
          </cell>
          <cell r="AB12" t="str">
            <v>7971</v>
          </cell>
          <cell r="AC12">
            <v>23299.22</v>
          </cell>
          <cell r="AD12">
            <v>23493.65</v>
          </cell>
          <cell r="AE12">
            <v>46792.87</v>
          </cell>
          <cell r="AG12" t="str">
            <v>7200</v>
          </cell>
          <cell r="AH12" t="str">
            <v>ga</v>
          </cell>
          <cell r="AI12" t="str">
            <v>TRAVEL</v>
          </cell>
          <cell r="AJ12">
            <v>235</v>
          </cell>
          <cell r="AK12">
            <v>18.076923076923077</v>
          </cell>
        </row>
        <row r="13">
          <cell r="G13" t="str">
            <v>7106</v>
          </cell>
          <cell r="I13" t="str">
            <v>EMPLOYEE OTHER PAY</v>
          </cell>
          <cell r="X13">
            <v>7195</v>
          </cell>
          <cell r="Y13" t="str">
            <v>EMPLOYEE WELFARE</v>
          </cell>
          <cell r="AB13" t="str">
            <v>7972</v>
          </cell>
          <cell r="AC13">
            <v>57119.040000000001</v>
          </cell>
          <cell r="AD13">
            <v>57595.58</v>
          </cell>
          <cell r="AE13">
            <v>114714.62</v>
          </cell>
          <cell r="AG13" t="str">
            <v>7220</v>
          </cell>
          <cell r="AH13" t="str">
            <v>ga</v>
          </cell>
          <cell r="AI13" t="str">
            <v>EMPLOYEE RELOCATON</v>
          </cell>
          <cell r="AJ13">
            <v>0</v>
          </cell>
          <cell r="AK13">
            <v>0</v>
          </cell>
        </row>
        <row r="14">
          <cell r="G14" t="str">
            <v>7150</v>
          </cell>
          <cell r="I14" t="str">
            <v>EMPLOYER TAXES</v>
          </cell>
          <cell r="X14">
            <v>7200</v>
          </cell>
          <cell r="Y14" t="str">
            <v>TRAVEL</v>
          </cell>
          <cell r="AB14" t="str">
            <v>7973</v>
          </cell>
          <cell r="AC14">
            <v>51955.55</v>
          </cell>
          <cell r="AD14">
            <v>65355.61</v>
          </cell>
          <cell r="AE14">
            <v>117311.16</v>
          </cell>
          <cell r="AG14" t="str">
            <v>7230</v>
          </cell>
          <cell r="AH14" t="str">
            <v>ga</v>
          </cell>
          <cell r="AI14" t="str">
            <v>CONFERENCE EXPENSE</v>
          </cell>
          <cell r="AJ14">
            <v>0</v>
          </cell>
          <cell r="AK14">
            <v>0</v>
          </cell>
        </row>
        <row r="15">
          <cell r="G15" t="str">
            <v>7160</v>
          </cell>
          <cell r="I15" t="str">
            <v>RETIREMENT BENEFIT PLAN</v>
          </cell>
          <cell r="X15">
            <v>7210</v>
          </cell>
          <cell r="Y15" t="str">
            <v>RECRUITMENT EXPENSE</v>
          </cell>
          <cell r="AB15" t="str">
            <v>7990</v>
          </cell>
          <cell r="AC15">
            <v>-62328.33</v>
          </cell>
          <cell r="AD15">
            <v>-123626.81</v>
          </cell>
          <cell r="AE15">
            <v>-185955.14</v>
          </cell>
          <cell r="AG15" t="str">
            <v>7240</v>
          </cell>
          <cell r="AH15" t="str">
            <v>ga</v>
          </cell>
          <cell r="AI15" t="str">
            <v>EDUCATION &amp; TRAINING</v>
          </cell>
          <cell r="AJ15">
            <v>0</v>
          </cell>
          <cell r="AK15">
            <v>0</v>
          </cell>
        </row>
        <row r="16">
          <cell r="G16" t="str">
            <v>7170</v>
          </cell>
          <cell r="I16" t="str">
            <v>EMPLOYEE MEDICAL INSURANCE</v>
          </cell>
          <cell r="X16">
            <v>7220</v>
          </cell>
          <cell r="Y16" t="str">
            <v>EMPLOYEE RELOCATION</v>
          </cell>
          <cell r="AB16" t="str">
            <v>7999</v>
          </cell>
          <cell r="AC16">
            <v>-333014.09999999998</v>
          </cell>
          <cell r="AD16">
            <v>-328855.05</v>
          </cell>
          <cell r="AE16">
            <v>-661869.15</v>
          </cell>
          <cell r="AG16" t="str">
            <v>7250</v>
          </cell>
          <cell r="AH16" t="str">
            <v>ga</v>
          </cell>
          <cell r="AI16" t="str">
            <v>DUES &amp; SUBSRIPTIONS</v>
          </cell>
          <cell r="AJ16">
            <v>30.76923076923077</v>
          </cell>
          <cell r="AK16">
            <v>2.3668639053254439</v>
          </cell>
        </row>
        <row r="17">
          <cell r="G17" t="str">
            <v>7180</v>
          </cell>
          <cell r="I17" t="str">
            <v>EMPLOYER PAID INSURANCE</v>
          </cell>
          <cell r="X17">
            <v>7230</v>
          </cell>
          <cell r="Y17" t="str">
            <v>CONFERENCE</v>
          </cell>
          <cell r="AB17" t="str">
            <v>(blank)</v>
          </cell>
          <cell r="AE17">
            <v>0</v>
          </cell>
          <cell r="AG17" t="str">
            <v>7260</v>
          </cell>
          <cell r="AH17" t="str">
            <v>ga</v>
          </cell>
          <cell r="AI17" t="str">
            <v>MEDICAL EXAM</v>
          </cell>
          <cell r="AJ17">
            <v>0</v>
          </cell>
          <cell r="AK17">
            <v>0</v>
          </cell>
        </row>
        <row r="18">
          <cell r="G18" t="str">
            <v>7190</v>
          </cell>
          <cell r="I18" t="str">
            <v>EMPLOYER PAID WORKMANS COMP</v>
          </cell>
          <cell r="X18">
            <v>7240</v>
          </cell>
          <cell r="Y18" t="str">
            <v>EDUCATION &amp; TRAINING</v>
          </cell>
          <cell r="AB18" t="str">
            <v>Grand Total</v>
          </cell>
          <cell r="AC18">
            <v>19916.0900000002</v>
          </cell>
          <cell r="AD18">
            <v>-45669.16</v>
          </cell>
          <cell r="AE18">
            <v>-25753.069999999803</v>
          </cell>
          <cell r="AG18" t="str">
            <v>7270</v>
          </cell>
          <cell r="AH18" t="str">
            <v>ga</v>
          </cell>
          <cell r="AI18" t="str">
            <v>OVERTIME MEALS</v>
          </cell>
          <cell r="AJ18">
            <v>3.8461538461538463</v>
          </cell>
          <cell r="AK18">
            <v>0.29585798816568049</v>
          </cell>
        </row>
        <row r="19">
          <cell r="G19" t="str">
            <v>7195</v>
          </cell>
          <cell r="I19" t="str">
            <v>EMPLOYEE WELFARE</v>
          </cell>
          <cell r="X19">
            <v>7250</v>
          </cell>
          <cell r="Y19" t="str">
            <v>DUES &amp; SUBSCRIPTIONS</v>
          </cell>
          <cell r="AG19" t="str">
            <v>7300</v>
          </cell>
          <cell r="AH19" t="str">
            <v>ga</v>
          </cell>
          <cell r="AI19" t="str">
            <v xml:space="preserve">SUPPLIES </v>
          </cell>
          <cell r="AJ19">
            <v>100</v>
          </cell>
          <cell r="AK19">
            <v>7.6923076923076925</v>
          </cell>
        </row>
        <row r="20">
          <cell r="G20" t="str">
            <v>7200</v>
          </cell>
          <cell r="I20" t="str">
            <v>TRAVEL</v>
          </cell>
          <cell r="X20">
            <v>7260</v>
          </cell>
          <cell r="Y20" t="str">
            <v>MEDICAL EXAM</v>
          </cell>
          <cell r="AG20" t="str">
            <v>7320</v>
          </cell>
          <cell r="AH20" t="str">
            <v>ga</v>
          </cell>
          <cell r="AI20" t="str">
            <v>TELECOMM</v>
          </cell>
          <cell r="AJ20">
            <v>115</v>
          </cell>
          <cell r="AK20">
            <v>8.8461538461538467</v>
          </cell>
        </row>
        <row r="21">
          <cell r="G21" t="str">
            <v>7210</v>
          </cell>
          <cell r="I21" t="str">
            <v>RECRUITMENT EXPENSE</v>
          </cell>
          <cell r="X21">
            <v>7270</v>
          </cell>
          <cell r="Y21" t="str">
            <v>OVERTIME MEALS</v>
          </cell>
          <cell r="AG21" t="str">
            <v>7330</v>
          </cell>
          <cell r="AH21" t="str">
            <v>ga</v>
          </cell>
          <cell r="AI21" t="str">
            <v>DELIVERY EXP</v>
          </cell>
          <cell r="AJ21">
            <v>61</v>
          </cell>
          <cell r="AK21">
            <v>4.6923076923076925</v>
          </cell>
        </row>
        <row r="22">
          <cell r="G22" t="str">
            <v>7220</v>
          </cell>
          <cell r="I22" t="str">
            <v>EMPLOYEE RELOCATION</v>
          </cell>
          <cell r="X22">
            <v>7300</v>
          </cell>
          <cell r="Y22" t="str">
            <v>SUPPLIES</v>
          </cell>
          <cell r="AG22" t="str">
            <v>7400</v>
          </cell>
          <cell r="AH22" t="str">
            <v>ga</v>
          </cell>
          <cell r="AI22" t="str">
            <v>EQUIPMENT EXP</v>
          </cell>
          <cell r="AJ22">
            <v>35</v>
          </cell>
          <cell r="AK22">
            <v>2.6923076923076925</v>
          </cell>
        </row>
        <row r="23">
          <cell r="G23" t="str">
            <v>7230</v>
          </cell>
          <cell r="I23" t="str">
            <v>CONFERENCE</v>
          </cell>
          <cell r="X23">
            <v>7320</v>
          </cell>
          <cell r="Y23" t="str">
            <v>TELECOMMUNICATIONS EXPENSE</v>
          </cell>
          <cell r="AG23" t="str">
            <v>7500</v>
          </cell>
          <cell r="AH23" t="str">
            <v>ga</v>
          </cell>
          <cell r="AI23" t="str">
            <v>RENT - RPROP</v>
          </cell>
          <cell r="AJ23">
            <v>327.27272727272731</v>
          </cell>
          <cell r="AK23">
            <v>25.174825174825177</v>
          </cell>
        </row>
        <row r="24">
          <cell r="G24" t="str">
            <v>7240</v>
          </cell>
          <cell r="I24" t="str">
            <v>EDUCATION &amp; TRAINING</v>
          </cell>
          <cell r="X24">
            <v>7330</v>
          </cell>
          <cell r="Y24" t="str">
            <v>DELIVERY EXPENSE</v>
          </cell>
          <cell r="AG24" t="str">
            <v>7501</v>
          </cell>
          <cell r="AH24" t="str">
            <v>ga</v>
          </cell>
          <cell r="AI24" t="str">
            <v>BUILDING EXP</v>
          </cell>
          <cell r="AJ24">
            <v>4</v>
          </cell>
          <cell r="AK24">
            <v>0.30769230769230771</v>
          </cell>
        </row>
        <row r="25">
          <cell r="G25" t="str">
            <v>7250</v>
          </cell>
          <cell r="I25" t="str">
            <v>DUES &amp; SUBSCRIPTIONS</v>
          </cell>
          <cell r="X25">
            <v>7400</v>
          </cell>
          <cell r="Y25" t="str">
            <v>EQUIPMENT EXPENSE</v>
          </cell>
          <cell r="AG25" t="str">
            <v>7502</v>
          </cell>
          <cell r="AH25" t="str">
            <v>ga</v>
          </cell>
          <cell r="AI25" t="str">
            <v>UTILITIES</v>
          </cell>
          <cell r="AJ25">
            <v>10</v>
          </cell>
          <cell r="AK25">
            <v>0.76923076923076927</v>
          </cell>
        </row>
        <row r="26">
          <cell r="G26" t="str">
            <v>7260</v>
          </cell>
          <cell r="I26" t="str">
            <v>MEDICAL EXAM</v>
          </cell>
          <cell r="X26">
            <v>7500</v>
          </cell>
          <cell r="Y26" t="str">
            <v>RENT</v>
          </cell>
          <cell r="AG26" t="str">
            <v>7505</v>
          </cell>
          <cell r="AH26" t="str">
            <v>ga</v>
          </cell>
          <cell r="AI26" t="str">
            <v>OFFICE RELOCATION</v>
          </cell>
          <cell r="AJ26">
            <v>0</v>
          </cell>
          <cell r="AK26">
            <v>0</v>
          </cell>
        </row>
        <row r="27">
          <cell r="G27" t="str">
            <v>7270</v>
          </cell>
          <cell r="I27" t="str">
            <v>OVERTIME MEALS</v>
          </cell>
          <cell r="X27">
            <v>7501</v>
          </cell>
          <cell r="Y27" t="str">
            <v>BUILDING EXPENSE</v>
          </cell>
          <cell r="AG27" t="str">
            <v>7510</v>
          </cell>
          <cell r="AH27" t="str">
            <v>ga</v>
          </cell>
          <cell r="AI27" t="str">
            <v>INSURANCE</v>
          </cell>
          <cell r="AJ27">
            <v>54</v>
          </cell>
          <cell r="AK27">
            <v>4.1538461538461542</v>
          </cell>
        </row>
        <row r="28">
          <cell r="G28" t="str">
            <v>7300</v>
          </cell>
          <cell r="I28" t="str">
            <v>SUPPLIES</v>
          </cell>
          <cell r="X28">
            <v>7502</v>
          </cell>
          <cell r="Y28" t="str">
            <v>UTILITIES</v>
          </cell>
          <cell r="AG28" t="str">
            <v>7520</v>
          </cell>
          <cell r="AH28" t="str">
            <v>ga</v>
          </cell>
          <cell r="AI28" t="str">
            <v>TAX &amp; LICENSE</v>
          </cell>
          <cell r="AJ28">
            <v>0</v>
          </cell>
          <cell r="AK28">
            <v>0</v>
          </cell>
        </row>
        <row r="29">
          <cell r="G29" t="str">
            <v>7320</v>
          </cell>
          <cell r="I29" t="str">
            <v>TELECOMMUNICATIONS EXPENSE</v>
          </cell>
          <cell r="X29">
            <v>7510</v>
          </cell>
          <cell r="Y29" t="str">
            <v>INSURANCE</v>
          </cell>
          <cell r="AG29" t="str">
            <v>7600</v>
          </cell>
          <cell r="AH29" t="str">
            <v>ga</v>
          </cell>
          <cell r="AI29" t="str">
            <v>INCOME TAX-SIT</v>
          </cell>
          <cell r="AJ29">
            <v>0</v>
          </cell>
          <cell r="AK29">
            <v>0</v>
          </cell>
        </row>
        <row r="30">
          <cell r="G30" t="str">
            <v>7330</v>
          </cell>
          <cell r="I30" t="str">
            <v>DELIVERY EXPENSE</v>
          </cell>
          <cell r="X30">
            <v>7520</v>
          </cell>
          <cell r="Y30" t="str">
            <v>TAX &amp; LICENSE</v>
          </cell>
          <cell r="AG30" t="str">
            <v>7700</v>
          </cell>
          <cell r="AH30" t="str">
            <v>ga</v>
          </cell>
          <cell r="AI30" t="str">
            <v>DEPREC. EXP</v>
          </cell>
          <cell r="AJ30">
            <v>54</v>
          </cell>
          <cell r="AK30">
            <v>4.1538461538461542</v>
          </cell>
        </row>
        <row r="31">
          <cell r="X31">
            <v>7600</v>
          </cell>
          <cell r="Y31" t="str">
            <v>STATE INCOME TAXES</v>
          </cell>
          <cell r="AG31" t="str">
            <v>7800</v>
          </cell>
          <cell r="AH31" t="str">
            <v>ga</v>
          </cell>
          <cell r="AI31" t="str">
            <v>PROFESSIONAL SERVICES</v>
          </cell>
          <cell r="AJ31">
            <v>61.53846153846154</v>
          </cell>
          <cell r="AK31">
            <v>4.7337278106508878</v>
          </cell>
        </row>
        <row r="32">
          <cell r="X32">
            <v>7700</v>
          </cell>
          <cell r="Y32" t="str">
            <v>DEPRECIATION EXPENSE</v>
          </cell>
          <cell r="AG32" t="str">
            <v>7810</v>
          </cell>
          <cell r="AH32" t="str">
            <v>ga</v>
          </cell>
          <cell r="AI32" t="str">
            <v>OTHER OUTSIDE SERVICES</v>
          </cell>
          <cell r="AJ32">
            <v>38.46153846153846</v>
          </cell>
          <cell r="AK32">
            <v>2.9585798816568047</v>
          </cell>
        </row>
        <row r="33">
          <cell r="X33">
            <v>7710</v>
          </cell>
          <cell r="Y33" t="str">
            <v>GAIN (LOSS) ON SALE OF FA</v>
          </cell>
          <cell r="AG33" t="str">
            <v>7880</v>
          </cell>
          <cell r="AH33" t="str">
            <v>ga</v>
          </cell>
          <cell r="AI33" t="str">
            <v>BANK CHARGES-SRVCHG</v>
          </cell>
          <cell r="AJ33">
            <v>0</v>
          </cell>
          <cell r="AK33">
            <v>0</v>
          </cell>
        </row>
        <row r="34">
          <cell r="X34">
            <v>7800</v>
          </cell>
          <cell r="Y34" t="str">
            <v>PROF SERVICES</v>
          </cell>
          <cell r="AG34" t="str">
            <v>7890</v>
          </cell>
          <cell r="AH34" t="str">
            <v>ga</v>
          </cell>
          <cell r="AI34" t="str">
            <v>MISC EXPENSE</v>
          </cell>
          <cell r="AJ34">
            <v>0</v>
          </cell>
          <cell r="AK34">
            <v>0</v>
          </cell>
        </row>
        <row r="35">
          <cell r="X35">
            <v>7810</v>
          </cell>
          <cell r="Y35" t="str">
            <v>OTHER OUTSIDE SERVICES</v>
          </cell>
          <cell r="AG35" t="str">
            <v>7900</v>
          </cell>
          <cell r="AH35" t="str">
            <v>ga</v>
          </cell>
          <cell r="AI35" t="str">
            <v>ALLOCATIONS-ACCOUNTING</v>
          </cell>
          <cell r="AJ35">
            <v>176740.34153846154</v>
          </cell>
          <cell r="AK35">
            <v>13595.410887573964</v>
          </cell>
        </row>
        <row r="36">
          <cell r="X36">
            <v>7850</v>
          </cell>
          <cell r="Y36" t="str">
            <v>SHAREHOLDERS EXPENSE</v>
          </cell>
        </row>
        <row r="37">
          <cell r="X37">
            <v>7880</v>
          </cell>
          <cell r="Y37" t="str">
            <v>BANK CHARGES</v>
          </cell>
        </row>
        <row r="38">
          <cell r="X38">
            <v>7890</v>
          </cell>
          <cell r="Y38" t="str">
            <v>MISC EXPENSE</v>
          </cell>
        </row>
        <row r="39">
          <cell r="X39">
            <v>7900</v>
          </cell>
          <cell r="Y39" t="str">
            <v>HOME OFFICE ALLOCATIONS</v>
          </cell>
        </row>
        <row r="40">
          <cell r="X40">
            <v>7901</v>
          </cell>
          <cell r="Y40" t="str">
            <v>MIS INTERNAL ALLOCATION</v>
          </cell>
        </row>
        <row r="41">
          <cell r="X41">
            <v>7902</v>
          </cell>
          <cell r="Y41" t="str">
            <v>ACCOUNTING INTERNAL ALLOCATION</v>
          </cell>
        </row>
        <row r="42">
          <cell r="X42">
            <v>7970</v>
          </cell>
          <cell r="Y42" t="str">
            <v>B&amp;P DIRECT LABOR</v>
          </cell>
        </row>
        <row r="43">
          <cell r="X43">
            <v>7973</v>
          </cell>
          <cell r="Y43" t="str">
            <v>B&amp;P OTHER DIRECT LABOR</v>
          </cell>
        </row>
        <row r="44">
          <cell r="X44">
            <v>7990</v>
          </cell>
          <cell r="Y44" t="str">
            <v>OVER/UNDER APPLIED</v>
          </cell>
        </row>
        <row r="45">
          <cell r="X45">
            <v>7999</v>
          </cell>
          <cell r="Y45" t="str">
            <v>CORPORATE EXTERNAL ALLOCATIONS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Y 2003"/>
      <sheetName val="3 Factor-H"/>
      <sheetName val="FY02"/>
      <sheetName val="FY03 Budget"/>
      <sheetName val="pr fy02"/>
      <sheetName val="Actuals P1"/>
      <sheetName val="indiv depts lbr 03"/>
      <sheetName val="rates"/>
      <sheetName val="Fy02 Acts"/>
      <sheetName val="Sydney_Nov15"/>
      <sheetName val="PSS_New_Buil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4">
          <cell r="A4" t="str">
            <v>el1</v>
          </cell>
          <cell r="B4" t="str">
            <v>el1_name</v>
          </cell>
          <cell r="C4" t="str">
            <v>ACC</v>
          </cell>
          <cell r="D4" t="str">
            <v>ADM</v>
          </cell>
          <cell r="E4" t="str">
            <v>CEO</v>
          </cell>
          <cell r="F4" t="str">
            <v>CFN</v>
          </cell>
          <cell r="G4" t="str">
            <v>CMK</v>
          </cell>
          <cell r="H4" t="str">
            <v>CORP</v>
          </cell>
          <cell r="I4" t="str">
            <v>EIS</v>
          </cell>
          <cell r="J4" t="str">
            <v>IGM</v>
          </cell>
          <cell r="K4" t="str">
            <v>MIS</v>
          </cell>
          <cell r="L4" t="str">
            <v>PRS</v>
          </cell>
          <cell r="M4" t="str">
            <v>PSS</v>
          </cell>
          <cell r="N4" t="str">
            <v>RGM</v>
          </cell>
          <cell r="O4" t="str">
            <v>RMD</v>
          </cell>
          <cell r="P4" t="str">
            <v>WCS</v>
          </cell>
          <cell r="Q4" t="str">
            <v>Grand Total</v>
          </cell>
        </row>
        <row r="5">
          <cell r="A5" t="str">
            <v>7000</v>
          </cell>
          <cell r="B5" t="str">
            <v>INDIRECT LABOR</v>
          </cell>
          <cell r="C5">
            <v>1390653.48</v>
          </cell>
          <cell r="D5">
            <v>1155201.27</v>
          </cell>
          <cell r="E5">
            <v>600489.56000000006</v>
          </cell>
          <cell r="F5">
            <v>733916.17</v>
          </cell>
          <cell r="G5">
            <v>636224.18000000005</v>
          </cell>
          <cell r="H5">
            <v>0</v>
          </cell>
          <cell r="I5">
            <v>717211.09</v>
          </cell>
          <cell r="J5">
            <v>147153.70000000001</v>
          </cell>
          <cell r="K5">
            <v>165881.26</v>
          </cell>
          <cell r="L5">
            <v>237909.29</v>
          </cell>
          <cell r="M5">
            <v>47464.76</v>
          </cell>
          <cell r="N5">
            <v>112326.91</v>
          </cell>
          <cell r="O5">
            <v>428384.78</v>
          </cell>
          <cell r="P5">
            <v>52984.75</v>
          </cell>
          <cell r="Q5">
            <v>6166320.5899999999</v>
          </cell>
        </row>
        <row r="6">
          <cell r="A6" t="str">
            <v>7100</v>
          </cell>
          <cell r="B6" t="str">
            <v>EMPLOYEE PTO</v>
          </cell>
          <cell r="C6">
            <v>88272.38</v>
          </cell>
          <cell r="D6">
            <v>109814.2</v>
          </cell>
          <cell r="E6">
            <v>142114.57</v>
          </cell>
          <cell r="F6">
            <v>100344.76</v>
          </cell>
          <cell r="G6">
            <v>44394.23</v>
          </cell>
          <cell r="H6">
            <v>0</v>
          </cell>
          <cell r="I6">
            <v>43855.64</v>
          </cell>
          <cell r="J6">
            <v>40618.69</v>
          </cell>
          <cell r="K6">
            <v>12250.48</v>
          </cell>
          <cell r="L6">
            <v>23715.200000000001</v>
          </cell>
          <cell r="M6">
            <v>2892.61</v>
          </cell>
          <cell r="N6">
            <v>28130.55</v>
          </cell>
          <cell r="O6">
            <v>24117.64</v>
          </cell>
          <cell r="P6">
            <v>7940.53</v>
          </cell>
          <cell r="Q6">
            <v>599712.24</v>
          </cell>
        </row>
        <row r="7">
          <cell r="A7" t="str">
            <v>7102</v>
          </cell>
          <cell r="B7" t="str">
            <v>EMPLOYEE HOLIDAY</v>
          </cell>
          <cell r="C7">
            <v>44924.24</v>
          </cell>
          <cell r="D7">
            <v>37602.14</v>
          </cell>
          <cell r="E7">
            <v>18835.38</v>
          </cell>
          <cell r="F7">
            <v>21336.38</v>
          </cell>
          <cell r="G7">
            <v>24558.82</v>
          </cell>
          <cell r="H7">
            <v>0</v>
          </cell>
          <cell r="I7">
            <v>21251.77</v>
          </cell>
          <cell r="J7">
            <v>5576.93</v>
          </cell>
          <cell r="K7">
            <v>4672.95</v>
          </cell>
          <cell r="L7">
            <v>7937.75</v>
          </cell>
          <cell r="M7">
            <v>1752</v>
          </cell>
          <cell r="N7">
            <v>3269.24</v>
          </cell>
          <cell r="O7">
            <v>10307.700000000001</v>
          </cell>
          <cell r="P7">
            <v>1698.83</v>
          </cell>
          <cell r="Q7">
            <v>194877.96000000002</v>
          </cell>
        </row>
        <row r="8">
          <cell r="A8" t="str">
            <v>7105</v>
          </cell>
          <cell r="B8" t="str">
            <v>EMPLOYEE BONUS</v>
          </cell>
          <cell r="C8">
            <v>23670.47</v>
          </cell>
          <cell r="D8">
            <v>152159.20000000001</v>
          </cell>
          <cell r="E8">
            <v>234769.18</v>
          </cell>
          <cell r="F8">
            <v>224507.78</v>
          </cell>
          <cell r="G8">
            <v>142455.48000000001</v>
          </cell>
          <cell r="H8">
            <v>0</v>
          </cell>
          <cell r="I8">
            <v>62843.62</v>
          </cell>
          <cell r="J8">
            <v>322269.23</v>
          </cell>
          <cell r="K8">
            <v>-2368.2399999999998</v>
          </cell>
          <cell r="L8">
            <v>8662.52</v>
          </cell>
          <cell r="M8">
            <v>0</v>
          </cell>
          <cell r="N8">
            <v>150000</v>
          </cell>
          <cell r="O8">
            <v>50000</v>
          </cell>
          <cell r="P8">
            <v>1262244.33</v>
          </cell>
          <cell r="Q8">
            <v>2158944.3400000003</v>
          </cell>
        </row>
        <row r="9">
          <cell r="A9" t="str">
            <v>7106</v>
          </cell>
          <cell r="B9" t="str">
            <v>EMPLOYEE OTHER PAY</v>
          </cell>
          <cell r="C9">
            <v>3955.94</v>
          </cell>
          <cell r="D9">
            <v>2148.86</v>
          </cell>
          <cell r="E9">
            <v>2978.16</v>
          </cell>
          <cell r="F9">
            <v>2935.39</v>
          </cell>
          <cell r="G9">
            <v>2884.62</v>
          </cell>
          <cell r="H9">
            <v>0</v>
          </cell>
          <cell r="I9">
            <v>1025.05</v>
          </cell>
          <cell r="J9">
            <v>0</v>
          </cell>
          <cell r="K9">
            <v>0</v>
          </cell>
          <cell r="L9">
            <v>2000</v>
          </cell>
          <cell r="M9">
            <v>276</v>
          </cell>
          <cell r="N9">
            <v>0</v>
          </cell>
          <cell r="O9">
            <v>0</v>
          </cell>
          <cell r="P9">
            <v>0</v>
          </cell>
          <cell r="Q9">
            <v>18204.019999999997</v>
          </cell>
        </row>
        <row r="10">
          <cell r="A10" t="str">
            <v>7150</v>
          </cell>
          <cell r="B10" t="str">
            <v>EMPLOYER TAXES</v>
          </cell>
          <cell r="C10">
            <v>142862.20000000001</v>
          </cell>
          <cell r="D10">
            <v>107729.31</v>
          </cell>
          <cell r="E10">
            <v>40434.910000000003</v>
          </cell>
          <cell r="F10">
            <v>42094.09</v>
          </cell>
          <cell r="G10">
            <v>54071.6</v>
          </cell>
          <cell r="H10">
            <v>0</v>
          </cell>
          <cell r="I10">
            <v>60310.97</v>
          </cell>
          <cell r="J10">
            <v>8008.74</v>
          </cell>
          <cell r="K10">
            <v>13321.48</v>
          </cell>
          <cell r="L10">
            <v>22059.68</v>
          </cell>
          <cell r="M10">
            <v>4513.96</v>
          </cell>
          <cell r="N10">
            <v>7524.81</v>
          </cell>
          <cell r="O10">
            <v>23665.79</v>
          </cell>
          <cell r="P10">
            <v>5321.42</v>
          </cell>
          <cell r="Q10">
            <v>516385.41</v>
          </cell>
        </row>
        <row r="11">
          <cell r="A11" t="str">
            <v>7160</v>
          </cell>
          <cell r="B11" t="str">
            <v>RETIREMENT BENEFIT PLAN</v>
          </cell>
          <cell r="C11">
            <v>70702.649999999994</v>
          </cell>
          <cell r="D11">
            <v>61506.69</v>
          </cell>
          <cell r="E11">
            <v>32277.57</v>
          </cell>
          <cell r="F11">
            <v>38889.019999999997</v>
          </cell>
          <cell r="G11">
            <v>34005.83</v>
          </cell>
          <cell r="H11">
            <v>0</v>
          </cell>
          <cell r="I11">
            <v>35778.400000000001</v>
          </cell>
          <cell r="J11">
            <v>10042.73</v>
          </cell>
          <cell r="K11">
            <v>8239.7800000000007</v>
          </cell>
          <cell r="L11">
            <v>12102.52</v>
          </cell>
          <cell r="M11">
            <v>3691.5</v>
          </cell>
          <cell r="N11">
            <v>5788.62</v>
          </cell>
          <cell r="O11">
            <v>21025.02</v>
          </cell>
          <cell r="P11">
            <v>2502.37</v>
          </cell>
          <cell r="Q11">
            <v>320721.35000000009</v>
          </cell>
        </row>
        <row r="12">
          <cell r="A12" t="str">
            <v>7170</v>
          </cell>
          <cell r="B12" t="str">
            <v>EMPLOYEE MEDICAL INSURANCE</v>
          </cell>
          <cell r="C12">
            <v>57908.9</v>
          </cell>
          <cell r="D12">
            <v>68589.16</v>
          </cell>
          <cell r="E12">
            <v>55061.67</v>
          </cell>
          <cell r="F12">
            <v>55294.09</v>
          </cell>
          <cell r="G12">
            <v>39497.99</v>
          </cell>
          <cell r="H12">
            <v>500000</v>
          </cell>
          <cell r="I12">
            <v>38862.46</v>
          </cell>
          <cell r="J12">
            <v>7208.11</v>
          </cell>
          <cell r="K12">
            <v>9136.07</v>
          </cell>
          <cell r="L12">
            <v>13212.23</v>
          </cell>
          <cell r="M12">
            <v>1378.43</v>
          </cell>
          <cell r="N12">
            <v>12071.44</v>
          </cell>
          <cell r="O12">
            <v>24172.87</v>
          </cell>
          <cell r="P12">
            <v>1929.48</v>
          </cell>
          <cell r="Q12">
            <v>365043.34999999992</v>
          </cell>
        </row>
        <row r="13">
          <cell r="A13" t="str">
            <v>7180</v>
          </cell>
          <cell r="B13" t="str">
            <v>EMPLOYER PAID INSURANCE</v>
          </cell>
          <cell r="C13">
            <v>4892.18</v>
          </cell>
          <cell r="D13">
            <v>4862.3500000000004</v>
          </cell>
          <cell r="E13">
            <v>2242.5</v>
          </cell>
          <cell r="F13">
            <v>2572.0700000000002</v>
          </cell>
          <cell r="G13">
            <v>2971.84</v>
          </cell>
          <cell r="H13">
            <v>0</v>
          </cell>
          <cell r="I13">
            <v>1976.48</v>
          </cell>
          <cell r="J13">
            <v>0</v>
          </cell>
          <cell r="K13">
            <v>446.38</v>
          </cell>
          <cell r="L13">
            <v>1590.01</v>
          </cell>
          <cell r="M13">
            <v>128.53</v>
          </cell>
          <cell r="N13">
            <v>556.27</v>
          </cell>
          <cell r="O13">
            <v>1170.99</v>
          </cell>
          <cell r="P13">
            <v>153.07</v>
          </cell>
          <cell r="Q13">
            <v>23006.400000000001</v>
          </cell>
        </row>
        <row r="14">
          <cell r="A14" t="str">
            <v>7190</v>
          </cell>
          <cell r="B14" t="str">
            <v>EMPLOYER PAID WORKMANS COMPENSATION</v>
          </cell>
          <cell r="C14">
            <v>9545.7800000000007</v>
          </cell>
          <cell r="D14">
            <v>8221.2999999999993</v>
          </cell>
          <cell r="E14">
            <v>4574.2</v>
          </cell>
          <cell r="F14">
            <v>5190.68</v>
          </cell>
          <cell r="G14">
            <v>4897.59</v>
          </cell>
          <cell r="H14">
            <v>1089213</v>
          </cell>
          <cell r="I14">
            <v>4866.33</v>
          </cell>
          <cell r="J14">
            <v>0</v>
          </cell>
          <cell r="K14">
            <v>1123.05</v>
          </cell>
          <cell r="L14">
            <v>1695.71</v>
          </cell>
          <cell r="M14">
            <v>329.27</v>
          </cell>
          <cell r="N14">
            <v>452.16</v>
          </cell>
          <cell r="O14">
            <v>2672.16</v>
          </cell>
          <cell r="P14">
            <v>431.79</v>
          </cell>
          <cell r="Q14">
            <v>43547.860000000015</v>
          </cell>
        </row>
        <row r="15">
          <cell r="A15" t="str">
            <v>7195</v>
          </cell>
          <cell r="B15" t="str">
            <v>EMPLOYEE WELFARE</v>
          </cell>
          <cell r="C15">
            <v>3326.53</v>
          </cell>
          <cell r="D15">
            <v>3626.82</v>
          </cell>
          <cell r="E15">
            <v>13857.37</v>
          </cell>
          <cell r="F15">
            <v>0</v>
          </cell>
          <cell r="G15">
            <v>62.7</v>
          </cell>
          <cell r="H15">
            <v>0</v>
          </cell>
          <cell r="I15">
            <v>0</v>
          </cell>
          <cell r="J15">
            <v>0</v>
          </cell>
          <cell r="K15">
            <v>615.65</v>
          </cell>
          <cell r="L15">
            <v>0</v>
          </cell>
          <cell r="M15">
            <v>18787.259999999998</v>
          </cell>
          <cell r="N15">
            <v>0</v>
          </cell>
          <cell r="O15">
            <v>59.36</v>
          </cell>
          <cell r="P15">
            <v>0</v>
          </cell>
          <cell r="Q15">
            <v>40335.69</v>
          </cell>
        </row>
        <row r="16">
          <cell r="A16" t="str">
            <v>7200</v>
          </cell>
          <cell r="B16" t="str">
            <v>TRAVEL</v>
          </cell>
          <cell r="C16">
            <v>11292.89</v>
          </cell>
          <cell r="D16">
            <v>52524.59</v>
          </cell>
          <cell r="E16">
            <v>135790.24</v>
          </cell>
          <cell r="F16">
            <v>100773.03</v>
          </cell>
          <cell r="G16">
            <v>193331.4</v>
          </cell>
          <cell r="H16">
            <v>0</v>
          </cell>
          <cell r="I16">
            <v>16836.3</v>
          </cell>
          <cell r="J16">
            <v>26449.54</v>
          </cell>
          <cell r="K16">
            <v>2000.72</v>
          </cell>
          <cell r="L16">
            <v>0</v>
          </cell>
          <cell r="M16">
            <v>1350</v>
          </cell>
          <cell r="N16">
            <v>35549.589999999997</v>
          </cell>
          <cell r="O16">
            <v>62376.95</v>
          </cell>
          <cell r="P16">
            <v>12756.05</v>
          </cell>
          <cell r="Q16">
            <v>589032.16999999993</v>
          </cell>
        </row>
        <row r="17">
          <cell r="A17" t="str">
            <v>7210</v>
          </cell>
          <cell r="B17" t="str">
            <v>RECRUITMENT EXPENSE</v>
          </cell>
          <cell r="C17">
            <v>10593</v>
          </cell>
          <cell r="D17">
            <v>55406.57</v>
          </cell>
          <cell r="E17">
            <v>186.92</v>
          </cell>
          <cell r="F17">
            <v>108453.52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100</v>
          </cell>
          <cell r="L17">
            <v>0</v>
          </cell>
          <cell r="M17">
            <v>0</v>
          </cell>
          <cell r="N17">
            <v>0</v>
          </cell>
          <cell r="O17">
            <v>103.78</v>
          </cell>
          <cell r="P17">
            <v>0</v>
          </cell>
          <cell r="Q17">
            <v>174843.79</v>
          </cell>
        </row>
        <row r="18">
          <cell r="A18" t="str">
            <v>7220</v>
          </cell>
          <cell r="B18" t="str">
            <v>EMPLOYEE RELOCATION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7230</v>
          </cell>
          <cell r="B19" t="str">
            <v>CONFERENCE</v>
          </cell>
          <cell r="C19">
            <v>4370.33</v>
          </cell>
          <cell r="D19">
            <v>55056.18</v>
          </cell>
          <cell r="E19">
            <v>18475.07</v>
          </cell>
          <cell r="F19">
            <v>54887.98</v>
          </cell>
          <cell r="G19">
            <v>46347.59</v>
          </cell>
          <cell r="H19">
            <v>0</v>
          </cell>
          <cell r="I19">
            <v>4211.83</v>
          </cell>
          <cell r="J19">
            <v>1597.69</v>
          </cell>
          <cell r="K19">
            <v>0</v>
          </cell>
          <cell r="L19">
            <v>0</v>
          </cell>
          <cell r="M19">
            <v>0</v>
          </cell>
          <cell r="N19">
            <v>3781.77</v>
          </cell>
          <cell r="O19">
            <v>9562.9500000000007</v>
          </cell>
          <cell r="P19">
            <v>293.5</v>
          </cell>
          <cell r="Q19">
            <v>193205.43</v>
          </cell>
        </row>
        <row r="20">
          <cell r="A20" t="str">
            <v>7240</v>
          </cell>
          <cell r="B20" t="str">
            <v>EDUCATION &amp; TRAINING</v>
          </cell>
          <cell r="C20">
            <v>2275.38</v>
          </cell>
          <cell r="D20">
            <v>12024</v>
          </cell>
          <cell r="E20">
            <v>0</v>
          </cell>
          <cell r="F20">
            <v>1920.46</v>
          </cell>
          <cell r="G20">
            <v>3878.01</v>
          </cell>
          <cell r="H20">
            <v>0</v>
          </cell>
          <cell r="I20">
            <v>296.99</v>
          </cell>
          <cell r="J20">
            <v>0</v>
          </cell>
          <cell r="K20">
            <v>0</v>
          </cell>
          <cell r="L20">
            <v>3000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23394.84</v>
          </cell>
        </row>
        <row r="21">
          <cell r="A21" t="str">
            <v>7250</v>
          </cell>
          <cell r="B21" t="str">
            <v>DUES &amp; SUBSCRIPTION</v>
          </cell>
          <cell r="C21">
            <v>200</v>
          </cell>
          <cell r="D21">
            <v>35737.160000000003</v>
          </cell>
          <cell r="E21">
            <v>2870</v>
          </cell>
          <cell r="F21">
            <v>3381.16</v>
          </cell>
          <cell r="G21">
            <v>50772.32</v>
          </cell>
          <cell r="H21">
            <v>0</v>
          </cell>
          <cell r="I21">
            <v>1091.28</v>
          </cell>
          <cell r="J21">
            <v>4484</v>
          </cell>
          <cell r="K21">
            <v>0</v>
          </cell>
          <cell r="L21">
            <v>2458.9499999999998</v>
          </cell>
          <cell r="M21">
            <v>0</v>
          </cell>
          <cell r="N21">
            <v>250</v>
          </cell>
          <cell r="O21">
            <v>710</v>
          </cell>
          <cell r="P21">
            <v>335</v>
          </cell>
          <cell r="Q21">
            <v>97555.87000000001</v>
          </cell>
        </row>
        <row r="22">
          <cell r="A22" t="str">
            <v>7270</v>
          </cell>
          <cell r="B22" t="str">
            <v>OVERTIME MEALS</v>
          </cell>
          <cell r="C22">
            <v>1707.13</v>
          </cell>
          <cell r="D22">
            <v>0</v>
          </cell>
          <cell r="E22">
            <v>0</v>
          </cell>
          <cell r="F22">
            <v>0</v>
          </cell>
          <cell r="G22">
            <v>2024.38</v>
          </cell>
          <cell r="H22">
            <v>0</v>
          </cell>
          <cell r="I22">
            <v>845.9</v>
          </cell>
          <cell r="J22">
            <v>0</v>
          </cell>
          <cell r="K22">
            <v>281.97000000000003</v>
          </cell>
          <cell r="L22">
            <v>0</v>
          </cell>
          <cell r="M22">
            <v>20.96</v>
          </cell>
          <cell r="N22">
            <v>0</v>
          </cell>
          <cell r="O22">
            <v>0</v>
          </cell>
          <cell r="P22">
            <v>0</v>
          </cell>
          <cell r="Q22">
            <v>4880.34</v>
          </cell>
        </row>
        <row r="23">
          <cell r="A23" t="str">
            <v>7300</v>
          </cell>
          <cell r="B23" t="str">
            <v>SUPPLIES</v>
          </cell>
          <cell r="C23">
            <v>9681.91</v>
          </cell>
          <cell r="D23">
            <v>8561.66</v>
          </cell>
          <cell r="E23">
            <v>2292.16</v>
          </cell>
          <cell r="F23">
            <v>1191.4000000000001</v>
          </cell>
          <cell r="G23">
            <v>25611.68</v>
          </cell>
          <cell r="H23">
            <v>0</v>
          </cell>
          <cell r="I23">
            <v>81333.06</v>
          </cell>
          <cell r="J23">
            <v>21.62</v>
          </cell>
          <cell r="K23">
            <v>1198.98</v>
          </cell>
          <cell r="L23">
            <v>4778.9799999999996</v>
          </cell>
          <cell r="M23">
            <v>109611.95</v>
          </cell>
          <cell r="N23">
            <v>144.03</v>
          </cell>
          <cell r="O23">
            <v>4127.3</v>
          </cell>
          <cell r="P23">
            <v>0</v>
          </cell>
          <cell r="Q23">
            <v>248389.07999999996</v>
          </cell>
        </row>
        <row r="24">
          <cell r="A24" t="str">
            <v>7320</v>
          </cell>
          <cell r="B24" t="str">
            <v>TELECOMMUNICATIONS EXPENSE</v>
          </cell>
          <cell r="C24">
            <v>3583.51</v>
          </cell>
          <cell r="D24">
            <v>18673.59</v>
          </cell>
          <cell r="E24">
            <v>14500.32</v>
          </cell>
          <cell r="F24">
            <v>17362.7</v>
          </cell>
          <cell r="G24">
            <v>20058.740000000002</v>
          </cell>
          <cell r="H24">
            <v>0</v>
          </cell>
          <cell r="I24">
            <v>161184.04</v>
          </cell>
          <cell r="J24">
            <v>0</v>
          </cell>
          <cell r="K24">
            <v>11756.88</v>
          </cell>
          <cell r="L24">
            <v>2581.54</v>
          </cell>
          <cell r="M24">
            <v>132270.69</v>
          </cell>
          <cell r="N24">
            <v>1188.77</v>
          </cell>
          <cell r="O24">
            <v>9727.92</v>
          </cell>
          <cell r="P24">
            <v>5239.47</v>
          </cell>
          <cell r="Q24">
            <v>396939.39999999997</v>
          </cell>
        </row>
        <row r="25">
          <cell r="A25" t="str">
            <v>7330</v>
          </cell>
          <cell r="B25" t="str">
            <v>DELIVERY EXPENSE</v>
          </cell>
          <cell r="C25">
            <v>7022.29</v>
          </cell>
          <cell r="D25">
            <v>21400.58</v>
          </cell>
          <cell r="E25">
            <v>1542.16</v>
          </cell>
          <cell r="F25">
            <v>3117.05</v>
          </cell>
          <cell r="G25">
            <v>21416.81</v>
          </cell>
          <cell r="H25">
            <v>0</v>
          </cell>
          <cell r="I25">
            <v>4744.0200000000004</v>
          </cell>
          <cell r="J25">
            <v>0</v>
          </cell>
          <cell r="K25">
            <v>4470.8500000000004</v>
          </cell>
          <cell r="L25">
            <v>18413.86</v>
          </cell>
          <cell r="M25">
            <v>42564.04</v>
          </cell>
          <cell r="N25">
            <v>0</v>
          </cell>
          <cell r="O25">
            <v>521.17999999999995</v>
          </cell>
          <cell r="P25">
            <v>52.67</v>
          </cell>
          <cell r="Q25">
            <v>125265.51</v>
          </cell>
        </row>
        <row r="26">
          <cell r="A26" t="str">
            <v>7400</v>
          </cell>
          <cell r="B26" t="str">
            <v>EQUIPMENT EXPENSE</v>
          </cell>
          <cell r="C26">
            <v>46952.84</v>
          </cell>
          <cell r="D26">
            <v>180798.26</v>
          </cell>
          <cell r="E26">
            <v>7941.47</v>
          </cell>
          <cell r="F26">
            <v>46647.12</v>
          </cell>
          <cell r="G26">
            <v>71492.44</v>
          </cell>
          <cell r="H26">
            <v>0</v>
          </cell>
          <cell r="I26">
            <v>298302.03999999998</v>
          </cell>
          <cell r="J26">
            <v>0</v>
          </cell>
          <cell r="K26">
            <v>183837.56</v>
          </cell>
          <cell r="L26">
            <v>7082.98</v>
          </cell>
          <cell r="M26">
            <v>95361.89</v>
          </cell>
          <cell r="N26">
            <v>6587.99</v>
          </cell>
          <cell r="O26">
            <v>1921.44</v>
          </cell>
          <cell r="P26">
            <v>2589.4899999999998</v>
          </cell>
          <cell r="Q26">
            <v>942927.52999999991</v>
          </cell>
        </row>
        <row r="27">
          <cell r="A27" t="str">
            <v>7500</v>
          </cell>
          <cell r="B27" t="str">
            <v>RENT</v>
          </cell>
          <cell r="C27">
            <v>0</v>
          </cell>
          <cell r="D27">
            <v>-2400</v>
          </cell>
          <cell r="E27">
            <v>27837.5</v>
          </cell>
          <cell r="F27">
            <v>915.38</v>
          </cell>
          <cell r="G27">
            <v>3125</v>
          </cell>
          <cell r="H27">
            <v>0</v>
          </cell>
          <cell r="I27">
            <v>10214.51</v>
          </cell>
          <cell r="J27">
            <v>0</v>
          </cell>
          <cell r="K27">
            <v>0</v>
          </cell>
          <cell r="L27">
            <v>0</v>
          </cell>
          <cell r="M27">
            <v>777202.5</v>
          </cell>
          <cell r="N27">
            <v>26591.49</v>
          </cell>
          <cell r="O27">
            <v>13006.8</v>
          </cell>
          <cell r="P27">
            <v>60316.46</v>
          </cell>
          <cell r="Q27">
            <v>890218.15</v>
          </cell>
        </row>
        <row r="28">
          <cell r="A28" t="str">
            <v>7501</v>
          </cell>
          <cell r="B28" t="str">
            <v>BUILDING EXPENSE</v>
          </cell>
          <cell r="C28">
            <v>0</v>
          </cell>
          <cell r="D28">
            <v>18603.3</v>
          </cell>
          <cell r="E28">
            <v>0</v>
          </cell>
          <cell r="F28">
            <v>0</v>
          </cell>
          <cell r="G28">
            <v>60.14</v>
          </cell>
          <cell r="H28">
            <v>0</v>
          </cell>
          <cell r="I28">
            <v>0</v>
          </cell>
          <cell r="J28">
            <v>0</v>
          </cell>
          <cell r="K28">
            <v>270</v>
          </cell>
          <cell r="L28">
            <v>0</v>
          </cell>
          <cell r="M28">
            <v>98657.27</v>
          </cell>
          <cell r="N28">
            <v>0</v>
          </cell>
          <cell r="O28">
            <v>0</v>
          </cell>
          <cell r="P28">
            <v>8090.16</v>
          </cell>
          <cell r="Q28">
            <v>125680.87000000001</v>
          </cell>
        </row>
        <row r="29">
          <cell r="A29" t="str">
            <v>7502</v>
          </cell>
          <cell r="B29" t="str">
            <v>UTILITIES</v>
          </cell>
          <cell r="C29">
            <v>0</v>
          </cell>
          <cell r="D29">
            <v>0</v>
          </cell>
          <cell r="E29">
            <v>71.38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126106.73</v>
          </cell>
          <cell r="N29">
            <v>0</v>
          </cell>
          <cell r="O29">
            <v>0</v>
          </cell>
          <cell r="P29">
            <v>1297.08</v>
          </cell>
          <cell r="Q29">
            <v>127475.19</v>
          </cell>
        </row>
        <row r="30">
          <cell r="A30" t="str">
            <v>7510</v>
          </cell>
          <cell r="B30" t="str">
            <v>INSURANCE</v>
          </cell>
          <cell r="C30">
            <v>0</v>
          </cell>
          <cell r="D30">
            <v>63824.49</v>
          </cell>
          <cell r="E30">
            <v>234000</v>
          </cell>
          <cell r="F30">
            <v>0</v>
          </cell>
          <cell r="G30">
            <v>0</v>
          </cell>
          <cell r="H30">
            <v>-412106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55646.080000000002</v>
          </cell>
          <cell r="Q30">
            <v>353470.57</v>
          </cell>
        </row>
        <row r="31">
          <cell r="A31" t="str">
            <v>7520</v>
          </cell>
          <cell r="B31" t="str">
            <v>TAX &amp; LICENSE</v>
          </cell>
          <cell r="C31">
            <v>0</v>
          </cell>
          <cell r="D31">
            <v>15696.15</v>
          </cell>
          <cell r="E31">
            <v>80</v>
          </cell>
          <cell r="F31">
            <v>334</v>
          </cell>
          <cell r="G31">
            <v>231.57</v>
          </cell>
          <cell r="H31">
            <v>0</v>
          </cell>
          <cell r="I31">
            <v>8305.08</v>
          </cell>
          <cell r="J31">
            <v>0</v>
          </cell>
          <cell r="K31">
            <v>0</v>
          </cell>
          <cell r="L31">
            <v>0</v>
          </cell>
          <cell r="M31">
            <v>42646.15</v>
          </cell>
          <cell r="N31">
            <v>148</v>
          </cell>
          <cell r="O31">
            <v>0</v>
          </cell>
          <cell r="P31">
            <v>-106.59</v>
          </cell>
          <cell r="Q31">
            <v>67186.36</v>
          </cell>
        </row>
        <row r="32">
          <cell r="A32" t="str">
            <v>7600</v>
          </cell>
          <cell r="B32" t="str">
            <v>STATE INCOME TAXES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-1700090.15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7700</v>
          </cell>
          <cell r="B33" t="str">
            <v>DEPRECIATION EXPENSE</v>
          </cell>
          <cell r="C33">
            <v>20884.419999999998</v>
          </cell>
          <cell r="D33">
            <v>83076.55</v>
          </cell>
          <cell r="E33">
            <v>361.26</v>
          </cell>
          <cell r="F33">
            <v>10120.950000000001</v>
          </cell>
          <cell r="G33">
            <v>10842.52</v>
          </cell>
          <cell r="H33">
            <v>0</v>
          </cell>
          <cell r="I33">
            <v>310627.49</v>
          </cell>
          <cell r="J33">
            <v>0</v>
          </cell>
          <cell r="K33">
            <v>5219.7700000000477</v>
          </cell>
          <cell r="L33">
            <v>0</v>
          </cell>
          <cell r="M33">
            <v>53465.08</v>
          </cell>
          <cell r="N33">
            <v>1271.97</v>
          </cell>
          <cell r="O33">
            <v>0</v>
          </cell>
          <cell r="P33">
            <v>0</v>
          </cell>
          <cell r="Q33">
            <v>494598.0400000001</v>
          </cell>
        </row>
        <row r="34">
          <cell r="A34" t="str">
            <v>7800</v>
          </cell>
          <cell r="B34" t="str">
            <v>PROFESSIONAL SERVICES</v>
          </cell>
          <cell r="C34">
            <v>58136.3</v>
          </cell>
          <cell r="D34">
            <v>379042.62</v>
          </cell>
          <cell r="E34">
            <v>156341.94</v>
          </cell>
          <cell r="F34">
            <v>3288734.69</v>
          </cell>
          <cell r="G34">
            <v>555342.84</v>
          </cell>
          <cell r="H34">
            <v>0</v>
          </cell>
          <cell r="I34">
            <v>126379.25</v>
          </cell>
          <cell r="J34">
            <v>179895.03</v>
          </cell>
          <cell r="K34">
            <v>3429.25</v>
          </cell>
          <cell r="L34">
            <v>182955.63</v>
          </cell>
          <cell r="M34">
            <v>6569.27</v>
          </cell>
          <cell r="N34">
            <v>88911.3</v>
          </cell>
          <cell r="O34">
            <v>14945.09</v>
          </cell>
          <cell r="P34">
            <v>180243.03</v>
          </cell>
          <cell r="Q34">
            <v>4952119.9099999992</v>
          </cell>
        </row>
        <row r="35">
          <cell r="A35" t="str">
            <v>7810</v>
          </cell>
          <cell r="B35" t="str">
            <v>OTHER OUTSIDE SERVICES</v>
          </cell>
          <cell r="C35">
            <v>119912.25</v>
          </cell>
          <cell r="D35">
            <v>125320.55</v>
          </cell>
          <cell r="E35">
            <v>2913.82</v>
          </cell>
          <cell r="F35">
            <v>42073.51</v>
          </cell>
          <cell r="G35">
            <v>93169.35</v>
          </cell>
          <cell r="H35">
            <v>0</v>
          </cell>
          <cell r="I35">
            <v>122446.94</v>
          </cell>
          <cell r="J35">
            <v>0</v>
          </cell>
          <cell r="K35">
            <v>53435.32</v>
          </cell>
          <cell r="L35">
            <v>35454.230000000003</v>
          </cell>
          <cell r="M35">
            <v>32114.3</v>
          </cell>
          <cell r="N35">
            <v>97.43</v>
          </cell>
          <cell r="O35">
            <v>9034.75</v>
          </cell>
          <cell r="P35">
            <v>0</v>
          </cell>
          <cell r="Q35">
            <v>635875.02</v>
          </cell>
        </row>
        <row r="36">
          <cell r="A36" t="str">
            <v>7850</v>
          </cell>
          <cell r="B36" t="str">
            <v>SHAREHOLDERS EXPENSE</v>
          </cell>
          <cell r="C36">
            <v>0</v>
          </cell>
          <cell r="D36">
            <v>47773.63</v>
          </cell>
          <cell r="E36">
            <v>13138</v>
          </cell>
          <cell r="F36">
            <v>300766.09999999998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361677.73</v>
          </cell>
        </row>
        <row r="37">
          <cell r="A37" t="str">
            <v>7880</v>
          </cell>
          <cell r="B37" t="str">
            <v>BANK CHARGES</v>
          </cell>
          <cell r="C37">
            <v>0</v>
          </cell>
          <cell r="D37">
            <v>0</v>
          </cell>
          <cell r="E37">
            <v>0</v>
          </cell>
          <cell r="F37">
            <v>695796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695796</v>
          </cell>
        </row>
        <row r="38">
          <cell r="A38" t="str">
            <v>7890</v>
          </cell>
          <cell r="B38" t="str">
            <v>MISC EXPENSE</v>
          </cell>
          <cell r="C38">
            <v>0</v>
          </cell>
          <cell r="D38">
            <v>100</v>
          </cell>
          <cell r="E38">
            <v>1705</v>
          </cell>
          <cell r="F38">
            <v>-2444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-639</v>
          </cell>
        </row>
        <row r="39">
          <cell r="A39" t="str">
            <v>7900</v>
          </cell>
          <cell r="B39" t="str">
            <v>PSS INTERNAL ALLOCATIONS</v>
          </cell>
          <cell r="C39">
            <v>184157.39</v>
          </cell>
          <cell r="D39">
            <v>641105.26</v>
          </cell>
          <cell r="E39">
            <v>33500.53</v>
          </cell>
          <cell r="F39">
            <v>96815.6</v>
          </cell>
          <cell r="G39">
            <v>122677.3</v>
          </cell>
          <cell r="H39">
            <v>0</v>
          </cell>
          <cell r="I39">
            <v>91366.31</v>
          </cell>
          <cell r="J39">
            <v>0</v>
          </cell>
          <cell r="K39">
            <v>77697.89</v>
          </cell>
          <cell r="L39">
            <v>79425.42</v>
          </cell>
          <cell r="M39">
            <v>-1330913.42</v>
          </cell>
          <cell r="N39">
            <v>4167.72</v>
          </cell>
          <cell r="O39">
            <v>0</v>
          </cell>
          <cell r="P39">
            <v>0</v>
          </cell>
          <cell r="Q39">
            <v>-4167.7199999999721</v>
          </cell>
        </row>
        <row r="40">
          <cell r="A40" t="str">
            <v>7970</v>
          </cell>
          <cell r="B40" t="str">
            <v>B&amp;P DIRECT LABOR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8741.32</v>
          </cell>
          <cell r="Q40">
            <v>8741.32</v>
          </cell>
        </row>
        <row r="41">
          <cell r="A41" t="str">
            <v>7990</v>
          </cell>
          <cell r="B41" t="str">
            <v>OVER/UNDER APPLIED G&amp;A</v>
          </cell>
          <cell r="C41">
            <v>-2.9103830456733704E-11</v>
          </cell>
          <cell r="D41">
            <v>0</v>
          </cell>
          <cell r="E41">
            <v>5.8207660913467407E-11</v>
          </cell>
          <cell r="F41">
            <v>0</v>
          </cell>
          <cell r="G41">
            <v>-2.3283064365386963E-10</v>
          </cell>
          <cell r="H41">
            <v>0</v>
          </cell>
          <cell r="I41">
            <v>0</v>
          </cell>
          <cell r="J41">
            <v>-2038.0600000001209</v>
          </cell>
          <cell r="K41">
            <v>0</v>
          </cell>
          <cell r="L41">
            <v>7.2759576141834259E-12</v>
          </cell>
          <cell r="M41">
            <v>0</v>
          </cell>
          <cell r="N41">
            <v>8.3673512563109398E-11</v>
          </cell>
          <cell r="O41">
            <v>1.1641532182693481E-10</v>
          </cell>
          <cell r="P41">
            <v>0.26999999996041879</v>
          </cell>
          <cell r="Q41">
            <v>0.26999999988038326</v>
          </cell>
        </row>
        <row r="42">
          <cell r="A42" t="str">
            <v>7993</v>
          </cell>
          <cell r="B42" t="str">
            <v>BUSINESS GROUP ALLOCATION - G&amp;A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-755785.78</v>
          </cell>
          <cell r="K42">
            <v>0</v>
          </cell>
          <cell r="L42">
            <v>0</v>
          </cell>
          <cell r="M42">
            <v>0</v>
          </cell>
          <cell r="N42">
            <v>-498339.45</v>
          </cell>
          <cell r="O42">
            <v>0</v>
          </cell>
          <cell r="P42">
            <v>-62973.29</v>
          </cell>
          <cell r="Q42">
            <v>-62973.289999999979</v>
          </cell>
        </row>
        <row r="43">
          <cell r="A43" t="str">
            <v>7994</v>
          </cell>
          <cell r="B43" t="str">
            <v>CORPORATE ALLOCATION - SELLING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-3008057.59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-3008057.59</v>
          </cell>
        </row>
        <row r="44">
          <cell r="A44" t="str">
            <v>7999</v>
          </cell>
          <cell r="B44" t="str">
            <v>CORPORATE EXTERNAL ALLOCATIONS</v>
          </cell>
          <cell r="C44">
            <v>-2320510.79</v>
          </cell>
          <cell r="D44">
            <v>-3421309.84</v>
          </cell>
          <cell r="E44">
            <v>-2341560.14</v>
          </cell>
          <cell r="F44">
            <v>-7892397.9399999995</v>
          </cell>
          <cell r="G44">
            <v>0</v>
          </cell>
          <cell r="H44">
            <v>0</v>
          </cell>
          <cell r="I44">
            <v>-2039190.59</v>
          </cell>
          <cell r="J44">
            <v>0</v>
          </cell>
          <cell r="K44">
            <v>-615821.07999999996</v>
          </cell>
          <cell r="L44">
            <v>-708654.77</v>
          </cell>
          <cell r="M44">
            <v>-268241.73</v>
          </cell>
          <cell r="N44">
            <v>0</v>
          </cell>
          <cell r="O44">
            <v>0</v>
          </cell>
          <cell r="P44">
            <v>-1646372.76</v>
          </cell>
          <cell r="Q44">
            <v>-21254059.640000001</v>
          </cell>
        </row>
        <row r="45">
          <cell r="A45" t="str">
            <v>90300</v>
          </cell>
          <cell r="B45" t="str">
            <v>UNRECOV INTEREST EARNED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-3693131.16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91100</v>
          </cell>
          <cell r="B46" t="str">
            <v>UNRECOV BAD DEBT EXPENSE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391533.56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91300</v>
          </cell>
          <cell r="B47" t="str">
            <v>MISC INTEREST EXPENSE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9129276.7500000019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92000</v>
          </cell>
          <cell r="B48" t="str">
            <v>UNALLOWED LABOR</v>
          </cell>
          <cell r="C48">
            <v>10743.63</v>
          </cell>
          <cell r="D48">
            <v>13399.88</v>
          </cell>
          <cell r="E48">
            <v>0</v>
          </cell>
          <cell r="F48">
            <v>12978.91</v>
          </cell>
          <cell r="G48">
            <v>396</v>
          </cell>
          <cell r="H48">
            <v>24338.880000000001</v>
          </cell>
          <cell r="I48">
            <v>0</v>
          </cell>
          <cell r="J48">
            <v>227.02</v>
          </cell>
          <cell r="K48">
            <v>0</v>
          </cell>
          <cell r="L48">
            <v>1751.78</v>
          </cell>
          <cell r="M48">
            <v>624</v>
          </cell>
          <cell r="N48">
            <v>0</v>
          </cell>
          <cell r="O48">
            <v>0</v>
          </cell>
          <cell r="P48">
            <v>0</v>
          </cell>
          <cell r="Q48">
            <v>39894.200000000004</v>
          </cell>
        </row>
        <row r="49">
          <cell r="A49" t="str">
            <v>93000</v>
          </cell>
          <cell r="B49" t="str">
            <v>AMORTIZATION ACQUISITION COSTS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10407184.32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95100</v>
          </cell>
          <cell r="B50" t="str">
            <v>UNRECOV EMPLOYEE ACTIVITIES</v>
          </cell>
          <cell r="C50">
            <v>1292.26</v>
          </cell>
          <cell r="D50">
            <v>1822.94</v>
          </cell>
          <cell r="E50">
            <v>4280.71</v>
          </cell>
          <cell r="F50">
            <v>591.03</v>
          </cell>
          <cell r="G50">
            <v>1927.36</v>
          </cell>
          <cell r="H50">
            <v>216.92</v>
          </cell>
          <cell r="I50">
            <v>0</v>
          </cell>
          <cell r="J50">
            <v>132.21</v>
          </cell>
          <cell r="K50">
            <v>40.86</v>
          </cell>
          <cell r="L50">
            <v>0</v>
          </cell>
          <cell r="M50">
            <v>0</v>
          </cell>
          <cell r="N50">
            <v>3135.47</v>
          </cell>
          <cell r="O50">
            <v>787.45</v>
          </cell>
          <cell r="P50">
            <v>0</v>
          </cell>
          <cell r="Q50">
            <v>10742.61</v>
          </cell>
        </row>
        <row r="51">
          <cell r="A51" t="str">
            <v>95200</v>
          </cell>
          <cell r="B51" t="str">
            <v>UNRECOV TRAVEL</v>
          </cell>
          <cell r="C51">
            <v>391.17</v>
          </cell>
          <cell r="D51">
            <v>3118.36</v>
          </cell>
          <cell r="E51">
            <v>10295.120000000001</v>
          </cell>
          <cell r="F51">
            <v>3915.48</v>
          </cell>
          <cell r="G51">
            <v>9024.58</v>
          </cell>
          <cell r="H51">
            <v>0</v>
          </cell>
          <cell r="I51">
            <v>832.3</v>
          </cell>
          <cell r="J51">
            <v>786.89</v>
          </cell>
          <cell r="K51">
            <v>0</v>
          </cell>
          <cell r="L51">
            <v>0</v>
          </cell>
          <cell r="M51">
            <v>0</v>
          </cell>
          <cell r="N51">
            <v>121.09</v>
          </cell>
          <cell r="O51">
            <v>497.21</v>
          </cell>
          <cell r="P51">
            <v>-452.79</v>
          </cell>
          <cell r="Q51">
            <v>27621.429999999997</v>
          </cell>
        </row>
        <row r="52">
          <cell r="A52" t="str">
            <v>95300</v>
          </cell>
          <cell r="B52" t="str">
            <v>UNRECOV ENTERTAINMENT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2338.2199999999998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95400</v>
          </cell>
          <cell r="B53" t="str">
            <v>CHARITABLE CONTRIBUTIONS</v>
          </cell>
          <cell r="C53">
            <v>0</v>
          </cell>
          <cell r="D53">
            <v>1000</v>
          </cell>
          <cell r="E53">
            <v>0</v>
          </cell>
          <cell r="F53">
            <v>0</v>
          </cell>
          <cell r="G53">
            <v>1000</v>
          </cell>
          <cell r="H53">
            <v>18.03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2000</v>
          </cell>
        </row>
        <row r="54">
          <cell r="A54" t="str">
            <v>95500</v>
          </cell>
          <cell r="B54" t="str">
            <v>UNRECOV MARKETING</v>
          </cell>
          <cell r="C54">
            <v>0</v>
          </cell>
          <cell r="D54">
            <v>10227.469999999999</v>
          </cell>
          <cell r="E54">
            <v>2204.06</v>
          </cell>
          <cell r="F54">
            <v>532.35</v>
          </cell>
          <cell r="G54">
            <v>116118.6</v>
          </cell>
          <cell r="H54">
            <v>0</v>
          </cell>
          <cell r="I54">
            <v>0</v>
          </cell>
          <cell r="J54">
            <v>12968.32</v>
          </cell>
          <cell r="K54">
            <v>0</v>
          </cell>
          <cell r="L54">
            <v>0</v>
          </cell>
          <cell r="M54">
            <v>0</v>
          </cell>
          <cell r="N54">
            <v>102.16</v>
          </cell>
          <cell r="O54">
            <v>3720.61</v>
          </cell>
          <cell r="P54">
            <v>76.88</v>
          </cell>
          <cell r="Q54">
            <v>132879.97</v>
          </cell>
        </row>
        <row r="55">
          <cell r="A55" t="str">
            <v>95600</v>
          </cell>
          <cell r="B55" t="str">
            <v>UNRECOV LEGAL COSTS</v>
          </cell>
          <cell r="C55">
            <v>0</v>
          </cell>
          <cell r="D55">
            <v>99849.55</v>
          </cell>
          <cell r="E55">
            <v>0</v>
          </cell>
          <cell r="F55">
            <v>23761.72</v>
          </cell>
          <cell r="G55">
            <v>0</v>
          </cell>
          <cell r="H55">
            <v>263824.39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40000</v>
          </cell>
          <cell r="P55">
            <v>0</v>
          </cell>
          <cell r="Q55">
            <v>163611.27000000002</v>
          </cell>
        </row>
        <row r="56">
          <cell r="A56" t="str">
            <v>95700</v>
          </cell>
          <cell r="B56" t="str">
            <v>UNRECOV FINES &amp; PENALTIES</v>
          </cell>
          <cell r="C56">
            <v>0</v>
          </cell>
          <cell r="D56">
            <v>60</v>
          </cell>
          <cell r="E56">
            <v>0</v>
          </cell>
          <cell r="F56">
            <v>0</v>
          </cell>
          <cell r="G56">
            <v>20</v>
          </cell>
          <cell r="H56">
            <v>1506.59</v>
          </cell>
          <cell r="I56">
            <v>70.88</v>
          </cell>
          <cell r="J56">
            <v>0</v>
          </cell>
          <cell r="K56">
            <v>0</v>
          </cell>
          <cell r="L56">
            <v>0</v>
          </cell>
          <cell r="M56">
            <v>1.48</v>
          </cell>
          <cell r="N56">
            <v>145</v>
          </cell>
          <cell r="O56">
            <v>0</v>
          </cell>
          <cell r="P56">
            <v>0</v>
          </cell>
          <cell r="Q56">
            <v>152.3599999999999</v>
          </cell>
        </row>
        <row r="57">
          <cell r="A57" t="str">
            <v>95900</v>
          </cell>
          <cell r="B57" t="str">
            <v>UNRECOV MISC</v>
          </cell>
          <cell r="C57">
            <v>33314.92</v>
          </cell>
          <cell r="D57">
            <v>1056.04</v>
          </cell>
          <cell r="E57">
            <v>1156547.33</v>
          </cell>
          <cell r="F57">
            <v>0</v>
          </cell>
          <cell r="G57">
            <v>0</v>
          </cell>
          <cell r="H57">
            <v>56708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0.86</v>
          </cell>
          <cell r="N57">
            <v>0</v>
          </cell>
          <cell r="O57">
            <v>0</v>
          </cell>
          <cell r="P57">
            <v>0</v>
          </cell>
          <cell r="Q57">
            <v>1190919.1500000001</v>
          </cell>
        </row>
        <row r="58">
          <cell r="A58" t="str">
            <v>96000</v>
          </cell>
          <cell r="B58" t="str">
            <v>FEDERAL INCOME TAX ACCRUED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-8066449.3200000003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Grand Total</v>
          </cell>
          <cell r="C59">
            <v>46715.579999999158</v>
          </cell>
          <cell r="D59">
            <v>233010.83999999965</v>
          </cell>
          <cell r="E59">
            <v>632949.91999999993</v>
          </cell>
          <cell r="F59">
            <v>-1852691.3700000003</v>
          </cell>
          <cell r="G59">
            <v>-673164.08000000019</v>
          </cell>
          <cell r="H59">
            <v>7992043.8100000024</v>
          </cell>
          <cell r="I59">
            <v>187879.44</v>
          </cell>
          <cell r="J59">
            <v>9616.6099999998096</v>
          </cell>
          <cell r="K59">
            <v>-58762.169999999911</v>
          </cell>
          <cell r="L59">
            <v>-39866.49000000002</v>
          </cell>
          <cell r="M59">
            <v>626.34000000023286</v>
          </cell>
          <cell r="N59">
            <v>-3687.4500000000148</v>
          </cell>
          <cell r="O59">
            <v>756619.74000000011</v>
          </cell>
          <cell r="P59">
            <v>-39021.399999999761</v>
          </cell>
          <cell r="Q59">
            <v>-805703.65000000084</v>
          </cell>
        </row>
      </sheetData>
      <sheetData sheetId="10" refreshError="1">
        <row r="1">
          <cell r="A1" t="str">
            <v>el1</v>
          </cell>
          <cell r="B1" t="str">
            <v>name</v>
          </cell>
          <cell r="C1" t="str">
            <v>Total FY2003</v>
          </cell>
          <cell r="D1" t="str">
            <v>EIS</v>
          </cell>
          <cell r="E1" t="str">
            <v>mine</v>
          </cell>
          <cell r="F1" t="str">
            <v>MIS</v>
          </cell>
        </row>
        <row r="2">
          <cell r="A2" t="str">
            <v>7000</v>
          </cell>
          <cell r="B2" t="str">
            <v>INDIRECT LABOR</v>
          </cell>
          <cell r="C2">
            <v>987659.36249999993</v>
          </cell>
          <cell r="D2">
            <v>812793.76249999995</v>
          </cell>
          <cell r="E2">
            <v>791654.35647999996</v>
          </cell>
          <cell r="F2">
            <v>174865.6</v>
          </cell>
        </row>
        <row r="3">
          <cell r="A3" t="str">
            <v>7100</v>
          </cell>
          <cell r="B3" t="str">
            <v>EMPLOYEE PTO</v>
          </cell>
          <cell r="C3">
            <v>62749.648676662764</v>
          </cell>
          <cell r="D3">
            <v>51639.790984574269</v>
          </cell>
          <cell r="E3">
            <v>51362.295249224611</v>
          </cell>
          <cell r="F3">
            <v>11109.857692088492</v>
          </cell>
        </row>
        <row r="4">
          <cell r="A4" t="str">
            <v>7102</v>
          </cell>
          <cell r="B4" t="str">
            <v>EMPLOYEE HOLIDAY</v>
          </cell>
          <cell r="C4">
            <v>28994.467484845722</v>
          </cell>
          <cell r="D4">
            <v>23860.98204854679</v>
          </cell>
          <cell r="E4">
            <v>-30448.244479999998</v>
          </cell>
          <cell r="F4">
            <v>5133.4854362989336</v>
          </cell>
        </row>
        <row r="5">
          <cell r="A5" t="str">
            <v>7105</v>
          </cell>
          <cell r="B5" t="str">
            <v>EMPLOYEE BONUS</v>
          </cell>
          <cell r="C5">
            <v>67636.272987468677</v>
          </cell>
          <cell r="D5">
            <v>55661.235938480546</v>
          </cell>
          <cell r="E5">
            <v>45000</v>
          </cell>
          <cell r="F5">
            <v>11975.037048988137</v>
          </cell>
        </row>
        <row r="6">
          <cell r="A6" t="str">
            <v>7106</v>
          </cell>
          <cell r="B6" t="str">
            <v>EMPLOYEE OTHER PAY</v>
          </cell>
          <cell r="C6">
            <v>1146.426225445872</v>
          </cell>
          <cell r="D6">
            <v>943.45087039948305</v>
          </cell>
          <cell r="E6">
            <v>0</v>
          </cell>
          <cell r="F6">
            <v>202.97535504638898</v>
          </cell>
        </row>
        <row r="7">
          <cell r="A7" t="str">
            <v>7150</v>
          </cell>
          <cell r="B7" t="str">
            <v>EMPLOYER TAXES</v>
          </cell>
          <cell r="C7">
            <v>82351.272351428619</v>
          </cell>
          <cell r="D7">
            <v>67770.937068578525</v>
          </cell>
          <cell r="E7">
            <v>66570.975839253384</v>
          </cell>
          <cell r="F7">
            <v>14580.33528285009</v>
          </cell>
        </row>
        <row r="8">
          <cell r="A8" t="str">
            <v>7160</v>
          </cell>
          <cell r="B8" t="str">
            <v>RETIREMENT BENEFIT PLAN</v>
          </cell>
          <cell r="C8">
            <v>49230.375053311524</v>
          </cell>
          <cell r="D8">
            <v>40514.111735428633</v>
          </cell>
          <cell r="E8">
            <v>55415.804953600004</v>
          </cell>
          <cell r="F8">
            <v>8716.2633178828928</v>
          </cell>
        </row>
        <row r="9">
          <cell r="A9" t="str">
            <v>7170</v>
          </cell>
          <cell r="B9" t="str">
            <v>EMPLOYEE MEDICAL INSURANCE</v>
          </cell>
          <cell r="C9">
            <v>53682.038510170678</v>
          </cell>
          <cell r="D9">
            <v>44177.60587912365</v>
          </cell>
          <cell r="E9">
            <v>42896.207534283581</v>
          </cell>
          <cell r="F9">
            <v>9504.4326310470242</v>
          </cell>
        </row>
        <row r="10">
          <cell r="A10" t="str">
            <v>7180</v>
          </cell>
          <cell r="B10" t="str">
            <v>EMPLOYER PAID INSURANCE</v>
          </cell>
          <cell r="C10">
            <v>2709.7509824728413</v>
          </cell>
          <cell r="D10">
            <v>2229.9881721438874</v>
          </cell>
          <cell r="E10">
            <v>2181.6296824071565</v>
          </cell>
          <cell r="F10">
            <v>479.76281032895378</v>
          </cell>
        </row>
        <row r="11">
          <cell r="A11" t="str">
            <v>7190</v>
          </cell>
          <cell r="B11" t="str">
            <v>EMPLOYER PAID WORKMANS COMPENSATION</v>
          </cell>
          <cell r="C11">
            <v>6698.5828068494193</v>
          </cell>
          <cell r="D11">
            <v>5512.5952628196246</v>
          </cell>
          <cell r="E11">
            <v>6333.2348518399995</v>
          </cell>
          <cell r="F11">
            <v>1185.9875440297949</v>
          </cell>
        </row>
        <row r="12">
          <cell r="A12" t="str">
            <v>7195</v>
          </cell>
          <cell r="B12" t="str">
            <v>EMPLOYEE WELFARE</v>
          </cell>
          <cell r="C12">
            <v>688.54914950075704</v>
          </cell>
          <cell r="D12">
            <v>566.64116712496138</v>
          </cell>
          <cell r="F12">
            <v>121.90798237579568</v>
          </cell>
        </row>
        <row r="13">
          <cell r="A13" t="str">
            <v>7200</v>
          </cell>
          <cell r="B13" t="str">
            <v>TRAVEL</v>
          </cell>
          <cell r="C13">
            <v>37000</v>
          </cell>
          <cell r="D13">
            <v>35000</v>
          </cell>
          <cell r="F13">
            <v>2000</v>
          </cell>
        </row>
        <row r="14">
          <cell r="A14" t="str">
            <v>7210</v>
          </cell>
          <cell r="B14" t="str">
            <v>RECRUITMENT EXPENSE</v>
          </cell>
          <cell r="C14">
            <v>100</v>
          </cell>
          <cell r="D14">
            <v>100</v>
          </cell>
          <cell r="F14">
            <v>0</v>
          </cell>
        </row>
        <row r="15">
          <cell r="A15" t="str">
            <v>7230</v>
          </cell>
          <cell r="B15" t="str">
            <v>CONFERENCE</v>
          </cell>
          <cell r="C15">
            <v>5000</v>
          </cell>
          <cell r="D15">
            <v>5000</v>
          </cell>
          <cell r="F15">
            <v>0</v>
          </cell>
        </row>
        <row r="16">
          <cell r="A16" t="str">
            <v>7240</v>
          </cell>
          <cell r="B16" t="str">
            <v>EDUCATION &amp; TRAINING</v>
          </cell>
          <cell r="C16">
            <v>60000</v>
          </cell>
          <cell r="D16">
            <v>60000</v>
          </cell>
          <cell r="F16" t="str">
            <v/>
          </cell>
        </row>
        <row r="17">
          <cell r="A17" t="str">
            <v>7250</v>
          </cell>
          <cell r="B17" t="str">
            <v>DUES &amp; SUBSCRIPTION</v>
          </cell>
          <cell r="C17">
            <v>1000</v>
          </cell>
          <cell r="D17">
            <v>1000</v>
          </cell>
          <cell r="F17" t="str">
            <v/>
          </cell>
        </row>
        <row r="18">
          <cell r="A18" t="str">
            <v>7270</v>
          </cell>
          <cell r="B18" t="str">
            <v>OVERTIME MEALS</v>
          </cell>
          <cell r="C18">
            <v>1000</v>
          </cell>
          <cell r="D18">
            <v>700</v>
          </cell>
          <cell r="F18">
            <v>300</v>
          </cell>
        </row>
        <row r="19">
          <cell r="A19" t="str">
            <v>7300</v>
          </cell>
          <cell r="B19" t="str">
            <v>SUPPLIES</v>
          </cell>
          <cell r="C19">
            <v>92148.524504000001</v>
          </cell>
          <cell r="D19">
            <v>81504.56</v>
          </cell>
          <cell r="F19">
            <v>10643.964504</v>
          </cell>
        </row>
        <row r="20">
          <cell r="A20" t="str">
            <v>7320</v>
          </cell>
          <cell r="B20" t="str">
            <v>TELECOMMUNICATIONS EXPENSE</v>
          </cell>
          <cell r="C20">
            <v>163800</v>
          </cell>
          <cell r="D20">
            <v>163800</v>
          </cell>
          <cell r="F20">
            <v>0</v>
          </cell>
        </row>
        <row r="21">
          <cell r="A21" t="str">
            <v>7330</v>
          </cell>
          <cell r="B21" t="str">
            <v>DELIVERY EXPENSE</v>
          </cell>
          <cell r="C21">
            <v>10000</v>
          </cell>
          <cell r="D21">
            <v>5000</v>
          </cell>
          <cell r="F21">
            <v>5000</v>
          </cell>
        </row>
        <row r="22">
          <cell r="A22" t="str">
            <v>7400</v>
          </cell>
          <cell r="B22" t="str">
            <v>EQUIPMENT EXPENSE</v>
          </cell>
          <cell r="C22">
            <v>575043.58040799992</v>
          </cell>
          <cell r="D22">
            <v>357711.85599999997</v>
          </cell>
          <cell r="F22">
            <v>217331.72440800001</v>
          </cell>
        </row>
        <row r="23">
          <cell r="A23" t="str">
            <v>7500</v>
          </cell>
          <cell r="B23" t="str">
            <v>RENT</v>
          </cell>
          <cell r="C23">
            <v>15000</v>
          </cell>
          <cell r="D23">
            <v>10000</v>
          </cell>
          <cell r="F23">
            <v>5000</v>
          </cell>
        </row>
        <row r="24">
          <cell r="A24" t="str">
            <v>7501</v>
          </cell>
          <cell r="B24" t="str">
            <v>BUILDING EXPENSE</v>
          </cell>
          <cell r="C24">
            <v>1000</v>
          </cell>
          <cell r="D24">
            <v>500</v>
          </cell>
          <cell r="F24">
            <v>500</v>
          </cell>
        </row>
        <row r="25">
          <cell r="A25" t="str">
            <v>7520</v>
          </cell>
          <cell r="B25" t="str">
            <v>TAX &amp; LICENSE</v>
          </cell>
          <cell r="C25">
            <v>10000</v>
          </cell>
          <cell r="D25">
            <v>10000</v>
          </cell>
          <cell r="F25" t="str">
            <v/>
          </cell>
        </row>
        <row r="26">
          <cell r="A26" t="str">
            <v>7700</v>
          </cell>
          <cell r="B26" t="str">
            <v>DEPRECIATION EXPENSE</v>
          </cell>
          <cell r="C26">
            <v>453079.44</v>
          </cell>
          <cell r="D26">
            <v>449037.44</v>
          </cell>
          <cell r="F26">
            <v>4042</v>
          </cell>
        </row>
        <row r="27">
          <cell r="A27" t="str">
            <v>7800</v>
          </cell>
          <cell r="B27" t="str">
            <v>PROFESSIONAL SERVICES</v>
          </cell>
          <cell r="C27">
            <v>134000</v>
          </cell>
          <cell r="D27">
            <v>134000</v>
          </cell>
          <cell r="F27">
            <v>0</v>
          </cell>
        </row>
        <row r="28">
          <cell r="A28" t="str">
            <v>7810</v>
          </cell>
          <cell r="B28" t="str">
            <v>OTHER OUTSIDE SERVICES</v>
          </cell>
          <cell r="C28">
            <v>201520</v>
          </cell>
          <cell r="D28">
            <v>120400</v>
          </cell>
          <cell r="F28">
            <v>81120</v>
          </cell>
        </row>
        <row r="29">
          <cell r="C29">
            <v>3103238.2916401569</v>
          </cell>
          <cell r="D29">
            <v>2539424.9576272205</v>
          </cell>
          <cell r="F29">
            <v>563813.33401293657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"/>
      <sheetName val="van"/>
      <sheetName val="Sheet3"/>
      <sheetName val="g&amp;a"/>
      <sheetName val="rcm"/>
      <sheetName val="wft"/>
      <sheetName val="ytd"/>
      <sheetName val="ptd"/>
      <sheetName val="labor ytd"/>
      <sheetName val="labor"/>
      <sheetName val="YTD EXP"/>
      <sheetName val="PTD EXP"/>
      <sheetName val="PTD ODC &amp; SUB"/>
      <sheetName val="ODC &amp; SUB"/>
      <sheetName val="Sheet12"/>
      <sheetName val="Sheet2"/>
      <sheetName val="master may 99"/>
      <sheetName val="G&amp;A TREND"/>
      <sheetName val="RCM TREND"/>
      <sheetName val="VAN TREND"/>
      <sheetName val="WFT TREND"/>
      <sheetName val="DIV TREND"/>
      <sheetName val="Utilities - D500"/>
      <sheetName val="summary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">
          <cell r="I3" t="str">
            <v>ABQ</v>
          </cell>
          <cell r="J3">
            <v>129205.83</v>
          </cell>
        </row>
        <row r="4">
          <cell r="I4" t="str">
            <v>ALX</v>
          </cell>
          <cell r="J4">
            <v>607756.68999999994</v>
          </cell>
        </row>
        <row r="5">
          <cell r="I5" t="str">
            <v>AMC</v>
          </cell>
          <cell r="J5">
            <v>120462.43</v>
          </cell>
        </row>
        <row r="6">
          <cell r="I6" t="str">
            <v>BLT</v>
          </cell>
          <cell r="J6">
            <v>283245.27</v>
          </cell>
        </row>
        <row r="7">
          <cell r="I7" t="str">
            <v>CGS</v>
          </cell>
          <cell r="J7">
            <v>-632.25000000006617</v>
          </cell>
        </row>
        <row r="8">
          <cell r="I8" t="str">
            <v>CMK</v>
          </cell>
          <cell r="J8">
            <v>-686.6</v>
          </cell>
        </row>
        <row r="9">
          <cell r="I9" t="str">
            <v>COE</v>
          </cell>
          <cell r="J9">
            <v>11137.99</v>
          </cell>
        </row>
        <row r="10">
          <cell r="I10" t="str">
            <v>CON</v>
          </cell>
          <cell r="J10">
            <v>-693.27999999996428</v>
          </cell>
        </row>
        <row r="11">
          <cell r="I11" t="str">
            <v>DFN</v>
          </cell>
          <cell r="J11">
            <v>3975.08</v>
          </cell>
        </row>
        <row r="12">
          <cell r="I12" t="str">
            <v>DIV</v>
          </cell>
          <cell r="J12">
            <v>1166.22</v>
          </cell>
        </row>
        <row r="13">
          <cell r="I13" t="str">
            <v>FFX</v>
          </cell>
          <cell r="J13">
            <v>2231757.35</v>
          </cell>
        </row>
        <row r="14">
          <cell r="I14" t="str">
            <v>HEL</v>
          </cell>
          <cell r="J14">
            <v>47037.42</v>
          </cell>
        </row>
        <row r="15">
          <cell r="I15" t="str">
            <v>KCK</v>
          </cell>
          <cell r="J15">
            <v>118966.7</v>
          </cell>
        </row>
        <row r="16">
          <cell r="I16" t="str">
            <v>LAN</v>
          </cell>
          <cell r="J16">
            <v>3.6200000000000188</v>
          </cell>
        </row>
        <row r="17">
          <cell r="I17" t="str">
            <v>LCC</v>
          </cell>
          <cell r="J17">
            <v>1145309.43</v>
          </cell>
        </row>
        <row r="18">
          <cell r="I18" t="str">
            <v>MKT</v>
          </cell>
          <cell r="J18">
            <v>6886.06</v>
          </cell>
        </row>
        <row r="19">
          <cell r="I19" t="str">
            <v>OKA</v>
          </cell>
          <cell r="J19">
            <v>56778.29</v>
          </cell>
        </row>
        <row r="20">
          <cell r="I20" t="str">
            <v>OMA</v>
          </cell>
          <cell r="J20">
            <v>35366.550000000003</v>
          </cell>
        </row>
        <row r="21">
          <cell r="I21" t="str">
            <v>PAS</v>
          </cell>
          <cell r="J21">
            <v>731980.46</v>
          </cell>
        </row>
        <row r="22">
          <cell r="I22" t="str">
            <v>PEC</v>
          </cell>
          <cell r="J22">
            <v>375336.44</v>
          </cell>
        </row>
        <row r="23">
          <cell r="I23" t="str">
            <v>PTB</v>
          </cell>
          <cell r="J23">
            <v>28949.18</v>
          </cell>
        </row>
        <row r="24">
          <cell r="I24" t="str">
            <v>RAR</v>
          </cell>
          <cell r="J24">
            <v>234816.02</v>
          </cell>
        </row>
        <row r="25">
          <cell r="I25" t="str">
            <v>RCM</v>
          </cell>
          <cell r="J25">
            <v>157147.69</v>
          </cell>
        </row>
        <row r="26">
          <cell r="I26" t="str">
            <v>RED</v>
          </cell>
          <cell r="J26">
            <v>212844.54</v>
          </cell>
        </row>
        <row r="27">
          <cell r="I27" t="str">
            <v>REN</v>
          </cell>
          <cell r="J27">
            <v>917923.65</v>
          </cell>
        </row>
        <row r="28">
          <cell r="I28" t="str">
            <v>REV</v>
          </cell>
          <cell r="J28">
            <v>581089.41</v>
          </cell>
        </row>
        <row r="29">
          <cell r="I29" t="str">
            <v>RFD</v>
          </cell>
          <cell r="J29">
            <v>-1464.1700000000533</v>
          </cell>
        </row>
        <row r="30">
          <cell r="I30" t="str">
            <v>RMT</v>
          </cell>
          <cell r="J30">
            <v>-6470.5800000000872</v>
          </cell>
        </row>
        <row r="31">
          <cell r="I31" t="str">
            <v>RTP</v>
          </cell>
          <cell r="J31">
            <v>108973.41</v>
          </cell>
        </row>
        <row r="32">
          <cell r="I32" t="str">
            <v>SAC</v>
          </cell>
          <cell r="J32">
            <v>32461.3</v>
          </cell>
        </row>
        <row r="33">
          <cell r="I33" t="str">
            <v>SBA</v>
          </cell>
          <cell r="J33">
            <v>1044162.53</v>
          </cell>
        </row>
        <row r="34">
          <cell r="I34" t="str">
            <v>SBO</v>
          </cell>
          <cell r="J34">
            <v>762456.38</v>
          </cell>
        </row>
        <row r="35">
          <cell r="I35" t="str">
            <v>SDO</v>
          </cell>
          <cell r="J35">
            <v>81608.94</v>
          </cell>
        </row>
        <row r="36">
          <cell r="I36" t="str">
            <v>SFO</v>
          </cell>
          <cell r="J36">
            <v>995163.1399999992</v>
          </cell>
        </row>
        <row r="37">
          <cell r="I37" t="str">
            <v>VAN</v>
          </cell>
          <cell r="J37">
            <v>356907.86</v>
          </cell>
        </row>
        <row r="38">
          <cell r="I38" t="str">
            <v>WFT</v>
          </cell>
          <cell r="J38">
            <v>380252.24</v>
          </cell>
        </row>
        <row r="39">
          <cell r="I39" t="str">
            <v>Grand Total</v>
          </cell>
          <cell r="J39">
            <v>11791181.24</v>
          </cell>
        </row>
      </sheetData>
      <sheetData sheetId="12" refreshError="1">
        <row r="3">
          <cell r="H3" t="str">
            <v>ABQ</v>
          </cell>
          <cell r="I3">
            <v>15413.5</v>
          </cell>
        </row>
        <row r="4">
          <cell r="H4" t="str">
            <v>ALX</v>
          </cell>
          <cell r="I4">
            <v>76155.78</v>
          </cell>
        </row>
        <row r="5">
          <cell r="H5" t="str">
            <v>AMC</v>
          </cell>
          <cell r="I5">
            <v>14535.67</v>
          </cell>
        </row>
        <row r="6">
          <cell r="H6" t="str">
            <v>BLT</v>
          </cell>
          <cell r="I6">
            <v>25451.89</v>
          </cell>
        </row>
        <row r="7">
          <cell r="H7" t="str">
            <v>CGS</v>
          </cell>
          <cell r="I7">
            <v>-632.25000000001592</v>
          </cell>
        </row>
        <row r="8">
          <cell r="H8" t="str">
            <v>COE</v>
          </cell>
          <cell r="I8">
            <v>-232.28</v>
          </cell>
        </row>
        <row r="9">
          <cell r="H9" t="str">
            <v>CON</v>
          </cell>
          <cell r="I9">
            <v>-693.33000000000061</v>
          </cell>
        </row>
        <row r="10">
          <cell r="H10" t="str">
            <v>DFN</v>
          </cell>
          <cell r="I10">
            <v>2711.08</v>
          </cell>
        </row>
        <row r="11">
          <cell r="H11" t="str">
            <v>DIV</v>
          </cell>
          <cell r="I11">
            <v>3607.23</v>
          </cell>
        </row>
        <row r="12">
          <cell r="H12" t="str">
            <v>FFX</v>
          </cell>
          <cell r="I12">
            <v>247752.89</v>
          </cell>
        </row>
        <row r="13">
          <cell r="H13" t="str">
            <v>HEL</v>
          </cell>
          <cell r="I13">
            <v>36354.239999999998</v>
          </cell>
        </row>
        <row r="14">
          <cell r="H14" t="str">
            <v>KCK</v>
          </cell>
          <cell r="I14">
            <v>9111.9</v>
          </cell>
        </row>
        <row r="15">
          <cell r="H15" t="str">
            <v>LCC</v>
          </cell>
          <cell r="I15">
            <v>138301.19</v>
          </cell>
        </row>
        <row r="16">
          <cell r="H16" t="str">
            <v>MKT</v>
          </cell>
          <cell r="I16">
            <v>2781.2</v>
          </cell>
        </row>
        <row r="17">
          <cell r="H17" t="str">
            <v>OKA</v>
          </cell>
          <cell r="I17">
            <v>5955.9</v>
          </cell>
        </row>
        <row r="18">
          <cell r="H18" t="str">
            <v>OMA</v>
          </cell>
          <cell r="I18">
            <v>3506.51</v>
          </cell>
        </row>
        <row r="19">
          <cell r="H19" t="str">
            <v>PAS</v>
          </cell>
          <cell r="I19">
            <v>59939.29</v>
          </cell>
        </row>
        <row r="20">
          <cell r="H20" t="str">
            <v>PEC</v>
          </cell>
          <cell r="I20">
            <v>5436.19</v>
          </cell>
        </row>
        <row r="21">
          <cell r="H21" t="str">
            <v>PTB</v>
          </cell>
          <cell r="I21">
            <v>3951.24</v>
          </cell>
        </row>
        <row r="22">
          <cell r="H22" t="str">
            <v>RAR</v>
          </cell>
          <cell r="I22">
            <v>30633.73</v>
          </cell>
        </row>
        <row r="23">
          <cell r="H23" t="str">
            <v>RCM</v>
          </cell>
          <cell r="I23">
            <v>9581.5</v>
          </cell>
        </row>
        <row r="24">
          <cell r="H24" t="str">
            <v>RED</v>
          </cell>
          <cell r="I24">
            <v>34385.86</v>
          </cell>
        </row>
        <row r="25">
          <cell r="H25" t="str">
            <v>REN</v>
          </cell>
          <cell r="I25">
            <v>96593.36</v>
          </cell>
        </row>
        <row r="26">
          <cell r="H26" t="str">
            <v>REV</v>
          </cell>
          <cell r="I26">
            <v>72001.009999999995</v>
          </cell>
        </row>
        <row r="27">
          <cell r="H27" t="str">
            <v>RFD</v>
          </cell>
          <cell r="I27">
            <v>-14044.72</v>
          </cell>
        </row>
        <row r="28">
          <cell r="H28" t="str">
            <v>RMT</v>
          </cell>
          <cell r="I28">
            <v>6117.16</v>
          </cell>
        </row>
        <row r="29">
          <cell r="H29" t="str">
            <v>RTP</v>
          </cell>
          <cell r="I29">
            <v>9450.81</v>
          </cell>
        </row>
        <row r="30">
          <cell r="H30" t="str">
            <v>SAC</v>
          </cell>
          <cell r="I30">
            <v>3592.62</v>
          </cell>
        </row>
        <row r="31">
          <cell r="H31" t="str">
            <v>SBA</v>
          </cell>
          <cell r="I31">
            <v>132472.18</v>
          </cell>
        </row>
        <row r="32">
          <cell r="H32" t="str">
            <v>SBO</v>
          </cell>
          <cell r="I32">
            <v>92268.5</v>
          </cell>
        </row>
        <row r="33">
          <cell r="H33" t="str">
            <v>SDO</v>
          </cell>
          <cell r="I33">
            <v>4831.05</v>
          </cell>
        </row>
        <row r="34">
          <cell r="H34" t="str">
            <v>SFO</v>
          </cell>
          <cell r="I34">
            <v>67516.72</v>
          </cell>
        </row>
        <row r="35">
          <cell r="H35" t="str">
            <v>VAN</v>
          </cell>
          <cell r="I35">
            <v>55288.03</v>
          </cell>
        </row>
        <row r="36">
          <cell r="H36" t="str">
            <v>WFT</v>
          </cell>
          <cell r="I36">
            <v>76686.8</v>
          </cell>
        </row>
        <row r="37">
          <cell r="H37" t="str">
            <v>Grand Total</v>
          </cell>
          <cell r="I37">
            <v>1326782.45</v>
          </cell>
        </row>
      </sheetData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heet1"/>
      <sheetName val="GA PTD"/>
      <sheetName val="GAYTD"/>
      <sheetName val="GA MASTER"/>
      <sheetName val="ODC'S"/>
      <sheetName val="rcm tb"/>
      <sheetName val="wft tb"/>
      <sheetName val="summary 2"/>
      <sheetName val="labor &amp; ovh"/>
      <sheetName val="B&amp;P"/>
      <sheetName val="DEPT PIV"/>
      <sheetName val="master piv"/>
      <sheetName val="summary"/>
      <sheetName val="div"/>
      <sheetName val="van"/>
      <sheetName val="g&amp;a"/>
      <sheetName val="wft"/>
      <sheetName val="rcm"/>
      <sheetName val="TB-HYPERION"/>
      <sheetName val="tt2_trialB_jan99X"/>
      <sheetName val="Utilities - D500"/>
      <sheetName val="Settings"/>
    </sheetNames>
    <sheetDataSet>
      <sheetData sheetId="0" refreshError="1"/>
      <sheetData sheetId="1" refreshError="1"/>
      <sheetData sheetId="2" refreshError="1">
        <row r="5">
          <cell r="A5" t="str">
            <v>7000</v>
          </cell>
          <cell r="B5">
            <v>11032.68</v>
          </cell>
          <cell r="C5">
            <v>11032.68</v>
          </cell>
        </row>
        <row r="6">
          <cell r="A6" t="str">
            <v>7102</v>
          </cell>
          <cell r="B6">
            <v>-347.04</v>
          </cell>
          <cell r="C6">
            <v>-347.04</v>
          </cell>
        </row>
        <row r="7">
          <cell r="A7" t="str">
            <v>7105</v>
          </cell>
          <cell r="B7">
            <v>800</v>
          </cell>
          <cell r="C7">
            <v>800</v>
          </cell>
        </row>
        <row r="8">
          <cell r="A8" t="str">
            <v>7150</v>
          </cell>
          <cell r="B8">
            <v>1664.08</v>
          </cell>
          <cell r="C8">
            <v>1664.08</v>
          </cell>
        </row>
        <row r="9">
          <cell r="A9" t="str">
            <v>7160</v>
          </cell>
          <cell r="B9">
            <v>830.37</v>
          </cell>
          <cell r="C9">
            <v>830.37</v>
          </cell>
        </row>
        <row r="10">
          <cell r="A10" t="str">
            <v>7170</v>
          </cell>
          <cell r="B10">
            <v>736.01</v>
          </cell>
          <cell r="C10">
            <v>736.01</v>
          </cell>
        </row>
        <row r="11">
          <cell r="A11" t="str">
            <v>7180</v>
          </cell>
          <cell r="B11">
            <v>53.4</v>
          </cell>
          <cell r="C11">
            <v>53.4</v>
          </cell>
        </row>
        <row r="12">
          <cell r="A12" t="str">
            <v>7190</v>
          </cell>
          <cell r="B12">
            <v>12.25</v>
          </cell>
          <cell r="C12">
            <v>12.25</v>
          </cell>
        </row>
        <row r="13">
          <cell r="A13" t="str">
            <v>7300</v>
          </cell>
          <cell r="B13">
            <v>-1261.6300000000001</v>
          </cell>
          <cell r="C13">
            <v>-1261.6300000000001</v>
          </cell>
        </row>
        <row r="14">
          <cell r="A14" t="str">
            <v>7510</v>
          </cell>
          <cell r="B14">
            <v>43.53</v>
          </cell>
          <cell r="C14">
            <v>43.53</v>
          </cell>
        </row>
        <row r="15">
          <cell r="A15" t="str">
            <v>7700</v>
          </cell>
          <cell r="B15">
            <v>119.47</v>
          </cell>
          <cell r="C15">
            <v>119.47</v>
          </cell>
        </row>
        <row r="16">
          <cell r="A16" t="str">
            <v>7880</v>
          </cell>
          <cell r="B16">
            <v>295.5</v>
          </cell>
          <cell r="C16">
            <v>295.5</v>
          </cell>
        </row>
        <row r="17">
          <cell r="A17" t="str">
            <v>7900</v>
          </cell>
          <cell r="B17">
            <v>-26600.36</v>
          </cell>
          <cell r="C17">
            <v>-26600.36</v>
          </cell>
        </row>
        <row r="18">
          <cell r="A18" t="str">
            <v>7970</v>
          </cell>
          <cell r="B18">
            <v>101028.95</v>
          </cell>
          <cell r="C18">
            <v>101028.95</v>
          </cell>
        </row>
        <row r="19">
          <cell r="A19" t="str">
            <v>7971</v>
          </cell>
          <cell r="B19">
            <v>36926.089999999997</v>
          </cell>
          <cell r="C19">
            <v>36926.089999999997</v>
          </cell>
        </row>
        <row r="20">
          <cell r="A20" t="str">
            <v>7972</v>
          </cell>
          <cell r="B20">
            <v>90526.11</v>
          </cell>
          <cell r="C20">
            <v>90526.11</v>
          </cell>
        </row>
        <row r="21">
          <cell r="A21" t="str">
            <v>7973</v>
          </cell>
          <cell r="B21">
            <v>32427.57</v>
          </cell>
          <cell r="C21">
            <v>32427.57</v>
          </cell>
        </row>
        <row r="22">
          <cell r="A22" t="str">
            <v>7990</v>
          </cell>
          <cell r="B22">
            <v>58886.14</v>
          </cell>
          <cell r="C22">
            <v>58886.14</v>
          </cell>
        </row>
        <row r="23">
          <cell r="A23" t="str">
            <v>7999</v>
          </cell>
          <cell r="B23">
            <v>-335872.9</v>
          </cell>
          <cell r="C23">
            <v>-335872.9</v>
          </cell>
        </row>
        <row r="24">
          <cell r="A24" t="str">
            <v>95200</v>
          </cell>
          <cell r="B24">
            <v>49.07</v>
          </cell>
          <cell r="C24">
            <v>49.07</v>
          </cell>
        </row>
        <row r="25">
          <cell r="A25" t="str">
            <v>95700</v>
          </cell>
          <cell r="B25">
            <v>189.36</v>
          </cell>
          <cell r="C25">
            <v>189.36</v>
          </cell>
        </row>
        <row r="26">
          <cell r="A26" t="str">
            <v>96000</v>
          </cell>
          <cell r="B26">
            <v>128903.01</v>
          </cell>
          <cell r="C26">
            <v>128903.01</v>
          </cell>
        </row>
      </sheetData>
      <sheetData sheetId="3" refreshError="1">
        <row r="3">
          <cell r="A3" t="str">
            <v>7000</v>
          </cell>
          <cell r="B3">
            <v>665.22</v>
          </cell>
          <cell r="C3">
            <v>2634.2</v>
          </cell>
          <cell r="D3">
            <v>2054.25</v>
          </cell>
          <cell r="E3">
            <v>11032.68</v>
          </cell>
          <cell r="F3">
            <v>16386.349999999999</v>
          </cell>
        </row>
        <row r="4">
          <cell r="A4" t="str">
            <v>7102</v>
          </cell>
          <cell r="C4">
            <v>292</v>
          </cell>
          <cell r="D4">
            <v>785.04</v>
          </cell>
          <cell r="E4">
            <v>-347.04</v>
          </cell>
          <cell r="F4">
            <v>730</v>
          </cell>
        </row>
        <row r="5">
          <cell r="A5" t="str">
            <v>7105</v>
          </cell>
          <cell r="E5">
            <v>800</v>
          </cell>
          <cell r="F5">
            <v>800</v>
          </cell>
        </row>
        <row r="6">
          <cell r="A6" t="str">
            <v>7150</v>
          </cell>
          <cell r="D6">
            <v>264.58999999999997</v>
          </cell>
          <cell r="E6">
            <v>1664.08</v>
          </cell>
          <cell r="F6">
            <v>1928.67</v>
          </cell>
        </row>
        <row r="7">
          <cell r="A7" t="str">
            <v>7160</v>
          </cell>
          <cell r="E7">
            <v>830.37</v>
          </cell>
          <cell r="F7">
            <v>830.37</v>
          </cell>
        </row>
        <row r="8">
          <cell r="A8" t="str">
            <v>7170</v>
          </cell>
          <cell r="E8">
            <v>736.01</v>
          </cell>
          <cell r="F8">
            <v>736.01</v>
          </cell>
        </row>
        <row r="9">
          <cell r="A9" t="str">
            <v>7180</v>
          </cell>
          <cell r="E9">
            <v>53.4</v>
          </cell>
          <cell r="F9">
            <v>53.4</v>
          </cell>
        </row>
        <row r="10">
          <cell r="A10" t="str">
            <v>7190</v>
          </cell>
          <cell r="E10">
            <v>12.25</v>
          </cell>
          <cell r="F10">
            <v>12.25</v>
          </cell>
        </row>
        <row r="11">
          <cell r="A11" t="str">
            <v>7300</v>
          </cell>
          <cell r="C11">
            <v>1261.6300000000001</v>
          </cell>
          <cell r="E11">
            <v>-1261.6300000000001</v>
          </cell>
          <cell r="F11">
            <v>0</v>
          </cell>
        </row>
        <row r="12">
          <cell r="A12" t="str">
            <v>7500</v>
          </cell>
          <cell r="B12">
            <v>0</v>
          </cell>
          <cell r="F12">
            <v>0</v>
          </cell>
        </row>
        <row r="13">
          <cell r="A13" t="str">
            <v>7510</v>
          </cell>
          <cell r="D13">
            <v>36.630000000000003</v>
          </cell>
          <cell r="E13">
            <v>43.53</v>
          </cell>
          <cell r="F13">
            <v>80.16</v>
          </cell>
        </row>
        <row r="14">
          <cell r="A14" t="str">
            <v>7700</v>
          </cell>
          <cell r="B14">
            <v>119.47</v>
          </cell>
          <cell r="C14">
            <v>119.46</v>
          </cell>
          <cell r="D14">
            <v>119.47</v>
          </cell>
          <cell r="E14">
            <v>119.47</v>
          </cell>
          <cell r="F14">
            <v>477.87</v>
          </cell>
        </row>
        <row r="15">
          <cell r="A15" t="str">
            <v>7880</v>
          </cell>
          <cell r="B15">
            <v>285</v>
          </cell>
          <cell r="C15">
            <v>314</v>
          </cell>
          <cell r="D15">
            <v>264</v>
          </cell>
          <cell r="E15">
            <v>295.5</v>
          </cell>
          <cell r="F15">
            <v>1158.5</v>
          </cell>
        </row>
        <row r="16">
          <cell r="A16" t="str">
            <v>7900</v>
          </cell>
          <cell r="B16">
            <v>218068.97</v>
          </cell>
          <cell r="C16">
            <v>191468.7</v>
          </cell>
          <cell r="D16">
            <v>191468.79999999999</v>
          </cell>
          <cell r="E16">
            <v>-26600.36</v>
          </cell>
          <cell r="F16">
            <v>574406.11</v>
          </cell>
        </row>
        <row r="17">
          <cell r="A17" t="str">
            <v>7970</v>
          </cell>
          <cell r="B17">
            <v>63746.05</v>
          </cell>
          <cell r="C17">
            <v>64277.87</v>
          </cell>
          <cell r="D17">
            <v>85326.15</v>
          </cell>
          <cell r="E17">
            <v>101028.95</v>
          </cell>
          <cell r="F17">
            <v>314379.02</v>
          </cell>
        </row>
        <row r="18">
          <cell r="A18" t="str">
            <v>7971</v>
          </cell>
          <cell r="B18">
            <v>23299.22</v>
          </cell>
          <cell r="C18">
            <v>23493.65</v>
          </cell>
          <cell r="D18">
            <v>31186.77</v>
          </cell>
          <cell r="E18">
            <v>36926.089999999997</v>
          </cell>
          <cell r="F18">
            <v>114905.73</v>
          </cell>
        </row>
        <row r="19">
          <cell r="A19" t="str">
            <v>7972</v>
          </cell>
          <cell r="B19">
            <v>57119.040000000001</v>
          </cell>
          <cell r="C19">
            <v>57595.58</v>
          </cell>
          <cell r="D19">
            <v>76455.75</v>
          </cell>
          <cell r="E19">
            <v>90526.11</v>
          </cell>
          <cell r="F19">
            <v>281696.48</v>
          </cell>
        </row>
        <row r="20">
          <cell r="A20" t="str">
            <v>7973</v>
          </cell>
          <cell r="B20">
            <v>51955.55</v>
          </cell>
          <cell r="C20">
            <v>65355.61</v>
          </cell>
          <cell r="D20">
            <v>58477.09</v>
          </cell>
          <cell r="E20">
            <v>32427.57</v>
          </cell>
          <cell r="F20">
            <v>208215.82</v>
          </cell>
        </row>
        <row r="21">
          <cell r="A21" t="str">
            <v>7990</v>
          </cell>
          <cell r="B21">
            <v>-62328.33</v>
          </cell>
          <cell r="C21">
            <v>-123626.81</v>
          </cell>
          <cell r="D21">
            <v>-95467.3</v>
          </cell>
          <cell r="E21">
            <v>58886.14</v>
          </cell>
          <cell r="F21">
            <v>-222536.3</v>
          </cell>
        </row>
        <row r="22">
          <cell r="A22" t="str">
            <v>7999</v>
          </cell>
          <cell r="B22">
            <v>-333014.09999999998</v>
          </cell>
          <cell r="C22">
            <v>-328855.05</v>
          </cell>
          <cell r="D22">
            <v>-372894.21</v>
          </cell>
          <cell r="E22">
            <v>-335872.9</v>
          </cell>
          <cell r="F22">
            <v>-1370636.26</v>
          </cell>
        </row>
        <row r="23">
          <cell r="A23" t="str">
            <v>91100</v>
          </cell>
          <cell r="B23">
            <v>-0.01</v>
          </cell>
          <cell r="C23">
            <v>1675</v>
          </cell>
          <cell r="F23">
            <v>1674.99</v>
          </cell>
        </row>
        <row r="24">
          <cell r="A24" t="str">
            <v>95200</v>
          </cell>
          <cell r="E24">
            <v>49.07</v>
          </cell>
          <cell r="F24">
            <v>49.07</v>
          </cell>
        </row>
        <row r="25">
          <cell r="A25" t="str">
            <v>95700</v>
          </cell>
          <cell r="B25">
            <v>34.799999999999997</v>
          </cell>
          <cell r="C25">
            <v>15.6</v>
          </cell>
          <cell r="D25">
            <v>260.06</v>
          </cell>
          <cell r="E25">
            <v>189.36</v>
          </cell>
          <cell r="F25">
            <v>499.82</v>
          </cell>
        </row>
        <row r="26">
          <cell r="A26" t="str">
            <v>95900</v>
          </cell>
          <cell r="D26">
            <v>7.98</v>
          </cell>
          <cell r="F26">
            <v>7.98</v>
          </cell>
        </row>
        <row r="27">
          <cell r="A27" t="str">
            <v>96000</v>
          </cell>
          <cell r="B27">
            <v>143687.03</v>
          </cell>
          <cell r="C27">
            <v>107502.64</v>
          </cell>
          <cell r="D27">
            <v>149142.67000000001</v>
          </cell>
          <cell r="E27">
            <v>128903.01</v>
          </cell>
          <cell r="F27">
            <v>529235.35</v>
          </cell>
        </row>
        <row r="28">
          <cell r="A28" t="str">
            <v>97000</v>
          </cell>
          <cell r="C28">
            <v>21477.93</v>
          </cell>
          <cell r="F28">
            <v>21477.93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60">
          <cell r="A160" t="str">
            <v>1130</v>
          </cell>
          <cell r="B160" t="str">
            <v>VAN</v>
          </cell>
          <cell r="C160">
            <v>72135.039999999994</v>
          </cell>
          <cell r="D160">
            <v>65406.94</v>
          </cell>
          <cell r="E160">
            <v>87897.51</v>
          </cell>
          <cell r="F160">
            <v>73789.289999999994</v>
          </cell>
          <cell r="G160">
            <v>299228.78000000003</v>
          </cell>
        </row>
        <row r="161">
          <cell r="A161" t="str">
            <v>1131</v>
          </cell>
          <cell r="C161">
            <v>26365.37</v>
          </cell>
          <cell r="D161">
            <v>23906.27</v>
          </cell>
          <cell r="E161">
            <v>32126.57</v>
          </cell>
          <cell r="F161">
            <v>26970.02</v>
          </cell>
          <cell r="G161">
            <v>109368.23</v>
          </cell>
        </row>
        <row r="162">
          <cell r="A162" t="str">
            <v>1132</v>
          </cell>
          <cell r="C162">
            <v>13041.45</v>
          </cell>
          <cell r="D162">
            <v>11825.04</v>
          </cell>
          <cell r="E162">
            <v>-65954.679999999993</v>
          </cell>
          <cell r="F162">
            <v>96346.93</v>
          </cell>
          <cell r="G162">
            <v>55258.74</v>
          </cell>
        </row>
        <row r="163">
          <cell r="A163" t="str">
            <v>1133</v>
          </cell>
          <cell r="C163">
            <v>21132.32</v>
          </cell>
          <cell r="D163">
            <v>20787.54</v>
          </cell>
          <cell r="E163">
            <v>51672.88</v>
          </cell>
          <cell r="F163">
            <v>36320.699999999997</v>
          </cell>
          <cell r="G163">
            <v>129913.44</v>
          </cell>
        </row>
        <row r="164">
          <cell r="A164" t="str">
            <v>1134</v>
          </cell>
          <cell r="C164">
            <v>24765.48</v>
          </cell>
          <cell r="D164">
            <v>13789.2</v>
          </cell>
          <cell r="E164">
            <v>127361.44</v>
          </cell>
          <cell r="F164">
            <v>67848.52</v>
          </cell>
          <cell r="G164">
            <v>233764.64</v>
          </cell>
        </row>
        <row r="165">
          <cell r="A165" t="str">
            <v>1135</v>
          </cell>
          <cell r="C165">
            <v>16133.14</v>
          </cell>
          <cell r="D165">
            <v>14826.17</v>
          </cell>
          <cell r="E165">
            <v>12858.44</v>
          </cell>
          <cell r="F165">
            <v>28384.45</v>
          </cell>
          <cell r="G165">
            <v>72202.2</v>
          </cell>
        </row>
        <row r="166">
          <cell r="A166" t="str">
            <v>1136</v>
          </cell>
          <cell r="C166">
            <v>12066.76</v>
          </cell>
          <cell r="D166">
            <v>10465.57</v>
          </cell>
          <cell r="E166">
            <v>17108.21</v>
          </cell>
          <cell r="F166">
            <v>22060.15</v>
          </cell>
          <cell r="G166">
            <v>61700.69</v>
          </cell>
        </row>
        <row r="167">
          <cell r="A167" t="str">
            <v>1137</v>
          </cell>
          <cell r="C167">
            <v>-613.23</v>
          </cell>
          <cell r="D167">
            <v>-386.48</v>
          </cell>
          <cell r="E167">
            <v>1426.8</v>
          </cell>
          <cell r="F167">
            <v>-427.05</v>
          </cell>
          <cell r="G167">
            <v>3.9999999999906777E-2</v>
          </cell>
        </row>
        <row r="168">
          <cell r="A168" t="str">
            <v>5100</v>
          </cell>
          <cell r="C168">
            <v>7546.69</v>
          </cell>
          <cell r="D168">
            <v>7546.69</v>
          </cell>
          <cell r="E168">
            <v>5468.5</v>
          </cell>
          <cell r="F168">
            <v>5599.47</v>
          </cell>
          <cell r="G168">
            <v>26161.35</v>
          </cell>
        </row>
        <row r="169">
          <cell r="A169" t="str">
            <v>5102</v>
          </cell>
          <cell r="C169">
            <v>119.6</v>
          </cell>
          <cell r="D169">
            <v>8924.0400000000009</v>
          </cell>
          <cell r="E169">
            <v>9515.98</v>
          </cell>
          <cell r="F169">
            <v>357.28</v>
          </cell>
          <cell r="G169">
            <v>18916.900000000001</v>
          </cell>
        </row>
        <row r="170">
          <cell r="A170" t="str">
            <v>5105</v>
          </cell>
          <cell r="C170">
            <v>652</v>
          </cell>
          <cell r="D170">
            <v>652</v>
          </cell>
          <cell r="E170">
            <v>1534.04</v>
          </cell>
          <cell r="F170">
            <v>-191.19</v>
          </cell>
          <cell r="G170">
            <v>2646.85</v>
          </cell>
        </row>
        <row r="171">
          <cell r="A171" t="str">
            <v>5106</v>
          </cell>
          <cell r="D171">
            <v>179.4</v>
          </cell>
          <cell r="E171">
            <v>8.0399999999999991</v>
          </cell>
          <cell r="F171">
            <v>913.99</v>
          </cell>
          <cell r="G171">
            <v>1101.43</v>
          </cell>
        </row>
        <row r="172">
          <cell r="A172" t="str">
            <v>5150</v>
          </cell>
          <cell r="C172">
            <v>6287.55</v>
          </cell>
          <cell r="D172">
            <v>6638.45</v>
          </cell>
          <cell r="E172">
            <v>9070.7999999999993</v>
          </cell>
          <cell r="F172">
            <v>14833.8</v>
          </cell>
          <cell r="G172">
            <v>36830.6</v>
          </cell>
        </row>
        <row r="173">
          <cell r="A173" t="str">
            <v>5160</v>
          </cell>
          <cell r="C173">
            <v>5744.09</v>
          </cell>
          <cell r="D173">
            <v>5997.81</v>
          </cell>
          <cell r="E173">
            <v>3165.4</v>
          </cell>
          <cell r="F173">
            <v>5799.16</v>
          </cell>
          <cell r="G173">
            <v>20706.46</v>
          </cell>
        </row>
        <row r="174">
          <cell r="A174" t="str">
            <v>5170</v>
          </cell>
          <cell r="C174">
            <v>4465.29</v>
          </cell>
          <cell r="D174">
            <v>4594.8599999999997</v>
          </cell>
          <cell r="E174">
            <v>5017.59</v>
          </cell>
          <cell r="F174">
            <v>4269.29000000001</v>
          </cell>
          <cell r="G174">
            <v>18347.03</v>
          </cell>
        </row>
        <row r="175">
          <cell r="A175" t="str">
            <v>5180</v>
          </cell>
          <cell r="C175">
            <v>311.23</v>
          </cell>
          <cell r="D175">
            <v>321.43</v>
          </cell>
          <cell r="E175">
            <v>348.77</v>
          </cell>
          <cell r="F175">
            <v>372.97</v>
          </cell>
          <cell r="G175">
            <v>1354.4</v>
          </cell>
        </row>
        <row r="176">
          <cell r="A176" t="str">
            <v>5190</v>
          </cell>
          <cell r="D176">
            <v>528.53</v>
          </cell>
          <cell r="E176">
            <v>79.55</v>
          </cell>
          <cell r="F176">
            <v>249.08</v>
          </cell>
          <cell r="G176">
            <v>857.16</v>
          </cell>
        </row>
        <row r="177">
          <cell r="A177" t="str">
            <v>5195</v>
          </cell>
          <cell r="C177">
            <v>464.7</v>
          </cell>
          <cell r="D177">
            <v>978.97</v>
          </cell>
          <cell r="E177">
            <v>1245.57</v>
          </cell>
          <cell r="G177">
            <v>2689.24</v>
          </cell>
        </row>
        <row r="178">
          <cell r="A178" t="str">
            <v>5999</v>
          </cell>
          <cell r="C178">
            <v>-28142.77</v>
          </cell>
          <cell r="D178">
            <v>-25343.279999999999</v>
          </cell>
          <cell r="E178">
            <v>-34075.94</v>
          </cell>
          <cell r="F178">
            <v>-27693.34</v>
          </cell>
          <cell r="G178">
            <v>-115255.33</v>
          </cell>
        </row>
        <row r="179">
          <cell r="A179" t="str">
            <v>6000</v>
          </cell>
          <cell r="C179">
            <v>4862.95</v>
          </cell>
          <cell r="D179">
            <v>3931.71</v>
          </cell>
          <cell r="E179">
            <v>5333.49</v>
          </cell>
          <cell r="F179">
            <v>1979.04</v>
          </cell>
          <cell r="G179">
            <v>16107.19</v>
          </cell>
        </row>
        <row r="180">
          <cell r="A180" t="str">
            <v>6199</v>
          </cell>
          <cell r="C180">
            <v>1777.41</v>
          </cell>
          <cell r="D180">
            <v>1437.04</v>
          </cell>
          <cell r="E180">
            <v>1949.39</v>
          </cell>
          <cell r="F180">
            <v>723.33</v>
          </cell>
          <cell r="G180">
            <v>5887.17</v>
          </cell>
        </row>
        <row r="181">
          <cell r="A181" t="str">
            <v>6200</v>
          </cell>
          <cell r="C181">
            <v>1234.8599999999999</v>
          </cell>
          <cell r="D181">
            <v>2285.89</v>
          </cell>
          <cell r="E181">
            <v>4750.53</v>
          </cell>
          <cell r="F181">
            <v>1897.43</v>
          </cell>
          <cell r="G181">
            <v>10168.709999999999</v>
          </cell>
        </row>
        <row r="182">
          <cell r="A182" t="str">
            <v>6210</v>
          </cell>
          <cell r="C182">
            <v>279.10000000000002</v>
          </cell>
          <cell r="G182">
            <v>279.10000000000002</v>
          </cell>
        </row>
        <row r="183">
          <cell r="A183" t="str">
            <v>6230</v>
          </cell>
          <cell r="D183">
            <v>67.52</v>
          </cell>
          <cell r="E183">
            <v>34</v>
          </cell>
          <cell r="G183">
            <v>101.52</v>
          </cell>
        </row>
        <row r="184">
          <cell r="A184" t="str">
            <v>6240</v>
          </cell>
          <cell r="C184">
            <v>2189</v>
          </cell>
          <cell r="D184">
            <v>2985</v>
          </cell>
          <cell r="E184">
            <v>-15</v>
          </cell>
          <cell r="F184">
            <v>813.31</v>
          </cell>
          <cell r="G184">
            <v>5972.31</v>
          </cell>
        </row>
        <row r="185">
          <cell r="A185" t="str">
            <v>6250</v>
          </cell>
          <cell r="C185">
            <v>707</v>
          </cell>
          <cell r="E185">
            <v>160</v>
          </cell>
          <cell r="G185">
            <v>867</v>
          </cell>
        </row>
        <row r="186">
          <cell r="A186" t="str">
            <v>6270</v>
          </cell>
          <cell r="C186">
            <v>55.43</v>
          </cell>
          <cell r="G186">
            <v>55.43</v>
          </cell>
        </row>
        <row r="187">
          <cell r="A187" t="str">
            <v>6300</v>
          </cell>
          <cell r="C187">
            <v>1022.43</v>
          </cell>
          <cell r="D187">
            <v>79.12</v>
          </cell>
          <cell r="E187">
            <v>254.08</v>
          </cell>
          <cell r="F187">
            <v>364.04</v>
          </cell>
          <cell r="G187">
            <v>1719.67</v>
          </cell>
        </row>
        <row r="188">
          <cell r="A188" t="str">
            <v>6320</v>
          </cell>
          <cell r="C188">
            <v>2090.62</v>
          </cell>
          <cell r="D188">
            <v>536.1</v>
          </cell>
          <cell r="E188">
            <v>1780.07</v>
          </cell>
          <cell r="F188">
            <v>63.82</v>
          </cell>
          <cell r="G188">
            <v>4470.6099999999997</v>
          </cell>
        </row>
        <row r="189">
          <cell r="A189" t="str">
            <v>6330</v>
          </cell>
          <cell r="C189">
            <v>147.75</v>
          </cell>
          <cell r="D189">
            <v>56.28</v>
          </cell>
          <cell r="E189">
            <v>152.75</v>
          </cell>
          <cell r="F189">
            <v>129.69</v>
          </cell>
          <cell r="G189">
            <v>486.47</v>
          </cell>
        </row>
        <row r="190">
          <cell r="A190" t="str">
            <v>6500</v>
          </cell>
          <cell r="C190">
            <v>6701.71</v>
          </cell>
          <cell r="D190">
            <v>6701.71</v>
          </cell>
          <cell r="E190">
            <v>6701.71</v>
          </cell>
          <cell r="F190">
            <v>6701.71</v>
          </cell>
          <cell r="G190">
            <v>26806.84</v>
          </cell>
        </row>
        <row r="191">
          <cell r="A191" t="str">
            <v>6510</v>
          </cell>
          <cell r="C191">
            <v>71.42</v>
          </cell>
          <cell r="D191">
            <v>46.98</v>
          </cell>
          <cell r="E191">
            <v>1172.32</v>
          </cell>
          <cell r="F191">
            <v>-392.41</v>
          </cell>
          <cell r="G191">
            <v>898.31</v>
          </cell>
        </row>
        <row r="192">
          <cell r="A192" t="str">
            <v>6600</v>
          </cell>
          <cell r="C192">
            <v>480.22</v>
          </cell>
          <cell r="D192">
            <v>735.99</v>
          </cell>
          <cell r="E192">
            <v>1044.05</v>
          </cell>
          <cell r="F192">
            <v>1428.61</v>
          </cell>
          <cell r="G192">
            <v>3688.87</v>
          </cell>
        </row>
        <row r="193">
          <cell r="A193" t="str">
            <v>6810</v>
          </cell>
          <cell r="C193">
            <v>162.88999999999999</v>
          </cell>
          <cell r="E193">
            <v>680.99</v>
          </cell>
          <cell r="F193">
            <v>597.78</v>
          </cell>
          <cell r="G193">
            <v>1441.66</v>
          </cell>
        </row>
        <row r="194">
          <cell r="A194" t="str">
            <v>6880</v>
          </cell>
          <cell r="C194">
            <v>20.260000000000002</v>
          </cell>
          <cell r="G194">
            <v>20.260000000000002</v>
          </cell>
        </row>
        <row r="195">
          <cell r="A195" t="str">
            <v>6901</v>
          </cell>
          <cell r="C195">
            <v>528.23</v>
          </cell>
          <cell r="D195">
            <v>492.13</v>
          </cell>
          <cell r="E195">
            <v>463.27</v>
          </cell>
          <cell r="F195">
            <v>1365.44</v>
          </cell>
          <cell r="G195">
            <v>2849.07</v>
          </cell>
        </row>
        <row r="196">
          <cell r="A196" t="str">
            <v>6999</v>
          </cell>
          <cell r="C196">
            <v>-13041.45</v>
          </cell>
          <cell r="D196">
            <v>-11825.04</v>
          </cell>
          <cell r="E196">
            <v>65954.679999999993</v>
          </cell>
          <cell r="F196">
            <v>-96346.93</v>
          </cell>
          <cell r="G196">
            <v>-55258.74</v>
          </cell>
        </row>
        <row r="197">
          <cell r="A197" t="str">
            <v>7000</v>
          </cell>
          <cell r="D197">
            <v>769.6</v>
          </cell>
          <cell r="F197">
            <v>-769.6</v>
          </cell>
          <cell r="G197">
            <v>0</v>
          </cell>
        </row>
        <row r="198">
          <cell r="A198" t="str">
            <v>7900</v>
          </cell>
          <cell r="F198">
            <v>0</v>
          </cell>
          <cell r="G198">
            <v>0</v>
          </cell>
        </row>
        <row r="199">
          <cell r="A199" t="str">
            <v>7973</v>
          </cell>
          <cell r="C199">
            <v>1824.21</v>
          </cell>
          <cell r="G199">
            <v>1824.21</v>
          </cell>
        </row>
        <row r="200">
          <cell r="A200" t="str">
            <v>7999</v>
          </cell>
          <cell r="C200">
            <v>-16133.17</v>
          </cell>
          <cell r="D200">
            <v>-14826.17</v>
          </cell>
          <cell r="E200">
            <v>-12858.46</v>
          </cell>
          <cell r="F200">
            <v>-28384.43</v>
          </cell>
          <cell r="G200">
            <v>-72202.23</v>
          </cell>
        </row>
        <row r="201">
          <cell r="A201" t="str">
            <v>8000</v>
          </cell>
          <cell r="C201">
            <v>2908.16</v>
          </cell>
          <cell r="D201">
            <v>5575.54</v>
          </cell>
          <cell r="E201">
            <v>7272.84</v>
          </cell>
          <cell r="F201">
            <v>2908.16</v>
          </cell>
          <cell r="G201">
            <v>18664.7</v>
          </cell>
        </row>
        <row r="202">
          <cell r="A202" t="str">
            <v>8099</v>
          </cell>
          <cell r="E202">
            <v>-8813.61</v>
          </cell>
          <cell r="G202">
            <v>-8813.61</v>
          </cell>
        </row>
        <row r="203">
          <cell r="A203" t="str">
            <v>8500</v>
          </cell>
          <cell r="C203">
            <v>2135.5300000000002</v>
          </cell>
          <cell r="D203">
            <v>1205.78</v>
          </cell>
          <cell r="E203">
            <v>2415.62</v>
          </cell>
          <cell r="F203">
            <v>1990.13</v>
          </cell>
          <cell r="G203">
            <v>7747.06</v>
          </cell>
        </row>
        <row r="204">
          <cell r="A204" t="str">
            <v>8599</v>
          </cell>
          <cell r="E204">
            <v>-16354.4</v>
          </cell>
          <cell r="G204">
            <v>-16354.4</v>
          </cell>
        </row>
        <row r="205">
          <cell r="A205" t="str">
            <v>95100</v>
          </cell>
          <cell r="C205">
            <v>17.68</v>
          </cell>
          <cell r="E205">
            <v>315.43</v>
          </cell>
          <cell r="G205">
            <v>333.11</v>
          </cell>
        </row>
        <row r="206">
          <cell r="A206" t="str">
            <v>95200</v>
          </cell>
          <cell r="C206">
            <v>22.7</v>
          </cell>
          <cell r="E206">
            <v>98.47</v>
          </cell>
          <cell r="F206">
            <v>151.84</v>
          </cell>
          <cell r="G206">
            <v>273.01</v>
          </cell>
        </row>
        <row r="207">
          <cell r="A207" t="str">
            <v>95400</v>
          </cell>
          <cell r="E207">
            <v>400</v>
          </cell>
          <cell r="G207">
            <v>400</v>
          </cell>
        </row>
        <row r="208">
          <cell r="A208" t="str">
            <v>95500</v>
          </cell>
          <cell r="C208">
            <v>247.45</v>
          </cell>
          <cell r="E208">
            <v>176.72</v>
          </cell>
          <cell r="G208">
            <v>424.17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 Debt Analysis"/>
      <sheetName val="SUMMARY"/>
      <sheetName val="Eurodollar Rate"/>
      <sheetName val="Reference Rate"/>
      <sheetName val="Swingline Rate"/>
      <sheetName val="Facility Fee"/>
      <sheetName val="Ltr of Credit"/>
      <sheetName val="Loan Orig Cost Amort"/>
      <sheetName val="Investments"/>
      <sheetName val="USB"/>
      <sheetName val="UBOC"/>
      <sheetName val="BOA "/>
      <sheetName val="NOTE PAY-DGI"/>
      <sheetName val="NOTE REC-VES"/>
      <sheetName val="NOTE REC-SULLIVAN"/>
      <sheetName val="NOTE REC-WEI"/>
      <sheetName val="NOTE REC-HOLDCO"/>
      <sheetName val="NOTE REC-BPR"/>
      <sheetName val="NOTE REC-EBA"/>
      <sheetName val="LOC Expired_Retired"/>
    </sheetNames>
    <sheetDataSet>
      <sheetData sheetId="0" refreshError="1"/>
      <sheetData sheetId="1" refreshError="1"/>
      <sheetData sheetId="2">
        <row r="6">
          <cell r="A6" t="str">
            <v>12_FY10</v>
          </cell>
          <cell r="K6">
            <v>13958.333333333334</v>
          </cell>
          <cell r="S6">
            <v>5025000</v>
          </cell>
        </row>
        <row r="7">
          <cell r="A7">
            <v>1</v>
          </cell>
          <cell r="K7">
            <v>3489.5833333333335</v>
          </cell>
          <cell r="S7">
            <v>1256250</v>
          </cell>
        </row>
        <row r="8">
          <cell r="A8">
            <v>1</v>
          </cell>
          <cell r="K8">
            <v>104600.69444444444</v>
          </cell>
          <cell r="S8">
            <v>37656250.000000007</v>
          </cell>
        </row>
        <row r="9">
          <cell r="A9">
            <v>1</v>
          </cell>
          <cell r="K9">
            <v>10035.4</v>
          </cell>
          <cell r="S9">
            <v>3612744</v>
          </cell>
        </row>
        <row r="10">
          <cell r="A10">
            <v>2</v>
          </cell>
          <cell r="K10">
            <v>140495.6</v>
          </cell>
          <cell r="S10">
            <v>50578416</v>
          </cell>
        </row>
        <row r="11">
          <cell r="A11">
            <v>3</v>
          </cell>
          <cell r="K11">
            <v>10035.4</v>
          </cell>
          <cell r="S11">
            <v>3612744</v>
          </cell>
        </row>
      </sheetData>
      <sheetData sheetId="3">
        <row r="6">
          <cell r="A6" t="str">
            <v>12_FY10</v>
          </cell>
          <cell r="K6">
            <v>3551.91</v>
          </cell>
          <cell r="S6">
            <v>1307133.0455995498</v>
          </cell>
        </row>
        <row r="7">
          <cell r="A7">
            <v>1</v>
          </cell>
          <cell r="K7">
            <v>1775.96</v>
          </cell>
          <cell r="S7">
            <v>653566.52279977489</v>
          </cell>
        </row>
        <row r="8">
          <cell r="A8">
            <v>1</v>
          </cell>
          <cell r="K8">
            <v>47814.21</v>
          </cell>
          <cell r="S8">
            <v>17596021.767686248</v>
          </cell>
        </row>
      </sheetData>
      <sheetData sheetId="4">
        <row r="6">
          <cell r="A6">
            <v>1</v>
          </cell>
          <cell r="K6">
            <v>0</v>
          </cell>
          <cell r="S6">
            <v>0</v>
          </cell>
        </row>
      </sheetData>
      <sheetData sheetId="5">
        <row r="7">
          <cell r="A7">
            <v>1</v>
          </cell>
          <cell r="Q7">
            <v>22639.01</v>
          </cell>
        </row>
        <row r="8">
          <cell r="A8">
            <v>1</v>
          </cell>
          <cell r="Q8">
            <v>1741.46</v>
          </cell>
        </row>
        <row r="9">
          <cell r="A9">
            <v>2</v>
          </cell>
          <cell r="Q9">
            <v>24380.48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H2" t="str">
            <v># years</v>
          </cell>
        </row>
        <row r="3">
          <cell r="H3">
            <v>1.1682626538987688</v>
          </cell>
        </row>
        <row r="4">
          <cell r="H4">
            <v>0.92328767123287669</v>
          </cell>
        </row>
        <row r="5">
          <cell r="H5">
            <v>0.98630136986301364</v>
          </cell>
        </row>
        <row r="6">
          <cell r="H6">
            <v>0.8904109589041096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8">
          <cell r="A18" t="str">
            <v>Tt Period</v>
          </cell>
          <cell r="H18" t="str">
            <v xml:space="preserve">
Note Discount</v>
          </cell>
        </row>
        <row r="19">
          <cell r="A19" t="str">
            <v>7_FY07</v>
          </cell>
          <cell r="H19">
            <v>17961.46</v>
          </cell>
        </row>
        <row r="20">
          <cell r="A20" t="str">
            <v>7_FY07</v>
          </cell>
          <cell r="H20">
            <v>1384.89</v>
          </cell>
        </row>
        <row r="21">
          <cell r="A21" t="str">
            <v>8_FY07</v>
          </cell>
          <cell r="H21">
            <v>38784.03</v>
          </cell>
        </row>
        <row r="22">
          <cell r="A22" t="str">
            <v>9_FY07</v>
          </cell>
          <cell r="H22">
            <v>48725.120000000003</v>
          </cell>
        </row>
        <row r="23">
          <cell r="A23" t="str">
            <v>10_FY07</v>
          </cell>
          <cell r="H23">
            <v>39226.42</v>
          </cell>
        </row>
        <row r="24">
          <cell r="A24" t="str">
            <v>11_FY07</v>
          </cell>
          <cell r="H24">
            <v>39424.720000000001</v>
          </cell>
        </row>
        <row r="25">
          <cell r="A25" t="str">
            <v>12_FY07</v>
          </cell>
          <cell r="H25">
            <v>49530.03</v>
          </cell>
        </row>
        <row r="26">
          <cell r="A26" t="str">
            <v>1_FY08</v>
          </cell>
          <cell r="H26">
            <v>39874.42</v>
          </cell>
        </row>
        <row r="27">
          <cell r="A27" t="str">
            <v>2_FY08</v>
          </cell>
          <cell r="H27">
            <v>40076</v>
          </cell>
        </row>
        <row r="28">
          <cell r="A28" t="str">
            <v>3_FY08</v>
          </cell>
          <cell r="H28">
            <v>50348.24</v>
          </cell>
        </row>
        <row r="29">
          <cell r="A29" t="str">
            <v>4_FY08</v>
          </cell>
          <cell r="H29">
            <v>40422.370000000003</v>
          </cell>
        </row>
        <row r="30">
          <cell r="A30" t="str">
            <v>5_FY08</v>
          </cell>
          <cell r="H30">
            <v>40626.17</v>
          </cell>
        </row>
        <row r="31">
          <cell r="A31" t="str">
            <v>6_FY08</v>
          </cell>
          <cell r="H31">
            <v>51038.73</v>
          </cell>
        </row>
        <row r="32">
          <cell r="A32" t="str">
            <v>7_FY08</v>
          </cell>
          <cell r="H32">
            <v>23479.03</v>
          </cell>
        </row>
        <row r="33">
          <cell r="A33" t="str">
            <v>7_FY08</v>
          </cell>
          <cell r="H33">
            <v>17660</v>
          </cell>
        </row>
        <row r="34">
          <cell r="A34" t="str">
            <v>8_FY08</v>
          </cell>
          <cell r="H34">
            <v>41295.699999999997</v>
          </cell>
        </row>
        <row r="35">
          <cell r="A35" t="str">
            <v>9_FY08</v>
          </cell>
          <cell r="H35">
            <v>31127.919999999998</v>
          </cell>
        </row>
        <row r="36">
          <cell r="A36" t="str">
            <v>9_FY08</v>
          </cell>
          <cell r="H36">
            <v>15158.69</v>
          </cell>
        </row>
        <row r="37">
          <cell r="A37" t="str">
            <v>10_FY08</v>
          </cell>
          <cell r="H37">
            <v>30393.81</v>
          </cell>
        </row>
        <row r="38">
          <cell r="A38" t="str">
            <v>11_FY08</v>
          </cell>
          <cell r="H38">
            <v>30547.040000000001</v>
          </cell>
        </row>
        <row r="39">
          <cell r="A39" t="str">
            <v>12_FY08</v>
          </cell>
          <cell r="H39">
            <v>38376.300000000003</v>
          </cell>
        </row>
        <row r="40">
          <cell r="A40" t="str">
            <v>1_FY09</v>
          </cell>
          <cell r="H40">
            <v>30894.52</v>
          </cell>
        </row>
        <row r="41">
          <cell r="A41" t="str">
            <v>2_FY09</v>
          </cell>
          <cell r="H41">
            <v>31050.27</v>
          </cell>
        </row>
        <row r="42">
          <cell r="A42" t="str">
            <v>3_FY09</v>
          </cell>
          <cell r="H42">
            <v>39008.519999999997</v>
          </cell>
        </row>
        <row r="43">
          <cell r="A43" t="str">
            <v>4_FY09</v>
          </cell>
          <cell r="H43">
            <v>31489.51</v>
          </cell>
        </row>
        <row r="44">
          <cell r="A44" t="str">
            <v>5_FY09</v>
          </cell>
          <cell r="H44">
            <v>31648.7</v>
          </cell>
        </row>
        <row r="45">
          <cell r="A45" t="str">
            <v>6_FY09</v>
          </cell>
          <cell r="H45">
            <v>39760.870000000003</v>
          </cell>
        </row>
        <row r="46">
          <cell r="A46" t="str">
            <v>7_FY09</v>
          </cell>
          <cell r="H46">
            <v>32009.7</v>
          </cell>
        </row>
        <row r="47">
          <cell r="A47" t="str">
            <v>8_FY09</v>
          </cell>
          <cell r="H47">
            <v>25277.63</v>
          </cell>
        </row>
        <row r="48">
          <cell r="A48" t="str">
            <v>8_FY09</v>
          </cell>
          <cell r="H48">
            <v>4483.88</v>
          </cell>
        </row>
        <row r="49">
          <cell r="A49" t="str">
            <v>9_FY09</v>
          </cell>
          <cell r="H49">
            <v>26184.32</v>
          </cell>
        </row>
        <row r="50">
          <cell r="A50" t="str">
            <v>10_FY09</v>
          </cell>
          <cell r="H50">
            <v>21079.83</v>
          </cell>
        </row>
        <row r="51">
          <cell r="A51" t="str">
            <v>11_FY09</v>
          </cell>
          <cell r="H51">
            <v>21186.39</v>
          </cell>
        </row>
        <row r="52">
          <cell r="A52" t="str">
            <v>12_FY09</v>
          </cell>
          <cell r="H52">
            <v>26616.87</v>
          </cell>
        </row>
        <row r="53">
          <cell r="A53" t="str">
            <v>1_FY10</v>
          </cell>
          <cell r="H53">
            <v>20662.77</v>
          </cell>
        </row>
        <row r="54">
          <cell r="A54" t="str">
            <v>2_FY10</v>
          </cell>
          <cell r="H54">
            <v>21532.51</v>
          </cell>
        </row>
        <row r="55">
          <cell r="A55" t="str">
            <v>3_FY10</v>
          </cell>
          <cell r="H55">
            <v>27051.71</v>
          </cell>
        </row>
        <row r="56">
          <cell r="A56" t="str">
            <v>4_FY10</v>
          </cell>
          <cell r="H56">
            <v>21778.12</v>
          </cell>
        </row>
        <row r="57">
          <cell r="A57" t="str">
            <v>5_FY10</v>
          </cell>
          <cell r="H57">
            <v>21888.22</v>
          </cell>
        </row>
        <row r="58">
          <cell r="A58" t="str">
            <v>6_FY10</v>
          </cell>
          <cell r="H58">
            <v>27498.59</v>
          </cell>
        </row>
        <row r="59">
          <cell r="A59" t="str">
            <v>7_FY10</v>
          </cell>
          <cell r="H59">
            <v>10839.31</v>
          </cell>
        </row>
        <row r="60">
          <cell r="A60" t="str">
            <v>8_FY10</v>
          </cell>
          <cell r="H60">
            <v>15022.14</v>
          </cell>
        </row>
        <row r="61">
          <cell r="A61" t="str">
            <v>8_FY10</v>
          </cell>
          <cell r="H61">
            <v>3501.68</v>
          </cell>
        </row>
        <row r="62">
          <cell r="A62" t="str">
            <v>9_FY10</v>
          </cell>
          <cell r="H62">
            <v>13639.76</v>
          </cell>
        </row>
        <row r="63">
          <cell r="A63" t="str">
            <v>10_FY10</v>
          </cell>
          <cell r="H63">
            <v>10980.76</v>
          </cell>
        </row>
        <row r="64">
          <cell r="A64" t="str">
            <v>11_FY10</v>
          </cell>
          <cell r="H64">
            <v>13795.34</v>
          </cell>
        </row>
        <row r="65">
          <cell r="A65" t="str">
            <v>12_FY10</v>
          </cell>
          <cell r="H65">
            <v>13882.51</v>
          </cell>
        </row>
        <row r="66">
          <cell r="A66" t="str">
            <v>1</v>
          </cell>
          <cell r="H66">
            <v>11176.19</v>
          </cell>
        </row>
        <row r="67">
          <cell r="A67" t="str">
            <v>2</v>
          </cell>
          <cell r="H67">
            <v>11232.69</v>
          </cell>
        </row>
        <row r="68">
          <cell r="A68" t="str">
            <v>3</v>
          </cell>
          <cell r="H68">
            <v>14111.85</v>
          </cell>
        </row>
        <row r="69">
          <cell r="A69" t="str">
            <v>4</v>
          </cell>
          <cell r="H69">
            <v>11360.82</v>
          </cell>
        </row>
        <row r="70">
          <cell r="A70" t="str">
            <v>5</v>
          </cell>
          <cell r="H70">
            <v>11418.25</v>
          </cell>
        </row>
        <row r="71">
          <cell r="A71" t="str">
            <v>6</v>
          </cell>
          <cell r="H71">
            <v>14305.77</v>
          </cell>
        </row>
        <row r="77">
          <cell r="A77">
            <v>39083</v>
          </cell>
        </row>
        <row r="78">
          <cell r="A78">
            <v>39448</v>
          </cell>
        </row>
        <row r="79">
          <cell r="A79">
            <v>39814</v>
          </cell>
        </row>
        <row r="80">
          <cell r="A80">
            <v>40179</v>
          </cell>
        </row>
        <row r="81">
          <cell r="A81">
            <v>40544</v>
          </cell>
        </row>
      </sheetData>
      <sheetData sheetId="13">
        <row r="6">
          <cell r="Q6">
            <v>500000</v>
          </cell>
        </row>
        <row r="7">
          <cell r="Q7">
            <v>197177.58</v>
          </cell>
        </row>
        <row r="8">
          <cell r="Q8">
            <v>544775.1</v>
          </cell>
        </row>
        <row r="9">
          <cell r="Q9">
            <v>202822.42</v>
          </cell>
        </row>
        <row r="10">
          <cell r="Q10">
            <v>500000</v>
          </cell>
        </row>
        <row r="11">
          <cell r="Q11">
            <v>500000</v>
          </cell>
        </row>
        <row r="12">
          <cell r="Q12">
            <v>500000</v>
          </cell>
        </row>
        <row r="13">
          <cell r="Q13">
            <v>200000</v>
          </cell>
        </row>
        <row r="14">
          <cell r="Q14">
            <v>498134.83999999997</v>
          </cell>
        </row>
        <row r="15">
          <cell r="Q15">
            <v>400000</v>
          </cell>
        </row>
        <row r="16">
          <cell r="Q16">
            <v>525000</v>
          </cell>
        </row>
        <row r="17">
          <cell r="Q17">
            <v>490573.4599999999</v>
          </cell>
        </row>
        <row r="18">
          <cell r="Q18">
            <v>301117.02</v>
          </cell>
        </row>
        <row r="19">
          <cell r="Q19">
            <v>102609.85999999981</v>
          </cell>
        </row>
        <row r="20">
          <cell r="Q20">
            <v>106068.62000000018</v>
          </cell>
        </row>
        <row r="21">
          <cell r="Q21">
            <v>106068.61999999969</v>
          </cell>
        </row>
        <row r="22">
          <cell r="Q22">
            <v>106068.62000000018</v>
          </cell>
        </row>
        <row r="23">
          <cell r="Q23">
            <v>102609.85999999983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7883025.9999999991</v>
          </cell>
        </row>
        <row r="30">
          <cell r="A30" t="str">
            <v>Tt Period</v>
          </cell>
          <cell r="Q30" t="str">
            <v xml:space="preserve">
Interest Income</v>
          </cell>
        </row>
        <row r="31">
          <cell r="A31" t="str">
            <v>2_FY06</v>
          </cell>
          <cell r="Q31">
            <v>88652.14</v>
          </cell>
        </row>
        <row r="32">
          <cell r="A32" t="str">
            <v>3_FY06</v>
          </cell>
          <cell r="Q32">
            <v>119339.42</v>
          </cell>
        </row>
        <row r="33">
          <cell r="A33" t="str">
            <v>4_FY06</v>
          </cell>
          <cell r="Q33">
            <v>95471.54</v>
          </cell>
        </row>
        <row r="34">
          <cell r="A34" t="str">
            <v>5_FY06</v>
          </cell>
          <cell r="Q34">
            <v>95471.54</v>
          </cell>
        </row>
        <row r="35">
          <cell r="A35" t="str">
            <v>6_FY06</v>
          </cell>
          <cell r="Q35">
            <v>119339.42</v>
          </cell>
        </row>
        <row r="36">
          <cell r="A36" t="str">
            <v>7_FY06</v>
          </cell>
          <cell r="Q36">
            <v>95471.54</v>
          </cell>
        </row>
        <row r="37">
          <cell r="A37" t="str">
            <v>8_FY06</v>
          </cell>
          <cell r="Q37">
            <v>95471.54</v>
          </cell>
        </row>
        <row r="38">
          <cell r="A38" t="str">
            <v>9_FY06</v>
          </cell>
          <cell r="Q38">
            <v>30687.279999999999</v>
          </cell>
        </row>
        <row r="39">
          <cell r="A39" t="str">
            <v>9_FY06</v>
          </cell>
          <cell r="Q39">
            <v>81699.81</v>
          </cell>
        </row>
        <row r="40">
          <cell r="A40" t="str">
            <v>10_FY06</v>
          </cell>
          <cell r="Q40">
            <v>9426.9</v>
          </cell>
        </row>
        <row r="41">
          <cell r="A41" t="str">
            <v>10_FY06</v>
          </cell>
          <cell r="Q41">
            <v>45129.03</v>
          </cell>
        </row>
        <row r="42">
          <cell r="A42" t="str">
            <v>10_FY06</v>
          </cell>
          <cell r="Q42">
            <v>28749.03</v>
          </cell>
        </row>
        <row r="43">
          <cell r="A43" t="str">
            <v>11_FY06</v>
          </cell>
          <cell r="Q43">
            <v>63247.87</v>
          </cell>
        </row>
        <row r="44">
          <cell r="A44" t="str">
            <v>11_FY06</v>
          </cell>
          <cell r="Q44">
            <v>16447.23</v>
          </cell>
        </row>
        <row r="45">
          <cell r="A45" t="str">
            <v>12_FY06</v>
          </cell>
          <cell r="Q45">
            <v>63047.71</v>
          </cell>
        </row>
        <row r="46">
          <cell r="A46" t="str">
            <v>12_FY06</v>
          </cell>
          <cell r="Q46">
            <v>32261.759999999998</v>
          </cell>
        </row>
        <row r="47">
          <cell r="A47" t="str">
            <v>1_FY07</v>
          </cell>
          <cell r="Q47">
            <v>75277.440000000002</v>
          </cell>
        </row>
        <row r="48">
          <cell r="A48" t="str">
            <v>2_FY07</v>
          </cell>
          <cell r="Q48">
            <v>8065.44</v>
          </cell>
        </row>
        <row r="49">
          <cell r="A49" t="str">
            <v>2_FY07</v>
          </cell>
          <cell r="Q49">
            <v>71346.5</v>
          </cell>
        </row>
        <row r="50">
          <cell r="A50" t="str">
            <v>3_FY07</v>
          </cell>
          <cell r="Q50">
            <v>99885.11</v>
          </cell>
        </row>
        <row r="51">
          <cell r="A51" t="str">
            <v>4_FY07</v>
          </cell>
          <cell r="Q51">
            <v>14269.3</v>
          </cell>
        </row>
        <row r="52">
          <cell r="A52" t="str">
            <v>4_FY07</v>
          </cell>
          <cell r="Q52">
            <v>64391.4</v>
          </cell>
        </row>
        <row r="53">
          <cell r="A53" t="str">
            <v>5_FY07</v>
          </cell>
          <cell r="Q53">
            <v>78389.53</v>
          </cell>
        </row>
        <row r="54">
          <cell r="A54" t="str">
            <v>6_FY07</v>
          </cell>
          <cell r="Q54">
            <v>97986.91</v>
          </cell>
        </row>
        <row r="55">
          <cell r="A55" t="str">
            <v>7_FY07</v>
          </cell>
          <cell r="Q55">
            <v>78389.53</v>
          </cell>
        </row>
        <row r="56">
          <cell r="A56" t="str">
            <v>8_FY07</v>
          </cell>
          <cell r="Q56">
            <v>33595.51</v>
          </cell>
        </row>
        <row r="57">
          <cell r="A57" t="str">
            <v>8_FY07</v>
          </cell>
          <cell r="Q57">
            <v>42654.84</v>
          </cell>
        </row>
        <row r="58">
          <cell r="A58" t="str">
            <v>9_FY07</v>
          </cell>
          <cell r="Q58">
            <v>47986.69</v>
          </cell>
        </row>
        <row r="59">
          <cell r="A59" t="str">
            <v>9_FY07</v>
          </cell>
          <cell r="Q59">
            <v>43047.89</v>
          </cell>
        </row>
        <row r="60">
          <cell r="A60" t="str">
            <v>10_FY07</v>
          </cell>
          <cell r="Q60">
            <v>70902.399999999994</v>
          </cell>
        </row>
        <row r="61">
          <cell r="A61" t="str">
            <v>11_FY07</v>
          </cell>
          <cell r="Q61">
            <v>37983.43</v>
          </cell>
        </row>
        <row r="62">
          <cell r="A62" t="str">
            <v>11_FY07</v>
          </cell>
          <cell r="Q62">
            <v>31180.89</v>
          </cell>
        </row>
        <row r="63">
          <cell r="A63" t="str">
            <v>12_FY07</v>
          </cell>
          <cell r="Q63">
            <v>62361.78</v>
          </cell>
        </row>
        <row r="64">
          <cell r="A64" t="str">
            <v>12_FY07</v>
          </cell>
          <cell r="Q64">
            <v>21105.46</v>
          </cell>
        </row>
        <row r="65">
          <cell r="A65" t="str">
            <v>1_FY08</v>
          </cell>
          <cell r="Q65">
            <v>65661.42</v>
          </cell>
        </row>
        <row r="66">
          <cell r="A66" t="str">
            <v>2_FY08</v>
          </cell>
          <cell r="Q66">
            <v>9380.2000000000007</v>
          </cell>
        </row>
        <row r="67">
          <cell r="A67" t="str">
            <v>2_FY08</v>
          </cell>
          <cell r="Q67">
            <v>59312.76</v>
          </cell>
        </row>
        <row r="68">
          <cell r="A68" t="str">
            <v>3_FY08</v>
          </cell>
          <cell r="Q68">
            <v>86497.77</v>
          </cell>
        </row>
        <row r="69">
          <cell r="A69" t="str">
            <v>4_FY08</v>
          </cell>
          <cell r="Q69">
            <v>69198.22</v>
          </cell>
        </row>
        <row r="70">
          <cell r="A70" t="str">
            <v>5_FY08</v>
          </cell>
          <cell r="Q70">
            <v>37070.47</v>
          </cell>
        </row>
        <row r="71">
          <cell r="A71" t="str">
            <v>5_FY08</v>
          </cell>
          <cell r="Q71">
            <v>32127.74</v>
          </cell>
        </row>
        <row r="72">
          <cell r="A72" t="str">
            <v>6_FY08</v>
          </cell>
          <cell r="Q72">
            <v>86497.77</v>
          </cell>
        </row>
        <row r="73">
          <cell r="A73" t="str">
            <v>7_FY08</v>
          </cell>
          <cell r="Q73">
            <v>69198.22</v>
          </cell>
        </row>
        <row r="74">
          <cell r="A74" t="str">
            <v>8_FY08</v>
          </cell>
          <cell r="Q74">
            <v>69198.22</v>
          </cell>
        </row>
        <row r="75">
          <cell r="A75" t="str">
            <v>9_FY08</v>
          </cell>
          <cell r="Q75">
            <v>86497.77</v>
          </cell>
        </row>
        <row r="76">
          <cell r="A76" t="str">
            <v>10_FY08</v>
          </cell>
          <cell r="Q76">
            <v>69198.22</v>
          </cell>
        </row>
        <row r="77">
          <cell r="A77" t="str">
            <v>11_FY08</v>
          </cell>
          <cell r="Q77">
            <v>64255.49</v>
          </cell>
        </row>
        <row r="78">
          <cell r="A78" t="str">
            <v>11_FY08</v>
          </cell>
          <cell r="Q78">
            <v>4728.8100000000004</v>
          </cell>
        </row>
        <row r="79">
          <cell r="A79" t="str">
            <v>12_FY08</v>
          </cell>
          <cell r="Q79">
            <v>61474.55</v>
          </cell>
        </row>
        <row r="80">
          <cell r="A80" t="str">
            <v>12_FY08</v>
          </cell>
          <cell r="Q80">
            <v>20016.2</v>
          </cell>
        </row>
        <row r="81">
          <cell r="A81" t="str">
            <v>1_fy09</v>
          </cell>
          <cell r="Q81">
            <v>62272.63</v>
          </cell>
        </row>
        <row r="82">
          <cell r="A82" t="str">
            <v>2_fy09</v>
          </cell>
          <cell r="Q82">
            <v>13344.13</v>
          </cell>
        </row>
        <row r="83">
          <cell r="A83" t="str">
            <v>2_fy09</v>
          </cell>
          <cell r="Q83">
            <v>51283.44</v>
          </cell>
        </row>
        <row r="84">
          <cell r="A84" t="str">
            <v>3_fy09</v>
          </cell>
          <cell r="Q84">
            <v>81587.3</v>
          </cell>
        </row>
        <row r="85">
          <cell r="A85" t="str">
            <v>4_fy09</v>
          </cell>
          <cell r="Q85">
            <v>65269.84</v>
          </cell>
        </row>
        <row r="86">
          <cell r="A86" t="str">
            <v>5_fy09</v>
          </cell>
          <cell r="Q86">
            <v>16317.46</v>
          </cell>
        </row>
        <row r="87">
          <cell r="A87" t="str">
            <v>5_fy09</v>
          </cell>
          <cell r="Q87">
            <v>47876.1</v>
          </cell>
        </row>
        <row r="88">
          <cell r="A88" t="str">
            <v>6_fy09</v>
          </cell>
          <cell r="Q88">
            <v>79793.509999999995</v>
          </cell>
        </row>
        <row r="89">
          <cell r="A89" t="str">
            <v>7_fy09</v>
          </cell>
          <cell r="Q89">
            <v>64621.01</v>
          </cell>
        </row>
        <row r="90">
          <cell r="A90" t="str">
            <v>8_fy09</v>
          </cell>
          <cell r="Q90">
            <v>11539.47</v>
          </cell>
        </row>
        <row r="91">
          <cell r="A91" t="str">
            <v>8_fy09</v>
          </cell>
          <cell r="Q91">
            <v>53704.06</v>
          </cell>
        </row>
        <row r="92">
          <cell r="A92" t="str">
            <v>9_fy09</v>
          </cell>
          <cell r="Q92">
            <v>81723.570000000007</v>
          </cell>
        </row>
        <row r="93">
          <cell r="A93" t="str">
            <v>10_fy09</v>
          </cell>
          <cell r="Q93">
            <v>65378.86</v>
          </cell>
        </row>
        <row r="94">
          <cell r="A94" t="str">
            <v>11_fy09</v>
          </cell>
          <cell r="Q94">
            <v>14009.76</v>
          </cell>
        </row>
        <row r="95">
          <cell r="A95" t="str">
            <v>11_fy09</v>
          </cell>
          <cell r="Q95">
            <v>52008.84</v>
          </cell>
        </row>
        <row r="96">
          <cell r="A96" t="str">
            <v>12_fy09</v>
          </cell>
          <cell r="Q96">
            <v>82741.33</v>
          </cell>
        </row>
        <row r="97">
          <cell r="A97" t="str">
            <v>1_FY10</v>
          </cell>
          <cell r="Q97">
            <v>66193.070000000007</v>
          </cell>
        </row>
        <row r="98">
          <cell r="A98" t="str">
            <v>2_FY10</v>
          </cell>
          <cell r="Q98">
            <v>16548.27</v>
          </cell>
        </row>
        <row r="99">
          <cell r="A99" t="str">
            <v>2_FY10</v>
          </cell>
          <cell r="Q99">
            <v>50270.48</v>
          </cell>
        </row>
        <row r="100">
          <cell r="A100" t="str">
            <v>3_FY10</v>
          </cell>
          <cell r="Q100">
            <v>83784.13</v>
          </cell>
        </row>
        <row r="101">
          <cell r="A101" t="str">
            <v>4_FY10</v>
          </cell>
          <cell r="Q101">
            <v>67027.3</v>
          </cell>
        </row>
        <row r="102">
          <cell r="A102" t="str">
            <v>5_FY10</v>
          </cell>
          <cell r="Q102">
            <v>19150.66</v>
          </cell>
        </row>
        <row r="103">
          <cell r="A103" t="str">
            <v>5_FY10</v>
          </cell>
          <cell r="Q103">
            <v>48487.19</v>
          </cell>
        </row>
        <row r="104">
          <cell r="A104" t="str">
            <v>6_FY10</v>
          </cell>
          <cell r="Q104">
            <v>84852.58</v>
          </cell>
        </row>
        <row r="105">
          <cell r="A105" t="str">
            <v>7_FY10</v>
          </cell>
          <cell r="Q105">
            <v>67882.06</v>
          </cell>
        </row>
        <row r="106">
          <cell r="A106" t="str">
            <v>8_FY10</v>
          </cell>
          <cell r="Q106">
            <v>14546.16</v>
          </cell>
        </row>
        <row r="107">
          <cell r="A107" t="str">
            <v>8_FY10</v>
          </cell>
          <cell r="Q107">
            <v>54001.59</v>
          </cell>
        </row>
        <row r="108">
          <cell r="A108" t="str">
            <v>9_FY10</v>
          </cell>
          <cell r="Q108">
            <v>85911.61</v>
          </cell>
        </row>
        <row r="109">
          <cell r="A109" t="str">
            <v>10_FY10</v>
          </cell>
          <cell r="Q109">
            <v>68729.289999999994</v>
          </cell>
        </row>
        <row r="110">
          <cell r="A110" t="str">
            <v>11_FY10</v>
          </cell>
          <cell r="Q110">
            <v>17182.32</v>
          </cell>
        </row>
        <row r="111">
          <cell r="A111" t="str">
            <v>11_FY10</v>
          </cell>
          <cell r="Q111">
            <v>69625.919999999998</v>
          </cell>
        </row>
        <row r="112">
          <cell r="A112" t="str">
            <v>12_FY10</v>
          </cell>
          <cell r="Q112">
            <v>82059.12</v>
          </cell>
        </row>
        <row r="113">
          <cell r="A113" t="str">
            <v>1</v>
          </cell>
        </row>
        <row r="114">
          <cell r="A114" t="str">
            <v>1</v>
          </cell>
        </row>
        <row r="115">
          <cell r="A115" t="str">
            <v>2</v>
          </cell>
        </row>
        <row r="116">
          <cell r="A116" t="str">
            <v>2</v>
          </cell>
        </row>
        <row r="117">
          <cell r="A117" t="str">
            <v>3</v>
          </cell>
        </row>
        <row r="118">
          <cell r="A118" t="str">
            <v>3</v>
          </cell>
        </row>
        <row r="119">
          <cell r="A119" t="str">
            <v>4</v>
          </cell>
        </row>
        <row r="120">
          <cell r="A120" t="str">
            <v>5</v>
          </cell>
        </row>
        <row r="121">
          <cell r="A121" t="str">
            <v>5</v>
          </cell>
        </row>
        <row r="122">
          <cell r="A122" t="str">
            <v>6</v>
          </cell>
        </row>
        <row r="123">
          <cell r="A123" t="str">
            <v>6</v>
          </cell>
        </row>
        <row r="124">
          <cell r="A124" t="str">
            <v>7</v>
          </cell>
        </row>
        <row r="125">
          <cell r="A125" t="str">
            <v>8</v>
          </cell>
        </row>
        <row r="126">
          <cell r="A126" t="str">
            <v>9</v>
          </cell>
        </row>
        <row r="127">
          <cell r="A127" t="str">
            <v>9</v>
          </cell>
        </row>
        <row r="128">
          <cell r="A128" t="str">
            <v>10</v>
          </cell>
        </row>
        <row r="129">
          <cell r="A129" t="str">
            <v>11</v>
          </cell>
        </row>
        <row r="130">
          <cell r="A130" t="str">
            <v>12</v>
          </cell>
        </row>
        <row r="131">
          <cell r="A131" t="str">
            <v>12_FY11</v>
          </cell>
        </row>
        <row r="132">
          <cell r="A132" t="str">
            <v>1_FY12</v>
          </cell>
        </row>
        <row r="133">
          <cell r="A133" t="str">
            <v>2_FY12</v>
          </cell>
        </row>
        <row r="134">
          <cell r="A134" t="str">
            <v>3_FY12</v>
          </cell>
        </row>
        <row r="135">
          <cell r="A135" t="str">
            <v>4_FY12</v>
          </cell>
        </row>
        <row r="136">
          <cell r="A136" t="str">
            <v>5_FY12</v>
          </cell>
        </row>
        <row r="137">
          <cell r="A137" t="str">
            <v>6_FY12</v>
          </cell>
        </row>
        <row r="138">
          <cell r="A138" t="str">
            <v>7_FY12</v>
          </cell>
        </row>
        <row r="139">
          <cell r="A139" t="str">
            <v>8_FY12</v>
          </cell>
        </row>
        <row r="140">
          <cell r="A140" t="str">
            <v>9_FY12</v>
          </cell>
        </row>
        <row r="141">
          <cell r="A141" t="str">
            <v>10_FY12</v>
          </cell>
        </row>
        <row r="142">
          <cell r="A142" t="str">
            <v>11_FY12</v>
          </cell>
        </row>
        <row r="143">
          <cell r="A143" t="str">
            <v>12_FY12</v>
          </cell>
        </row>
        <row r="144">
          <cell r="A144" t="str">
            <v>1_FY13</v>
          </cell>
        </row>
        <row r="145">
          <cell r="A145" t="str">
            <v>1_FY13</v>
          </cell>
        </row>
        <row r="146">
          <cell r="A146" t="str">
            <v>2_FY13</v>
          </cell>
        </row>
        <row r="147">
          <cell r="A147" t="str">
            <v>3_FY13</v>
          </cell>
        </row>
        <row r="148">
          <cell r="A148" t="str">
            <v>4_FY13</v>
          </cell>
        </row>
        <row r="149">
          <cell r="A149" t="str">
            <v>4_FY13</v>
          </cell>
        </row>
        <row r="150">
          <cell r="A150" t="str">
            <v>5_FY13</v>
          </cell>
        </row>
        <row r="151">
          <cell r="A151" t="str">
            <v>6_FY13</v>
          </cell>
        </row>
        <row r="152">
          <cell r="A152" t="str">
            <v>7_FY13</v>
          </cell>
        </row>
        <row r="153">
          <cell r="A153" t="str">
            <v>7_FY13</v>
          </cell>
        </row>
        <row r="154">
          <cell r="A154" t="str">
            <v>8_FY13</v>
          </cell>
        </row>
        <row r="155">
          <cell r="A155" t="str">
            <v>9_FY13</v>
          </cell>
        </row>
        <row r="156">
          <cell r="A156" t="str">
            <v>10_FY13</v>
          </cell>
        </row>
        <row r="157">
          <cell r="A157" t="str">
            <v>10_FY13</v>
          </cell>
        </row>
        <row r="158">
          <cell r="A158" t="str">
            <v>11_FY13</v>
          </cell>
        </row>
        <row r="159">
          <cell r="A159" t="str">
            <v>12_FY13</v>
          </cell>
        </row>
        <row r="160">
          <cell r="A160" t="str">
            <v>1_FY14</v>
          </cell>
        </row>
        <row r="161">
          <cell r="A161" t="str">
            <v>1_FY14</v>
          </cell>
        </row>
        <row r="162">
          <cell r="A162" t="str">
            <v>2_FY14</v>
          </cell>
        </row>
      </sheetData>
      <sheetData sheetId="14">
        <row r="12">
          <cell r="A12" t="str">
            <v>Tt Period</v>
          </cell>
          <cell r="H12" t="str">
            <v>Interest</v>
          </cell>
        </row>
        <row r="13">
          <cell r="A13" t="str">
            <v>12_FY08</v>
          </cell>
          <cell r="H13">
            <v>5555.56</v>
          </cell>
        </row>
        <row r="14">
          <cell r="A14" t="str">
            <v>1_FY09</v>
          </cell>
          <cell r="H14">
            <v>4861.1099999999997</v>
          </cell>
        </row>
        <row r="15">
          <cell r="A15" t="str">
            <v>2_FY09</v>
          </cell>
          <cell r="H15">
            <v>4861.1099999999997</v>
          </cell>
        </row>
        <row r="16">
          <cell r="A16" t="str">
            <v>3_FY09</v>
          </cell>
          <cell r="H16">
            <v>6076.39</v>
          </cell>
        </row>
        <row r="17">
          <cell r="A17" t="str">
            <v>4_FY09</v>
          </cell>
          <cell r="H17">
            <v>4861.1099999999997</v>
          </cell>
        </row>
        <row r="18">
          <cell r="A18" t="str">
            <v>5_FY09</v>
          </cell>
          <cell r="H18">
            <v>4861.1099999999997</v>
          </cell>
        </row>
        <row r="19">
          <cell r="A19" t="str">
            <v>6_FY09</v>
          </cell>
          <cell r="H19">
            <v>6076.39</v>
          </cell>
        </row>
        <row r="20">
          <cell r="A20" t="str">
            <v>7_FY09</v>
          </cell>
          <cell r="H20">
            <v>4861.1099999999997</v>
          </cell>
        </row>
        <row r="21">
          <cell r="A21" t="str">
            <v>8_FY09</v>
          </cell>
          <cell r="H21">
            <v>4861.1099999999997</v>
          </cell>
        </row>
        <row r="22">
          <cell r="A22" t="str">
            <v>9_FY09</v>
          </cell>
          <cell r="H22">
            <v>6076.39</v>
          </cell>
        </row>
        <row r="23">
          <cell r="A23" t="str">
            <v>10_FY09</v>
          </cell>
          <cell r="H23">
            <v>4861.1099999999997</v>
          </cell>
        </row>
        <row r="24">
          <cell r="A24" t="str">
            <v>11_FY09</v>
          </cell>
          <cell r="H24">
            <v>4861.1099999999997</v>
          </cell>
        </row>
        <row r="25">
          <cell r="A25" t="str">
            <v>12_FY09</v>
          </cell>
          <cell r="H25">
            <v>6076.39</v>
          </cell>
        </row>
        <row r="26">
          <cell r="A26" t="str">
            <v>1_FY10</v>
          </cell>
          <cell r="H26">
            <v>4861.1099999999997</v>
          </cell>
        </row>
        <row r="27">
          <cell r="A27" t="str">
            <v>2_FY10</v>
          </cell>
          <cell r="H27">
            <v>4861.1099999999997</v>
          </cell>
        </row>
        <row r="28">
          <cell r="A28" t="str">
            <v>3_FY10</v>
          </cell>
          <cell r="H28">
            <v>6076.39</v>
          </cell>
        </row>
        <row r="29">
          <cell r="A29" t="str">
            <v>4_FY10</v>
          </cell>
          <cell r="H29">
            <v>4861.1099999999997</v>
          </cell>
        </row>
        <row r="30">
          <cell r="A30" t="str">
            <v>5_FY10</v>
          </cell>
          <cell r="H30">
            <v>4861.1099999999997</v>
          </cell>
        </row>
        <row r="31">
          <cell r="A31" t="str">
            <v>6_FY10</v>
          </cell>
          <cell r="H31">
            <v>6076.39</v>
          </cell>
        </row>
        <row r="32">
          <cell r="A32" t="str">
            <v>7_FY10</v>
          </cell>
          <cell r="H32">
            <v>4861.1099999999997</v>
          </cell>
        </row>
        <row r="33">
          <cell r="A33" t="str">
            <v>8_FY10</v>
          </cell>
          <cell r="H33">
            <v>4861.1099999999997</v>
          </cell>
        </row>
        <row r="34">
          <cell r="A34" t="str">
            <v>9_FY10</v>
          </cell>
          <cell r="H34">
            <v>6076.39</v>
          </cell>
        </row>
        <row r="35">
          <cell r="A35" t="str">
            <v>10_FY10</v>
          </cell>
          <cell r="H35">
            <v>4861.1099999999997</v>
          </cell>
        </row>
        <row r="36">
          <cell r="A36" t="str">
            <v>11_FY10</v>
          </cell>
          <cell r="H36">
            <v>6076.39</v>
          </cell>
        </row>
        <row r="37">
          <cell r="A37" t="str">
            <v>12_FY10</v>
          </cell>
          <cell r="H37">
            <v>6076.39</v>
          </cell>
        </row>
        <row r="38">
          <cell r="A38" t="str">
            <v>1</v>
          </cell>
          <cell r="H38">
            <v>4861.1099999999997</v>
          </cell>
        </row>
        <row r="39">
          <cell r="A39" t="str">
            <v>2</v>
          </cell>
          <cell r="H39">
            <v>4861.1099999999997</v>
          </cell>
        </row>
        <row r="40">
          <cell r="A40" t="str">
            <v>3</v>
          </cell>
          <cell r="H40">
            <v>6076.39</v>
          </cell>
        </row>
        <row r="41">
          <cell r="A41" t="str">
            <v>4</v>
          </cell>
          <cell r="H41">
            <v>4861.1099999999997</v>
          </cell>
        </row>
        <row r="42">
          <cell r="A42" t="str">
            <v>5</v>
          </cell>
          <cell r="H42">
            <v>4861.1099999999997</v>
          </cell>
        </row>
        <row r="43">
          <cell r="A43" t="str">
            <v>6</v>
          </cell>
          <cell r="H43">
            <v>6076.39</v>
          </cell>
        </row>
        <row r="44">
          <cell r="A44" t="str">
            <v>7</v>
          </cell>
          <cell r="H44">
            <v>4861.1099999999997</v>
          </cell>
        </row>
        <row r="45">
          <cell r="A45" t="str">
            <v>8</v>
          </cell>
          <cell r="H45">
            <v>4861.1099999999997</v>
          </cell>
        </row>
        <row r="46">
          <cell r="A46" t="str">
            <v>9</v>
          </cell>
          <cell r="H46">
            <v>6076.39</v>
          </cell>
        </row>
        <row r="47">
          <cell r="A47" t="str">
            <v>10</v>
          </cell>
          <cell r="H47">
            <v>4861.1099999999997</v>
          </cell>
        </row>
        <row r="48">
          <cell r="A48" t="str">
            <v>11</v>
          </cell>
          <cell r="H48">
            <v>4861.1099999999997</v>
          </cell>
        </row>
        <row r="49">
          <cell r="A49" t="str">
            <v>12</v>
          </cell>
          <cell r="H49">
            <v>6076.39</v>
          </cell>
        </row>
        <row r="50">
          <cell r="A50" t="str">
            <v>1_FY12</v>
          </cell>
          <cell r="H50">
            <v>4861.1099999999997</v>
          </cell>
        </row>
        <row r="51">
          <cell r="A51" t="str">
            <v>2_FY12</v>
          </cell>
          <cell r="H51">
            <v>4861.1099999999997</v>
          </cell>
        </row>
        <row r="52">
          <cell r="A52" t="str">
            <v>3_FY12</v>
          </cell>
          <cell r="H52">
            <v>6076.39</v>
          </cell>
        </row>
        <row r="53">
          <cell r="A53" t="str">
            <v>4_FY12</v>
          </cell>
          <cell r="H53">
            <v>4861.1099999999997</v>
          </cell>
        </row>
        <row r="54">
          <cell r="A54" t="str">
            <v>5_FY12</v>
          </cell>
          <cell r="H54">
            <v>4861.1099999999997</v>
          </cell>
        </row>
        <row r="55">
          <cell r="A55" t="str">
            <v>6_FY12</v>
          </cell>
          <cell r="H55">
            <v>6076.39</v>
          </cell>
        </row>
        <row r="56">
          <cell r="A56" t="str">
            <v>7_FY12</v>
          </cell>
          <cell r="H56">
            <v>4861.1099999999997</v>
          </cell>
        </row>
        <row r="57">
          <cell r="A57" t="str">
            <v>8_FY12</v>
          </cell>
          <cell r="H57">
            <v>4861.1099999999997</v>
          </cell>
        </row>
        <row r="58">
          <cell r="A58" t="str">
            <v>9_FY12</v>
          </cell>
          <cell r="H58">
            <v>6076.39</v>
          </cell>
        </row>
        <row r="59">
          <cell r="A59" t="str">
            <v>10_FY12</v>
          </cell>
          <cell r="H59">
            <v>4861.1099999999997</v>
          </cell>
        </row>
        <row r="60">
          <cell r="A60" t="str">
            <v>11_FY12</v>
          </cell>
          <cell r="H60">
            <v>4861.1099999999997</v>
          </cell>
        </row>
        <row r="61">
          <cell r="A61" t="str">
            <v>12_FY12</v>
          </cell>
          <cell r="H61">
            <v>6076.39</v>
          </cell>
        </row>
        <row r="62">
          <cell r="A62" t="str">
            <v>1_FY13</v>
          </cell>
          <cell r="H62">
            <v>4861.1099999999997</v>
          </cell>
        </row>
        <row r="63">
          <cell r="A63" t="str">
            <v>2_FY13</v>
          </cell>
          <cell r="H63">
            <v>4861.1099999999997</v>
          </cell>
        </row>
        <row r="64">
          <cell r="A64" t="str">
            <v>3_FY13</v>
          </cell>
          <cell r="H64">
            <v>6076.39</v>
          </cell>
        </row>
        <row r="65">
          <cell r="A65" t="str">
            <v>4_FY13</v>
          </cell>
          <cell r="H65">
            <v>4861.1099999999997</v>
          </cell>
        </row>
        <row r="66">
          <cell r="A66" t="str">
            <v>5_FY13</v>
          </cell>
          <cell r="H66">
            <v>4861.1099999999997</v>
          </cell>
        </row>
        <row r="67">
          <cell r="A67" t="str">
            <v>6_FY13</v>
          </cell>
          <cell r="H67">
            <v>6076.39</v>
          </cell>
        </row>
        <row r="68">
          <cell r="A68" t="str">
            <v>7_FY13</v>
          </cell>
          <cell r="H68">
            <v>4861.1099999999997</v>
          </cell>
        </row>
        <row r="69">
          <cell r="A69" t="str">
            <v>8_FY13</v>
          </cell>
          <cell r="H69">
            <v>4861.1099999999997</v>
          </cell>
        </row>
        <row r="70">
          <cell r="A70" t="str">
            <v>9_FY13</v>
          </cell>
          <cell r="H70">
            <v>6076.39</v>
          </cell>
        </row>
        <row r="71">
          <cell r="A71" t="str">
            <v>10_FY13</v>
          </cell>
          <cell r="H71">
            <v>4861.1099999999997</v>
          </cell>
        </row>
        <row r="72">
          <cell r="A72" t="str">
            <v>11_FY13</v>
          </cell>
          <cell r="H72">
            <v>4861.1099999999997</v>
          </cell>
        </row>
        <row r="73">
          <cell r="A73" t="str">
            <v>12_FY13</v>
          </cell>
          <cell r="H73">
            <v>6076.39</v>
          </cell>
        </row>
        <row r="74">
          <cell r="A74" t="str">
            <v>1_FY14</v>
          </cell>
          <cell r="H74">
            <v>4861.1099999999997</v>
          </cell>
        </row>
        <row r="75">
          <cell r="A75" t="str">
            <v>2_FY14</v>
          </cell>
          <cell r="H75">
            <v>4861.1099999999997</v>
          </cell>
        </row>
        <row r="76">
          <cell r="A76" t="str">
            <v>3_FY14</v>
          </cell>
          <cell r="H76">
            <v>6076.39</v>
          </cell>
        </row>
        <row r="77">
          <cell r="A77" t="str">
            <v>4_FY14</v>
          </cell>
          <cell r="H77">
            <v>4861.1099999999997</v>
          </cell>
        </row>
        <row r="78">
          <cell r="A78" t="str">
            <v>5_FY14</v>
          </cell>
          <cell r="H78">
            <v>4861.1099999999997</v>
          </cell>
        </row>
        <row r="79">
          <cell r="A79" t="str">
            <v>6_FY14</v>
          </cell>
          <cell r="H79">
            <v>6076.39</v>
          </cell>
        </row>
        <row r="80">
          <cell r="A80" t="str">
            <v>7_FY14</v>
          </cell>
          <cell r="H80">
            <v>4861.1099999999997</v>
          </cell>
        </row>
        <row r="81">
          <cell r="A81" t="str">
            <v>8_FY14</v>
          </cell>
          <cell r="H81">
            <v>4861.1099999999997</v>
          </cell>
        </row>
        <row r="82">
          <cell r="A82" t="str">
            <v>9_FY14</v>
          </cell>
          <cell r="H82">
            <v>6076.39</v>
          </cell>
        </row>
        <row r="83">
          <cell r="A83" t="str">
            <v>10_FY14</v>
          </cell>
          <cell r="H83">
            <v>4861.1099999999997</v>
          </cell>
        </row>
        <row r="84">
          <cell r="A84" t="str">
            <v>11_FY14</v>
          </cell>
          <cell r="H84">
            <v>4861.1099999999997</v>
          </cell>
        </row>
        <row r="85">
          <cell r="A85" t="str">
            <v>12_FY14</v>
          </cell>
          <cell r="H85">
            <v>6076.39</v>
          </cell>
        </row>
        <row r="86">
          <cell r="A86" t="str">
            <v>1_FY15</v>
          </cell>
          <cell r="H86">
            <v>4861.1099999999997</v>
          </cell>
        </row>
        <row r="87">
          <cell r="A87" t="str">
            <v>2_FY15</v>
          </cell>
          <cell r="H87">
            <v>4861.1099999999997</v>
          </cell>
        </row>
        <row r="88">
          <cell r="A88" t="str">
            <v>3_FY15</v>
          </cell>
          <cell r="H88">
            <v>6076.39</v>
          </cell>
        </row>
        <row r="89">
          <cell r="A89" t="str">
            <v>4_FY15</v>
          </cell>
          <cell r="H89">
            <v>4861.1099999999997</v>
          </cell>
        </row>
        <row r="90">
          <cell r="A90" t="str">
            <v>5_FY15</v>
          </cell>
          <cell r="H90">
            <v>4861.1099999999997</v>
          </cell>
        </row>
        <row r="91">
          <cell r="A91" t="str">
            <v>6_FY15</v>
          </cell>
          <cell r="H91">
            <v>6076.39</v>
          </cell>
        </row>
        <row r="92">
          <cell r="A92" t="str">
            <v>7_FY15</v>
          </cell>
          <cell r="H92">
            <v>4861.1099999999997</v>
          </cell>
        </row>
        <row r="93">
          <cell r="A93" t="str">
            <v>8_FY15</v>
          </cell>
          <cell r="H93">
            <v>4861.1099999999997</v>
          </cell>
        </row>
        <row r="94">
          <cell r="A94" t="str">
            <v>9_FY15</v>
          </cell>
          <cell r="H94">
            <v>6076.39</v>
          </cell>
        </row>
        <row r="95">
          <cell r="A95" t="str">
            <v>10_FY15</v>
          </cell>
          <cell r="H95">
            <v>4861.1099999999997</v>
          </cell>
        </row>
        <row r="96">
          <cell r="A96" t="str">
            <v>11_FY15</v>
          </cell>
          <cell r="H96">
            <v>4861.1099999999997</v>
          </cell>
        </row>
        <row r="97">
          <cell r="A97" t="str">
            <v>12_FY15</v>
          </cell>
          <cell r="H97">
            <v>6076.39</v>
          </cell>
        </row>
        <row r="98">
          <cell r="A98" t="str">
            <v>1_FY16</v>
          </cell>
          <cell r="H98">
            <v>4861.1099999999997</v>
          </cell>
        </row>
        <row r="99">
          <cell r="A99" t="str">
            <v>2_FY16</v>
          </cell>
          <cell r="H99">
            <v>4861.1099999999997</v>
          </cell>
        </row>
        <row r="100">
          <cell r="A100" t="str">
            <v>3_FY16</v>
          </cell>
          <cell r="H100">
            <v>6076.39</v>
          </cell>
        </row>
        <row r="101">
          <cell r="A101" t="str">
            <v>4_FY16</v>
          </cell>
          <cell r="H101">
            <v>4861.1099999999997</v>
          </cell>
        </row>
        <row r="102">
          <cell r="A102" t="str">
            <v>5_FY16</v>
          </cell>
          <cell r="H102">
            <v>4861.1099999999997</v>
          </cell>
        </row>
        <row r="103">
          <cell r="A103" t="str">
            <v>6_FY16</v>
          </cell>
          <cell r="H103">
            <v>6076.39</v>
          </cell>
        </row>
        <row r="104">
          <cell r="A104" t="str">
            <v>7_FY16</v>
          </cell>
          <cell r="H104">
            <v>4861.1099999999997</v>
          </cell>
        </row>
        <row r="105">
          <cell r="A105" t="str">
            <v>8_FY16</v>
          </cell>
          <cell r="H105">
            <v>4861.1099999999997</v>
          </cell>
        </row>
        <row r="106">
          <cell r="A106" t="str">
            <v>9_FY16</v>
          </cell>
          <cell r="H106">
            <v>6076.39</v>
          </cell>
        </row>
        <row r="107">
          <cell r="A107" t="str">
            <v>10_FY16</v>
          </cell>
          <cell r="H107">
            <v>4861.1099999999997</v>
          </cell>
        </row>
        <row r="108">
          <cell r="A108" t="str">
            <v>11_FY16</v>
          </cell>
          <cell r="H108">
            <v>6076.39</v>
          </cell>
        </row>
        <row r="109">
          <cell r="A109" t="str">
            <v>12_FY16</v>
          </cell>
          <cell r="H109">
            <v>6076.39</v>
          </cell>
        </row>
        <row r="110">
          <cell r="A110" t="str">
            <v>1_FY17</v>
          </cell>
          <cell r="H110">
            <v>4861.1099999999997</v>
          </cell>
        </row>
        <row r="111">
          <cell r="A111" t="str">
            <v>2_FY17</v>
          </cell>
          <cell r="H111">
            <v>4861.1099999999997</v>
          </cell>
        </row>
        <row r="112">
          <cell r="A112" t="str">
            <v>3_FY17</v>
          </cell>
          <cell r="H112">
            <v>6076.39</v>
          </cell>
        </row>
        <row r="113">
          <cell r="A113" t="str">
            <v>4_FY17</v>
          </cell>
          <cell r="H113">
            <v>4861.1099999999997</v>
          </cell>
        </row>
        <row r="114">
          <cell r="A114" t="str">
            <v>5_FY17</v>
          </cell>
          <cell r="H114">
            <v>4861.1099999999997</v>
          </cell>
        </row>
        <row r="115">
          <cell r="A115" t="str">
            <v>6_FY17</v>
          </cell>
          <cell r="H115">
            <v>6076.39</v>
          </cell>
        </row>
        <row r="116">
          <cell r="A116" t="str">
            <v>7_FY17</v>
          </cell>
          <cell r="H116">
            <v>4861.1099999999997</v>
          </cell>
        </row>
        <row r="117">
          <cell r="A117" t="str">
            <v>8_FY17</v>
          </cell>
          <cell r="H117">
            <v>4861.1099999999997</v>
          </cell>
        </row>
        <row r="118">
          <cell r="A118" t="str">
            <v>9_FY17</v>
          </cell>
          <cell r="H118">
            <v>6076.39</v>
          </cell>
        </row>
        <row r="119">
          <cell r="A119" t="str">
            <v>10_FY17</v>
          </cell>
          <cell r="H119">
            <v>4861.1099999999997</v>
          </cell>
        </row>
        <row r="120">
          <cell r="A120" t="str">
            <v>11_FY17</v>
          </cell>
          <cell r="H120">
            <v>4861.1099999999997</v>
          </cell>
        </row>
        <row r="121">
          <cell r="A121" t="str">
            <v>12_FY17</v>
          </cell>
          <cell r="H121">
            <v>6076.39</v>
          </cell>
        </row>
        <row r="122">
          <cell r="A122" t="str">
            <v>1_FY18</v>
          </cell>
          <cell r="H122">
            <v>4861.1099999999997</v>
          </cell>
        </row>
        <row r="123">
          <cell r="A123" t="str">
            <v>2_FY18</v>
          </cell>
          <cell r="H123">
            <v>4861.1099999999997</v>
          </cell>
        </row>
        <row r="124">
          <cell r="A124" t="str">
            <v>3_FY18</v>
          </cell>
          <cell r="H124">
            <v>6076.39</v>
          </cell>
        </row>
        <row r="125">
          <cell r="A125" t="str">
            <v>4_FY18</v>
          </cell>
          <cell r="H125">
            <v>4861.1099999999997</v>
          </cell>
        </row>
        <row r="126">
          <cell r="A126" t="str">
            <v>5_FY18</v>
          </cell>
          <cell r="H126">
            <v>4861.1099999999997</v>
          </cell>
        </row>
        <row r="127">
          <cell r="A127" t="str">
            <v>6_FY18</v>
          </cell>
          <cell r="H127">
            <v>6076.39</v>
          </cell>
        </row>
        <row r="128">
          <cell r="A128" t="str">
            <v>7_FY18</v>
          </cell>
          <cell r="H128">
            <v>4861.1099999999997</v>
          </cell>
        </row>
        <row r="129">
          <cell r="A129" t="str">
            <v>8_FY18</v>
          </cell>
          <cell r="H129">
            <v>4861.1099999999997</v>
          </cell>
        </row>
        <row r="130">
          <cell r="A130" t="str">
            <v>9_FY18</v>
          </cell>
          <cell r="H130">
            <v>6076.39</v>
          </cell>
        </row>
        <row r="131">
          <cell r="A131" t="str">
            <v>10_FY18</v>
          </cell>
          <cell r="H131">
            <v>4861.1099999999997</v>
          </cell>
        </row>
        <row r="132">
          <cell r="A132" t="str">
            <v>11_FY18</v>
          </cell>
          <cell r="H132">
            <v>4861.1099999999997</v>
          </cell>
        </row>
        <row r="133">
          <cell r="A133" t="str">
            <v>12_FY18</v>
          </cell>
          <cell r="H133">
            <v>173.61</v>
          </cell>
        </row>
      </sheetData>
      <sheetData sheetId="15">
        <row r="13">
          <cell r="A13" t="str">
            <v>Tt Period</v>
          </cell>
          <cell r="Q13" t="str">
            <v>USD Interest Income</v>
          </cell>
        </row>
        <row r="14">
          <cell r="A14" t="str">
            <v>5_FY09</v>
          </cell>
          <cell r="Q14">
            <v>242014.3</v>
          </cell>
        </row>
        <row r="15">
          <cell r="A15" t="str">
            <v>6_FY09</v>
          </cell>
          <cell r="Q15">
            <v>318850.23</v>
          </cell>
        </row>
        <row r="16">
          <cell r="A16" t="str">
            <v>7_FY09</v>
          </cell>
          <cell r="Q16">
            <v>261795.55</v>
          </cell>
        </row>
        <row r="17">
          <cell r="A17" t="str">
            <v>8_FY09</v>
          </cell>
          <cell r="Q17">
            <v>274720.14</v>
          </cell>
        </row>
        <row r="18">
          <cell r="A18" t="str">
            <v>9_FY09</v>
          </cell>
          <cell r="Q18">
            <v>359300.32</v>
          </cell>
        </row>
        <row r="19">
          <cell r="A19" t="str">
            <v>10_FY09</v>
          </cell>
          <cell r="Q19">
            <v>282798.02</v>
          </cell>
        </row>
        <row r="20">
          <cell r="A20" t="str">
            <v>11_FY09</v>
          </cell>
          <cell r="Q20">
            <v>296513.69</v>
          </cell>
        </row>
        <row r="21">
          <cell r="A21" t="str">
            <v>12_FY09</v>
          </cell>
          <cell r="Q21">
            <v>371805.51</v>
          </cell>
        </row>
        <row r="22">
          <cell r="A22" t="str">
            <v>1_FY10</v>
          </cell>
          <cell r="Q22">
            <v>305076.96000000002</v>
          </cell>
        </row>
        <row r="23">
          <cell r="A23" t="str">
            <v>2_FY10</v>
          </cell>
          <cell r="Q23">
            <v>302754.90999999997</v>
          </cell>
        </row>
        <row r="24">
          <cell r="A24" t="str">
            <v>3_FY10</v>
          </cell>
          <cell r="Q24">
            <v>380553.46</v>
          </cell>
        </row>
        <row r="25">
          <cell r="A25" t="str">
            <v>4_FY10</v>
          </cell>
          <cell r="Q25">
            <v>309799.78999999998</v>
          </cell>
        </row>
        <row r="26">
          <cell r="A26" t="str">
            <v>5_FY10</v>
          </cell>
          <cell r="Q26">
            <v>32575.78</v>
          </cell>
        </row>
        <row r="27">
          <cell r="A27" t="str">
            <v>5_FY10</v>
          </cell>
          <cell r="Q27">
            <v>271464.78000000003</v>
          </cell>
        </row>
        <row r="28">
          <cell r="A28" t="str">
            <v>6_FY10</v>
          </cell>
          <cell r="Q28">
            <v>390933.54</v>
          </cell>
        </row>
        <row r="29">
          <cell r="A29" t="str">
            <v>7_FY10</v>
          </cell>
          <cell r="Q29">
            <v>319729.86</v>
          </cell>
        </row>
        <row r="30">
          <cell r="A30" t="str">
            <v>8_FY10</v>
          </cell>
          <cell r="Q30">
            <v>313355.15999999997</v>
          </cell>
        </row>
        <row r="31">
          <cell r="A31" t="str">
            <v>9_FY10</v>
          </cell>
          <cell r="Q31">
            <v>386098.87</v>
          </cell>
        </row>
        <row r="32">
          <cell r="A32" t="str">
            <v>10_FY10</v>
          </cell>
          <cell r="Q32">
            <v>307669.77</v>
          </cell>
        </row>
        <row r="33">
          <cell r="A33" t="str">
            <v>11_FY10</v>
          </cell>
          <cell r="Q33">
            <v>388070.66</v>
          </cell>
        </row>
        <row r="34">
          <cell r="A34" t="str">
            <v>12_FY10</v>
          </cell>
          <cell r="Q34">
            <v>389007.76</v>
          </cell>
        </row>
        <row r="35">
          <cell r="A35" t="str">
            <v>1</v>
          </cell>
          <cell r="Q35">
            <v>316525.96999999997</v>
          </cell>
        </row>
        <row r="36">
          <cell r="A36" t="str">
            <v>2</v>
          </cell>
          <cell r="Q36" t="e">
            <v>#DIV/0!</v>
          </cell>
        </row>
        <row r="37">
          <cell r="A37" t="str">
            <v>3</v>
          </cell>
          <cell r="Q37" t="e">
            <v>#DIV/0!</v>
          </cell>
        </row>
        <row r="38">
          <cell r="A38" t="str">
            <v>4</v>
          </cell>
          <cell r="Q38" t="e">
            <v>#DIV/0!</v>
          </cell>
        </row>
        <row r="39">
          <cell r="A39">
            <v>4</v>
          </cell>
          <cell r="Q39" t="e">
            <v>#DIV/0!</v>
          </cell>
        </row>
        <row r="40">
          <cell r="A40" t="str">
            <v>5</v>
          </cell>
          <cell r="Q40" t="e">
            <v>#DIV/0!</v>
          </cell>
        </row>
        <row r="41">
          <cell r="A41" t="str">
            <v>6</v>
          </cell>
          <cell r="Q41" t="e">
            <v>#DIV/0!</v>
          </cell>
        </row>
        <row r="42">
          <cell r="A42" t="str">
            <v>7</v>
          </cell>
          <cell r="Q42" t="e">
            <v>#DIV/0!</v>
          </cell>
        </row>
        <row r="43">
          <cell r="A43" t="str">
            <v>8</v>
          </cell>
          <cell r="Q43" t="e">
            <v>#DIV/0!</v>
          </cell>
        </row>
        <row r="44">
          <cell r="A44" t="str">
            <v>9</v>
          </cell>
          <cell r="Q44" t="e">
            <v>#DIV/0!</v>
          </cell>
        </row>
        <row r="45">
          <cell r="A45" t="str">
            <v>10</v>
          </cell>
          <cell r="Q45" t="e">
            <v>#DIV/0!</v>
          </cell>
        </row>
        <row r="46">
          <cell r="A46" t="str">
            <v>11</v>
          </cell>
          <cell r="Q46" t="e">
            <v>#DIV/0!</v>
          </cell>
        </row>
        <row r="47">
          <cell r="A47" t="str">
            <v>12</v>
          </cell>
          <cell r="Q47" t="e">
            <v>#DIV/0!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 Debt Analysis"/>
      <sheetName val="SUMMARY"/>
      <sheetName val="Investments"/>
      <sheetName val="loan fees_new facility"/>
      <sheetName val="Facility Fee"/>
      <sheetName val="Swingline Rate"/>
      <sheetName val="Reference Rate"/>
      <sheetName val="Eurodollar Rate"/>
      <sheetName val="Sr. Notes (A)"/>
      <sheetName val="Sr. Notes (B)"/>
      <sheetName val="Ltr of Credit_Std"/>
      <sheetName val="LOC Expired_Retired"/>
      <sheetName val="EWS note 112905"/>
      <sheetName val="VES Note 070506"/>
      <sheetName val="SCC Note_2 120105 (CAD)"/>
      <sheetName val="SCC Note_2 120105 (USD)"/>
      <sheetName val="Terra Note 010206"/>
      <sheetName val="ECS Note_1 010206"/>
      <sheetName val="ECS Note_2 0102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I6">
            <v>295728</v>
          </cell>
        </row>
        <row r="7">
          <cell r="I7">
            <v>67872</v>
          </cell>
        </row>
        <row r="8">
          <cell r="I8">
            <v>65448</v>
          </cell>
        </row>
        <row r="9">
          <cell r="I9">
            <v>7272</v>
          </cell>
        </row>
        <row r="10">
          <cell r="I10">
            <v>75144</v>
          </cell>
        </row>
        <row r="11">
          <cell r="I11">
            <v>67872</v>
          </cell>
        </row>
        <row r="12">
          <cell r="I12">
            <v>36360</v>
          </cell>
        </row>
        <row r="13">
          <cell r="I13">
            <v>25488</v>
          </cell>
        </row>
        <row r="14">
          <cell r="I14">
            <v>76464</v>
          </cell>
        </row>
        <row r="15">
          <cell r="I15">
            <v>59472</v>
          </cell>
        </row>
        <row r="16">
          <cell r="I16">
            <v>25488</v>
          </cell>
        </row>
        <row r="17">
          <cell r="I17">
            <v>33984</v>
          </cell>
        </row>
        <row r="18">
          <cell r="I18">
            <v>4248</v>
          </cell>
        </row>
        <row r="19">
          <cell r="I19">
            <v>45312</v>
          </cell>
        </row>
        <row r="20">
          <cell r="I20">
            <v>39648</v>
          </cell>
        </row>
        <row r="21">
          <cell r="I21">
            <v>38232</v>
          </cell>
        </row>
        <row r="22">
          <cell r="I22">
            <v>48144</v>
          </cell>
        </row>
        <row r="23">
          <cell r="I23">
            <v>716448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A13" t="str">
            <v>Tt Period</v>
          </cell>
          <cell r="H13" t="str">
            <v>Interest Expense</v>
          </cell>
        </row>
        <row r="14">
          <cell r="A14">
            <v>4</v>
          </cell>
          <cell r="H14">
            <v>0</v>
          </cell>
        </row>
        <row r="15">
          <cell r="A15">
            <v>5</v>
          </cell>
          <cell r="H15">
            <v>0</v>
          </cell>
        </row>
        <row r="16">
          <cell r="A16">
            <v>6</v>
          </cell>
          <cell r="H16">
            <v>0</v>
          </cell>
        </row>
        <row r="17">
          <cell r="A17">
            <v>7</v>
          </cell>
          <cell r="H17">
            <v>0</v>
          </cell>
        </row>
        <row r="18">
          <cell r="A18">
            <v>8</v>
          </cell>
          <cell r="H18">
            <v>0</v>
          </cell>
        </row>
        <row r="19">
          <cell r="A19">
            <v>9</v>
          </cell>
          <cell r="H19">
            <v>0</v>
          </cell>
        </row>
        <row r="20">
          <cell r="A20">
            <v>10</v>
          </cell>
          <cell r="H20">
            <v>0</v>
          </cell>
        </row>
        <row r="21">
          <cell r="A21">
            <v>11</v>
          </cell>
          <cell r="H21">
            <v>0</v>
          </cell>
        </row>
        <row r="22">
          <cell r="A22">
            <v>12</v>
          </cell>
          <cell r="H22">
            <v>0</v>
          </cell>
        </row>
        <row r="23">
          <cell r="A23" t="str">
            <v>1_FY07</v>
          </cell>
          <cell r="H23">
            <v>0</v>
          </cell>
        </row>
        <row r="24">
          <cell r="A24" t="str">
            <v>2_FY07</v>
          </cell>
          <cell r="H24">
            <v>0</v>
          </cell>
        </row>
        <row r="25">
          <cell r="A25" t="str">
            <v>3_FY07</v>
          </cell>
          <cell r="H25">
            <v>0</v>
          </cell>
        </row>
        <row r="26">
          <cell r="A26" t="str">
            <v>4_FY07</v>
          </cell>
          <cell r="H26">
            <v>0</v>
          </cell>
        </row>
      </sheetData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FY08"/>
      <sheetName val="BS_FY09"/>
      <sheetName val="BS_FY10"/>
      <sheetName val="BS_FY11"/>
      <sheetName val="BS_FY12"/>
      <sheetName val="BS_FY13_P06"/>
      <sheetName val="BS_FY13_P08"/>
      <sheetName val="BS_FY13_P09"/>
      <sheetName val="BS_Ranges"/>
      <sheetName val="IS_FY08"/>
      <sheetName val="IS_FY09"/>
      <sheetName val="IS_FY10"/>
      <sheetName val="IS_FY11"/>
      <sheetName val="IS_FY11_Q3"/>
      <sheetName val="IS_FY11_Q4"/>
      <sheetName val="IS_FY12"/>
      <sheetName val="IS_FY12_Q3"/>
      <sheetName val="IS_FY12_P09"/>
      <sheetName val="IS_FY12_Q4"/>
      <sheetName val="IS_FY13_P9_YTD"/>
      <sheetName val="IS_FY2008_6MOS"/>
      <sheetName val="IS_FY08_Q3_SAP"/>
      <sheetName val="IS_FY13_Q4"/>
      <sheetName val="IS_FY14_AOP"/>
      <sheetName val="IS_Ranges"/>
      <sheetName val="Instructions"/>
      <sheetName val="Narrative"/>
      <sheetName val="CAPEX"/>
      <sheetName val="Input"/>
      <sheetName val="3Q13 GW Balance"/>
      <sheetName val="Results Summary"/>
      <sheetName val="Assumptions"/>
      <sheetName val="Exhibit A.1"/>
      <sheetName val="Exhibit B.1"/>
      <sheetName val="Exhibit C.1"/>
      <sheetName val="Exhibit D.1 "/>
      <sheetName val="Exhibit E.1 "/>
      <sheetName val="Exhibit E.2 "/>
      <sheetName val="Exhibit E.3"/>
      <sheetName val="Exhibit E.4"/>
      <sheetName val="Exhibit E.5 "/>
      <sheetName val="Exhibit E.6 "/>
      <sheetName val="Exhibit F.1"/>
      <sheetName val="Exhibit K.1"/>
      <sheetName val="Exhibit K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</row>
        <row r="10">
          <cell r="DK10" t="str">
            <v>AAI</v>
          </cell>
          <cell r="DL10">
            <v>0</v>
          </cell>
          <cell r="DM10">
            <v>0</v>
          </cell>
          <cell r="DN10">
            <v>0.14000000000000001</v>
          </cell>
          <cell r="DO10" t="str">
            <v>WACC_ECS_Mining</v>
          </cell>
          <cell r="DP10">
            <v>0</v>
          </cell>
          <cell r="DQ10">
            <v>2.5000000000000001E-2</v>
          </cell>
          <cell r="DR10">
            <v>0.03</v>
          </cell>
          <cell r="DS10">
            <v>44000</v>
          </cell>
          <cell r="DT10">
            <v>46000</v>
          </cell>
          <cell r="ED10" t="str">
            <v>AAI</v>
          </cell>
          <cell r="EE10">
            <v>42752.18</v>
          </cell>
          <cell r="EF10">
            <v>4.830229157978877E-2</v>
          </cell>
          <cell r="EG10">
            <v>0</v>
          </cell>
          <cell r="EH10">
            <v>5346.9032491071403</v>
          </cell>
          <cell r="EI10">
            <v>7.2054501208664565E-2</v>
          </cell>
          <cell r="EJ10">
            <v>2.9315766211412547E-2</v>
          </cell>
          <cell r="EK10">
            <v>0.38900000000000001</v>
          </cell>
          <cell r="EL10">
            <v>0</v>
          </cell>
          <cell r="EM10">
            <v>0</v>
          </cell>
          <cell r="EN10">
            <v>0</v>
          </cell>
        </row>
        <row r="11">
          <cell r="DK11" t="str">
            <v>AMT</v>
          </cell>
          <cell r="DL11" t="str">
            <v>Y</v>
          </cell>
          <cell r="DM11">
            <v>0.14000000000000001</v>
          </cell>
          <cell r="DN11">
            <v>0.14000000000000001</v>
          </cell>
          <cell r="DO11" t="str">
            <v>WACC_ECS_TSS_GovtCont</v>
          </cell>
          <cell r="DP11">
            <v>0</v>
          </cell>
          <cell r="DQ11">
            <v>0.04</v>
          </cell>
          <cell r="DR11">
            <v>0.03</v>
          </cell>
          <cell r="DS11">
            <v>44000</v>
          </cell>
          <cell r="DT11">
            <v>44000</v>
          </cell>
          <cell r="ED11" t="str">
            <v>AMT</v>
          </cell>
          <cell r="EE11">
            <v>60611.046093739162</v>
          </cell>
          <cell r="EF11">
            <v>6.8479605516626421E-2</v>
          </cell>
          <cell r="EG11">
            <v>0</v>
          </cell>
          <cell r="EH11">
            <v>6568.0391090888297</v>
          </cell>
          <cell r="EI11">
            <v>8.851044424703676E-2</v>
          </cell>
          <cell r="EJ11">
            <v>3.6010956252409319E-2</v>
          </cell>
          <cell r="EK11">
            <v>0.38900000000000001</v>
          </cell>
          <cell r="EL11">
            <v>19783641</v>
          </cell>
          <cell r="EM11">
            <v>71</v>
          </cell>
          <cell r="EN11">
            <v>0</v>
          </cell>
        </row>
        <row r="12">
          <cell r="DK12" t="str">
            <v>BASc</v>
          </cell>
          <cell r="DL12">
            <v>0</v>
          </cell>
          <cell r="DM12">
            <v>0</v>
          </cell>
          <cell r="DN12">
            <v>0.14000000000000001</v>
          </cell>
          <cell r="DO12" t="str">
            <v>WACC_ECS_TSS_OG_Energy_EnvRem</v>
          </cell>
          <cell r="DP12">
            <v>0</v>
          </cell>
          <cell r="DQ12">
            <v>2.5000000000000001E-2</v>
          </cell>
          <cell r="DR12">
            <v>0.03</v>
          </cell>
          <cell r="DS12">
            <v>24000</v>
          </cell>
          <cell r="DT12">
            <v>25000</v>
          </cell>
          <cell r="ED12" t="str">
            <v>BASc</v>
          </cell>
          <cell r="EE12">
            <v>28185</v>
          </cell>
          <cell r="EF12">
            <v>3.1843992240310232E-2</v>
          </cell>
          <cell r="EG12">
            <v>0</v>
          </cell>
          <cell r="EH12">
            <v>2827.814143999999</v>
          </cell>
          <cell r="EI12">
            <v>3.8107429321963378E-2</v>
          </cell>
          <cell r="EJ12">
            <v>1.5504215145219387E-2</v>
          </cell>
          <cell r="EK12">
            <v>0.38900000000000001</v>
          </cell>
          <cell r="EL12">
            <v>0</v>
          </cell>
          <cell r="EM12">
            <v>0</v>
          </cell>
          <cell r="EN12">
            <v>0</v>
          </cell>
        </row>
        <row r="13">
          <cell r="DK13" t="str">
            <v>DIVc</v>
          </cell>
          <cell r="DL13">
            <v>0</v>
          </cell>
          <cell r="DM13">
            <v>0</v>
          </cell>
          <cell r="DN13">
            <v>0.12</v>
          </cell>
          <cell r="DO13" t="str">
            <v>WACC_ECS_TSS_GovtCont</v>
          </cell>
          <cell r="DP13">
            <v>0</v>
          </cell>
          <cell r="DQ13">
            <v>0.03</v>
          </cell>
          <cell r="DR13">
            <v>0.03</v>
          </cell>
          <cell r="DS13">
            <v>81000</v>
          </cell>
          <cell r="DT13">
            <v>86000</v>
          </cell>
          <cell r="ED13" t="str">
            <v>DIVc</v>
          </cell>
          <cell r="EE13">
            <v>90703.274599701093</v>
          </cell>
          <cell r="EF13">
            <v>0.10247842371912755</v>
          </cell>
          <cell r="EG13">
            <v>0</v>
          </cell>
          <cell r="EH13">
            <v>11092.809943031503</v>
          </cell>
          <cell r="EI13">
            <v>0.14948594545471153</v>
          </cell>
          <cell r="EJ13">
            <v>6.0819170979360265E-2</v>
          </cell>
          <cell r="EK13">
            <v>0.38900000000000001</v>
          </cell>
          <cell r="EL13">
            <v>8222519.6258989219</v>
          </cell>
          <cell r="EM13">
            <v>125</v>
          </cell>
          <cell r="EN13">
            <v>0</v>
          </cell>
        </row>
        <row r="14">
          <cell r="DK14" t="str">
            <v>EBA</v>
          </cell>
          <cell r="DL14">
            <v>0</v>
          </cell>
          <cell r="DM14">
            <v>0</v>
          </cell>
          <cell r="DN14">
            <v>0.14000000000000001</v>
          </cell>
          <cell r="DO14" t="str">
            <v>WACC_ECS_TSS_OG_Energy_EnvRem</v>
          </cell>
          <cell r="DP14">
            <v>0</v>
          </cell>
          <cell r="DQ14">
            <v>2.5000000000000001E-2</v>
          </cell>
          <cell r="DR14">
            <v>0.03</v>
          </cell>
          <cell r="DS14">
            <v>106000</v>
          </cell>
          <cell r="DT14">
            <v>112000</v>
          </cell>
          <cell r="ED14" t="str">
            <v>EBA</v>
          </cell>
          <cell r="EE14">
            <v>115605.6298076923</v>
          </cell>
          <cell r="EF14">
            <v>0.13061361641058475</v>
          </cell>
          <cell r="EG14">
            <v>0</v>
          </cell>
          <cell r="EH14">
            <v>8331.5740585641033</v>
          </cell>
          <cell r="EI14">
            <v>0.11227572018871522</v>
          </cell>
          <cell r="EJ14">
            <v>4.5679988190308225E-2</v>
          </cell>
          <cell r="EK14">
            <v>0.27</v>
          </cell>
          <cell r="EL14">
            <v>0</v>
          </cell>
          <cell r="EM14">
            <v>0</v>
          </cell>
          <cell r="EN14">
            <v>0</v>
          </cell>
        </row>
        <row r="15">
          <cell r="DK15" t="str">
            <v>FSN</v>
          </cell>
          <cell r="DL15">
            <v>0</v>
          </cell>
          <cell r="DM15">
            <v>0</v>
          </cell>
          <cell r="DN15">
            <v>0.14000000000000001</v>
          </cell>
          <cell r="DO15" t="str">
            <v>WACC_ECS_TSS_OG_Energy_EnvRem</v>
          </cell>
          <cell r="DP15">
            <v>0</v>
          </cell>
          <cell r="DQ15">
            <v>2.5000000000000001E-2</v>
          </cell>
          <cell r="DR15">
            <v>0.03</v>
          </cell>
          <cell r="DS15">
            <v>0</v>
          </cell>
          <cell r="DT15">
            <v>0</v>
          </cell>
          <cell r="ED15" t="str">
            <v>FSN</v>
          </cell>
          <cell r="EE15">
            <v>49039.423076923071</v>
          </cell>
          <cell r="EF15">
            <v>0</v>
          </cell>
          <cell r="EG15">
            <v>0</v>
          </cell>
          <cell r="EH15">
            <v>3870.0330145778416</v>
          </cell>
          <cell r="EI15">
            <v>0</v>
          </cell>
          <cell r="EJ15">
            <v>0</v>
          </cell>
          <cell r="EK15">
            <v>0.26</v>
          </cell>
          <cell r="EL15">
            <v>7000000</v>
          </cell>
          <cell r="EM15">
            <v>148</v>
          </cell>
          <cell r="EN15">
            <v>0</v>
          </cell>
        </row>
        <row r="16">
          <cell r="DK16" t="str">
            <v>BNG</v>
          </cell>
          <cell r="DL16">
            <v>0</v>
          </cell>
          <cell r="DM16">
            <v>0</v>
          </cell>
          <cell r="DN16">
            <v>0.14000000000000001</v>
          </cell>
          <cell r="DO16" t="str">
            <v>WACC_ECS_TSS_OG_Energy_EnvRem</v>
          </cell>
          <cell r="DP16">
            <v>0</v>
          </cell>
          <cell r="DQ16">
            <v>2.5000000000000001E-2</v>
          </cell>
          <cell r="DR16">
            <v>0.03</v>
          </cell>
          <cell r="DS16">
            <v>0</v>
          </cell>
          <cell r="DT16">
            <v>0</v>
          </cell>
          <cell r="ED16" t="str">
            <v>BNG</v>
          </cell>
          <cell r="EE16">
            <v>7738.4615384615372</v>
          </cell>
          <cell r="EF16">
            <v>0</v>
          </cell>
          <cell r="EG16">
            <v>0</v>
          </cell>
          <cell r="EH16">
            <v>-221.27504324519259</v>
          </cell>
          <cell r="EI16">
            <v>0</v>
          </cell>
          <cell r="EJ16">
            <v>0</v>
          </cell>
          <cell r="EK16">
            <v>0.27</v>
          </cell>
          <cell r="EL16">
            <v>0</v>
          </cell>
          <cell r="EM16">
            <v>0</v>
          </cell>
          <cell r="EN16">
            <v>0</v>
          </cell>
        </row>
        <row r="17">
          <cell r="DK17" t="str">
            <v>FSNc</v>
          </cell>
          <cell r="DL17">
            <v>0</v>
          </cell>
          <cell r="DM17">
            <v>0</v>
          </cell>
          <cell r="DN17">
            <v>0.14000000000000001</v>
          </cell>
          <cell r="DO17" t="str">
            <v>WACC_ECS_TSS_OG_Energy_EnvRem</v>
          </cell>
          <cell r="DP17">
            <v>0</v>
          </cell>
          <cell r="DQ17">
            <v>2.5000000000000001E-2</v>
          </cell>
          <cell r="DR17">
            <v>0.03</v>
          </cell>
          <cell r="DS17">
            <v>75000</v>
          </cell>
          <cell r="DT17">
            <v>81000</v>
          </cell>
          <cell r="ED17" t="str">
            <v>FSNc</v>
          </cell>
          <cell r="EE17">
            <v>56777.88461538461</v>
          </cell>
          <cell r="EF17">
            <v>6.4148820901668874E-2</v>
          </cell>
          <cell r="EG17">
            <v>0</v>
          </cell>
          <cell r="EH17">
            <v>3648.757971332649</v>
          </cell>
          <cell r="EI17">
            <v>4.9170411994908472E-2</v>
          </cell>
          <cell r="EJ17">
            <v>2.0005249892538778E-2</v>
          </cell>
          <cell r="EK17">
            <v>0.26136293586682247</v>
          </cell>
          <cell r="EL17">
            <v>7000000</v>
          </cell>
          <cell r="EM17">
            <v>148</v>
          </cell>
          <cell r="EN17">
            <v>0</v>
          </cell>
        </row>
        <row r="18">
          <cell r="DK18" t="str">
            <v>BRZ</v>
          </cell>
          <cell r="DL18" t="str">
            <v>Y</v>
          </cell>
          <cell r="DM18">
            <v>0.14000000000000001</v>
          </cell>
          <cell r="DN18">
            <v>0.14000000000000001</v>
          </cell>
          <cell r="DO18" t="str">
            <v>WACC_ECS_Mining</v>
          </cell>
          <cell r="DP18">
            <v>0</v>
          </cell>
          <cell r="DQ18">
            <v>2.5000000000000001E-2</v>
          </cell>
          <cell r="DR18">
            <v>0.05</v>
          </cell>
          <cell r="DS18">
            <v>0</v>
          </cell>
          <cell r="DT18">
            <v>0</v>
          </cell>
          <cell r="ED18" t="str">
            <v>BRZ</v>
          </cell>
          <cell r="EE18">
            <v>37550.288570909084</v>
          </cell>
          <cell r="EF18">
            <v>0</v>
          </cell>
          <cell r="EG18">
            <v>0</v>
          </cell>
          <cell r="EH18">
            <v>1303.7480683859783</v>
          </cell>
          <cell r="EI18">
            <v>0</v>
          </cell>
          <cell r="EJ18">
            <v>0</v>
          </cell>
          <cell r="EK18">
            <v>0.34</v>
          </cell>
          <cell r="EL18">
            <v>0</v>
          </cell>
          <cell r="EM18">
            <v>0</v>
          </cell>
          <cell r="EN18">
            <v>0</v>
          </cell>
        </row>
        <row r="19">
          <cell r="DK19" t="str">
            <v>CMP</v>
          </cell>
          <cell r="DL19" t="str">
            <v>Y</v>
          </cell>
          <cell r="DM19">
            <v>0.14000000000000001</v>
          </cell>
          <cell r="DN19">
            <v>0.14000000000000001</v>
          </cell>
          <cell r="DO19" t="str">
            <v>WACC_ECS_Mining</v>
          </cell>
          <cell r="DP19">
            <v>0</v>
          </cell>
          <cell r="DQ19">
            <v>2.5000000000000001E-2</v>
          </cell>
          <cell r="DR19">
            <v>0.05</v>
          </cell>
          <cell r="DS19">
            <v>0</v>
          </cell>
          <cell r="DT19">
            <v>0</v>
          </cell>
          <cell r="ED19" t="str">
            <v>CMP</v>
          </cell>
          <cell r="EE19">
            <v>36433.173076923078</v>
          </cell>
          <cell r="EF19">
            <v>0</v>
          </cell>
          <cell r="EG19">
            <v>0</v>
          </cell>
          <cell r="EH19">
            <v>3139.7200875961553</v>
          </cell>
          <cell r="EI19">
            <v>0</v>
          </cell>
          <cell r="EJ19">
            <v>0</v>
          </cell>
          <cell r="EK19">
            <v>0.27</v>
          </cell>
          <cell r="EL19">
            <v>0</v>
          </cell>
          <cell r="EM19">
            <v>0</v>
          </cell>
          <cell r="EN19">
            <v>0</v>
          </cell>
        </row>
        <row r="20">
          <cell r="DK20" t="str">
            <v>AUS</v>
          </cell>
          <cell r="DL20" t="str">
            <v>Y</v>
          </cell>
          <cell r="DM20">
            <v>0.14000000000000001</v>
          </cell>
          <cell r="DN20">
            <v>0.14000000000000001</v>
          </cell>
          <cell r="DO20" t="str">
            <v>WACC_ECS_Mining</v>
          </cell>
          <cell r="DP20">
            <v>0</v>
          </cell>
          <cell r="DQ20">
            <v>2.5000000000000001E-2</v>
          </cell>
          <cell r="DR20">
            <v>0.05</v>
          </cell>
          <cell r="DS20">
            <v>0</v>
          </cell>
          <cell r="DT20">
            <v>0</v>
          </cell>
          <cell r="ED20" t="str">
            <v>AUS</v>
          </cell>
          <cell r="EE20">
            <v>459.37499999999955</v>
          </cell>
          <cell r="EF20">
            <v>0</v>
          </cell>
          <cell r="EG20">
            <v>0</v>
          </cell>
          <cell r="EH20">
            <v>0.62254735992105736</v>
          </cell>
          <cell r="EI20">
            <v>0</v>
          </cell>
          <cell r="EJ20">
            <v>0</v>
          </cell>
          <cell r="EK20">
            <v>0.3</v>
          </cell>
          <cell r="EL20">
            <v>0</v>
          </cell>
          <cell r="EM20">
            <v>0</v>
          </cell>
          <cell r="EN20">
            <v>0</v>
          </cell>
        </row>
        <row r="21">
          <cell r="DK21" t="str">
            <v>CHL</v>
          </cell>
          <cell r="DL21" t="str">
            <v>Y</v>
          </cell>
          <cell r="DM21">
            <v>0.14000000000000001</v>
          </cell>
          <cell r="DN21">
            <v>0.14000000000000001</v>
          </cell>
          <cell r="DO21" t="str">
            <v>WACC_ECS_Mining</v>
          </cell>
          <cell r="DP21">
            <v>0</v>
          </cell>
          <cell r="DQ21">
            <v>0</v>
          </cell>
          <cell r="DR21">
            <v>0.05</v>
          </cell>
          <cell r="DS21">
            <v>0</v>
          </cell>
          <cell r="DT21">
            <v>0</v>
          </cell>
          <cell r="ED21" t="str">
            <v>CHL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0.17</v>
          </cell>
          <cell r="EL21">
            <v>0</v>
          </cell>
          <cell r="EM21">
            <v>0</v>
          </cell>
          <cell r="EN21">
            <v>0</v>
          </cell>
        </row>
        <row r="22">
          <cell r="DK22" t="str">
            <v>WEIi</v>
          </cell>
          <cell r="DL22" t="str">
            <v>Y</v>
          </cell>
          <cell r="DM22">
            <v>0.14000000000000001</v>
          </cell>
          <cell r="DN22">
            <v>0.14000000000000001</v>
          </cell>
          <cell r="DO22" t="str">
            <v>WACC_ECS_Mining</v>
          </cell>
          <cell r="DP22">
            <v>0</v>
          </cell>
          <cell r="DQ22">
            <v>0</v>
          </cell>
          <cell r="DR22">
            <v>0.05</v>
          </cell>
          <cell r="DS22">
            <v>0</v>
          </cell>
          <cell r="DT22">
            <v>0</v>
          </cell>
          <cell r="ED22" t="str">
            <v>WEIi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0.38900000000000001</v>
          </cell>
          <cell r="EL22">
            <v>0</v>
          </cell>
          <cell r="EM22">
            <v>0</v>
          </cell>
          <cell r="EN22">
            <v>0</v>
          </cell>
        </row>
        <row r="23">
          <cell r="DK23" t="str">
            <v>MET</v>
          </cell>
          <cell r="DL23" t="str">
            <v>Y</v>
          </cell>
          <cell r="DM23">
            <v>0.14000000000000001</v>
          </cell>
          <cell r="DN23">
            <v>0.14000000000000001</v>
          </cell>
          <cell r="DO23" t="str">
            <v>WACC_ECS_Mining</v>
          </cell>
          <cell r="DP23">
            <v>0</v>
          </cell>
          <cell r="DQ23">
            <v>2.5000000000000001E-2</v>
          </cell>
          <cell r="DR23">
            <v>0.05</v>
          </cell>
          <cell r="DS23">
            <v>0</v>
          </cell>
          <cell r="DT23">
            <v>0</v>
          </cell>
          <cell r="ED23" t="str">
            <v>MET</v>
          </cell>
          <cell r="EE23">
            <v>8741.248046875</v>
          </cell>
          <cell r="EF23">
            <v>0</v>
          </cell>
          <cell r="EG23">
            <v>0</v>
          </cell>
          <cell r="EH23">
            <v>634.14633884626153</v>
          </cell>
          <cell r="EI23">
            <v>0</v>
          </cell>
          <cell r="EJ23">
            <v>0</v>
          </cell>
          <cell r="EK23">
            <v>0.17</v>
          </cell>
          <cell r="EL23">
            <v>0</v>
          </cell>
          <cell r="EM23">
            <v>0</v>
          </cell>
          <cell r="EN23">
            <v>0</v>
          </cell>
        </row>
        <row r="24">
          <cell r="DK24" t="str">
            <v>MMIc</v>
          </cell>
          <cell r="DL24" t="str">
            <v>Y</v>
          </cell>
          <cell r="DM24">
            <v>0.14000000000000001</v>
          </cell>
          <cell r="DN24">
            <v>0.14000000000000001</v>
          </cell>
          <cell r="DO24" t="str">
            <v>WACC_ECS_Mining</v>
          </cell>
          <cell r="DP24">
            <v>0</v>
          </cell>
          <cell r="DQ24">
            <v>2.5000000000000001E-2</v>
          </cell>
          <cell r="DR24">
            <v>0.05</v>
          </cell>
          <cell r="DS24">
            <v>0</v>
          </cell>
          <cell r="DT24">
            <v>0</v>
          </cell>
          <cell r="ED24" t="str">
            <v>MMIc</v>
          </cell>
          <cell r="EE24">
            <v>52757.25</v>
          </cell>
          <cell r="EF24">
            <v>0</v>
          </cell>
          <cell r="EG24">
            <v>0</v>
          </cell>
          <cell r="EH24">
            <v>4382.6147499999979</v>
          </cell>
          <cell r="EI24">
            <v>0</v>
          </cell>
          <cell r="EJ24">
            <v>0</v>
          </cell>
          <cell r="EK24">
            <v>0.38900000000000001</v>
          </cell>
          <cell r="EL24">
            <v>4895871</v>
          </cell>
          <cell r="EM24">
            <v>125</v>
          </cell>
          <cell r="EN24">
            <v>0</v>
          </cell>
        </row>
        <row r="25">
          <cell r="DK25" t="str">
            <v>PRO</v>
          </cell>
          <cell r="DL25" t="str">
            <v>Y</v>
          </cell>
          <cell r="DM25">
            <v>0.14000000000000001</v>
          </cell>
          <cell r="DN25">
            <v>0.14000000000000001</v>
          </cell>
          <cell r="DO25" t="str">
            <v>WACC_ECS_Mining</v>
          </cell>
          <cell r="DP25">
            <v>0</v>
          </cell>
          <cell r="DQ25">
            <v>2.5000000000000001E-2</v>
          </cell>
          <cell r="DR25">
            <v>0.05</v>
          </cell>
          <cell r="DS25">
            <v>0</v>
          </cell>
          <cell r="DT25">
            <v>0</v>
          </cell>
          <cell r="ED25" t="str">
            <v>PRO</v>
          </cell>
          <cell r="EE25">
            <v>19380.39533035714</v>
          </cell>
          <cell r="EF25">
            <v>0</v>
          </cell>
          <cell r="EG25">
            <v>0</v>
          </cell>
          <cell r="EH25">
            <v>1622.7430513392856</v>
          </cell>
          <cell r="EI25">
            <v>0</v>
          </cell>
          <cell r="EJ25">
            <v>0</v>
          </cell>
          <cell r="EK25">
            <v>0.3</v>
          </cell>
          <cell r="EL25">
            <v>20029000</v>
          </cell>
          <cell r="EM25">
            <v>154</v>
          </cell>
          <cell r="EN25">
            <v>0</v>
          </cell>
        </row>
        <row r="26">
          <cell r="DK26" t="str">
            <v>GMP</v>
          </cell>
          <cell r="DL26" t="str">
            <v>Y</v>
          </cell>
          <cell r="DM26">
            <v>0.14000000000000001</v>
          </cell>
          <cell r="DN26">
            <v>0.14000000000000001</v>
          </cell>
          <cell r="DO26" t="str">
            <v>WACC_ECS_Mining</v>
          </cell>
          <cell r="DP26">
            <v>0</v>
          </cell>
          <cell r="DQ26">
            <v>2.5000000000000001E-2</v>
          </cell>
          <cell r="DR26">
            <v>0.05</v>
          </cell>
          <cell r="DS26">
            <v>115000</v>
          </cell>
          <cell r="DT26">
            <v>116000</v>
          </cell>
          <cell r="ED26" t="str">
            <v>GMP</v>
          </cell>
          <cell r="EE26">
            <v>155321.73002506426</v>
          </cell>
          <cell r="EF26">
            <v>0.17548568265636713</v>
          </cell>
          <cell r="EG26">
            <v>0</v>
          </cell>
          <cell r="EH26">
            <v>11083.594843527586</v>
          </cell>
          <cell r="EI26">
            <v>0.14936176340626062</v>
          </cell>
          <cell r="EJ26">
            <v>6.0768646836676959E-2</v>
          </cell>
          <cell r="EK26">
            <v>0.32466001926334997</v>
          </cell>
          <cell r="EL26">
            <v>24924871</v>
          </cell>
          <cell r="EM26">
            <v>148.30367126072588</v>
          </cell>
          <cell r="EN26">
            <v>0</v>
          </cell>
        </row>
        <row r="27">
          <cell r="DK27" t="str">
            <v>IERc</v>
          </cell>
          <cell r="DL27">
            <v>0</v>
          </cell>
          <cell r="DM27">
            <v>0</v>
          </cell>
          <cell r="DN27">
            <v>0.12</v>
          </cell>
          <cell r="DO27" t="str">
            <v>WACC_ECS_TSS_GovtCont</v>
          </cell>
          <cell r="DP27">
            <v>0</v>
          </cell>
          <cell r="DQ27">
            <v>0.03</v>
          </cell>
          <cell r="DR27">
            <v>0.03</v>
          </cell>
          <cell r="DS27">
            <v>0</v>
          </cell>
          <cell r="DT27">
            <v>0</v>
          </cell>
          <cell r="ED27" t="str">
            <v>IERc</v>
          </cell>
          <cell r="EE27">
            <v>64325</v>
          </cell>
          <cell r="EF27">
            <v>7.2675706966753795E-2</v>
          </cell>
          <cell r="EG27">
            <v>0</v>
          </cell>
          <cell r="EH27">
            <v>5650.8777022500017</v>
          </cell>
          <cell r="EI27">
            <v>7.6150840076408793E-2</v>
          </cell>
          <cell r="EJ27">
            <v>3.098238398761154E-2</v>
          </cell>
          <cell r="EK27">
            <v>0.38900000000000001</v>
          </cell>
          <cell r="EL27">
            <v>0</v>
          </cell>
          <cell r="EM27">
            <v>0</v>
          </cell>
          <cell r="EN27">
            <v>0</v>
          </cell>
        </row>
        <row r="28">
          <cell r="DK28" t="str">
            <v>ICR</v>
          </cell>
          <cell r="DL28">
            <v>0</v>
          </cell>
          <cell r="DM28">
            <v>0</v>
          </cell>
          <cell r="DN28">
            <v>0.1</v>
          </cell>
          <cell r="DO28" t="str">
            <v>WACC_ECS_TSS_GovtCont</v>
          </cell>
          <cell r="DP28">
            <v>0</v>
          </cell>
          <cell r="DQ28">
            <v>0</v>
          </cell>
          <cell r="DR28">
            <v>0.03</v>
          </cell>
          <cell r="DS28">
            <v>0</v>
          </cell>
          <cell r="DT28">
            <v>0</v>
          </cell>
          <cell r="ED28" t="str">
            <v>ICR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0.38900000000000001</v>
          </cell>
          <cell r="EL28">
            <v>0</v>
          </cell>
          <cell r="EM28">
            <v>0</v>
          </cell>
          <cell r="EN28">
            <v>0</v>
          </cell>
        </row>
        <row r="29">
          <cell r="DK29" t="str">
            <v>INEc</v>
          </cell>
          <cell r="DL29">
            <v>0</v>
          </cell>
          <cell r="DM29">
            <v>0</v>
          </cell>
          <cell r="DN29">
            <v>0.12</v>
          </cell>
          <cell r="DO29" t="str">
            <v>WACC_ECS_TSS_GovtCont</v>
          </cell>
          <cell r="DP29">
            <v>0</v>
          </cell>
          <cell r="DQ29">
            <v>0.03</v>
          </cell>
          <cell r="DR29">
            <v>0.03</v>
          </cell>
          <cell r="DS29">
            <v>0</v>
          </cell>
          <cell r="DT29">
            <v>0</v>
          </cell>
          <cell r="ED29" t="str">
            <v>INEc</v>
          </cell>
          <cell r="EE29">
            <v>22113</v>
          </cell>
          <cell r="EF29">
            <v>2.4983721852403058E-2</v>
          </cell>
          <cell r="EG29">
            <v>0</v>
          </cell>
          <cell r="EH29">
            <v>1824.469727449999</v>
          </cell>
          <cell r="EI29">
            <v>2.4586428827503115E-2</v>
          </cell>
          <cell r="EJ29">
            <v>1.0003122461334068E-2</v>
          </cell>
          <cell r="EK29">
            <v>0.38900000000000001</v>
          </cell>
          <cell r="EL29">
            <v>0</v>
          </cell>
          <cell r="EM29">
            <v>0</v>
          </cell>
          <cell r="EN29">
            <v>0</v>
          </cell>
        </row>
        <row r="30">
          <cell r="DK30" t="str">
            <v>IWR1</v>
          </cell>
          <cell r="DL30">
            <v>0</v>
          </cell>
          <cell r="DM30">
            <v>0</v>
          </cell>
          <cell r="DN30">
            <v>0.12</v>
          </cell>
          <cell r="DO30" t="str">
            <v>WACC_ECS_TSS_GovtCont</v>
          </cell>
          <cell r="DP30">
            <v>0</v>
          </cell>
          <cell r="DQ30">
            <v>0.03</v>
          </cell>
          <cell r="DR30">
            <v>0.03</v>
          </cell>
          <cell r="DS30">
            <v>20000</v>
          </cell>
          <cell r="DT30">
            <v>21000</v>
          </cell>
          <cell r="ED30" t="str">
            <v>IWR1</v>
          </cell>
          <cell r="EE30">
            <v>26737</v>
          </cell>
          <cell r="EF30">
            <v>3.0208012081929209E-2</v>
          </cell>
          <cell r="EG30">
            <v>0</v>
          </cell>
          <cell r="EH30">
            <v>2648.3647899881703</v>
          </cell>
          <cell r="EI30">
            <v>3.5689182143524428E-2</v>
          </cell>
          <cell r="EJ30">
            <v>1.4520338111372133E-2</v>
          </cell>
          <cell r="EK30">
            <v>0.38900000000000001</v>
          </cell>
          <cell r="EL30">
            <v>959000</v>
          </cell>
          <cell r="EM30">
            <v>116</v>
          </cell>
          <cell r="EN30">
            <v>0</v>
          </cell>
        </row>
        <row r="31">
          <cell r="DK31" t="str">
            <v>IMR</v>
          </cell>
          <cell r="DL31">
            <v>0</v>
          </cell>
          <cell r="DM31">
            <v>0</v>
          </cell>
          <cell r="DN31">
            <v>0.12</v>
          </cell>
          <cell r="DO31" t="str">
            <v>WACC_ECS_TSS_GovtCont</v>
          </cell>
          <cell r="DP31">
            <v>0</v>
          </cell>
          <cell r="DQ31">
            <v>0.03</v>
          </cell>
          <cell r="DR31">
            <v>0.03</v>
          </cell>
          <cell r="DS31">
            <v>11000</v>
          </cell>
          <cell r="DT31">
            <v>11000</v>
          </cell>
          <cell r="ED31" t="str">
            <v>IMR</v>
          </cell>
          <cell r="EE31">
            <v>17609.489588543729</v>
          </cell>
          <cell r="EF31">
            <v>1.9895563236239502E-2</v>
          </cell>
          <cell r="EG31">
            <v>0</v>
          </cell>
          <cell r="EH31">
            <v>1656.782604901211</v>
          </cell>
          <cell r="EI31">
            <v>2.2326688672977827E-2</v>
          </cell>
          <cell r="EJ31">
            <v>9.0837348733642208E-3</v>
          </cell>
          <cell r="EK31">
            <v>0.38900000000000001</v>
          </cell>
          <cell r="EL31">
            <v>41000</v>
          </cell>
          <cell r="EM31">
            <v>120</v>
          </cell>
          <cell r="EN31">
            <v>0</v>
          </cell>
        </row>
        <row r="32">
          <cell r="DK32" t="str">
            <v>BPRc</v>
          </cell>
          <cell r="DL32" t="str">
            <v>Y</v>
          </cell>
          <cell r="DM32">
            <v>0.14000000000000001</v>
          </cell>
          <cell r="DN32">
            <v>0.14000000000000001</v>
          </cell>
          <cell r="DO32">
            <v>0</v>
          </cell>
          <cell r="DP32">
            <v>0</v>
          </cell>
          <cell r="DQ32">
            <v>0.03</v>
          </cell>
          <cell r="DR32">
            <v>0.05</v>
          </cell>
          <cell r="DS32">
            <v>0</v>
          </cell>
          <cell r="DT32">
            <v>0</v>
          </cell>
          <cell r="ED32" t="str">
            <v>BPRc</v>
          </cell>
          <cell r="EE32">
            <v>168712.91243016248</v>
          </cell>
          <cell r="EF32">
            <v>0</v>
          </cell>
          <cell r="EG32">
            <v>0</v>
          </cell>
          <cell r="EH32">
            <v>11708.206237854803</v>
          </cell>
          <cell r="EI32">
            <v>0</v>
          </cell>
          <cell r="EJ32">
            <v>0</v>
          </cell>
          <cell r="EK32">
            <v>0.27</v>
          </cell>
          <cell r="EL32">
            <v>0</v>
          </cell>
          <cell r="EM32">
            <v>0</v>
          </cell>
          <cell r="EN32">
            <v>0</v>
          </cell>
        </row>
        <row r="33">
          <cell r="DK33" t="str">
            <v>WEC</v>
          </cell>
          <cell r="DL33" t="str">
            <v>Y</v>
          </cell>
          <cell r="DM33">
            <v>0.14000000000000001</v>
          </cell>
          <cell r="DN33">
            <v>0.14000000000000001</v>
          </cell>
          <cell r="DO33">
            <v>0</v>
          </cell>
          <cell r="DP33">
            <v>0</v>
          </cell>
          <cell r="DQ33">
            <v>0.03</v>
          </cell>
          <cell r="DR33">
            <v>0.05</v>
          </cell>
          <cell r="DS33">
            <v>0</v>
          </cell>
          <cell r="DT33">
            <v>0</v>
          </cell>
          <cell r="ED33" t="str">
            <v>WEC</v>
          </cell>
          <cell r="EE33">
            <v>35642.161974016177</v>
          </cell>
          <cell r="EF33">
            <v>0</v>
          </cell>
          <cell r="EG33">
            <v>0</v>
          </cell>
          <cell r="EH33">
            <v>1658.856361112895</v>
          </cell>
          <cell r="EI33">
            <v>0</v>
          </cell>
          <cell r="EJ33">
            <v>0</v>
          </cell>
          <cell r="EK33">
            <v>0.27</v>
          </cell>
          <cell r="EL33">
            <v>0</v>
          </cell>
          <cell r="EM33">
            <v>0</v>
          </cell>
          <cell r="EN33">
            <v>0</v>
          </cell>
        </row>
        <row r="34">
          <cell r="DK34" t="str">
            <v>TTC</v>
          </cell>
          <cell r="DL34" t="str">
            <v>Y</v>
          </cell>
          <cell r="DM34">
            <v>0.14000000000000001</v>
          </cell>
          <cell r="DN34">
            <v>0.14000000000000001</v>
          </cell>
          <cell r="DO34">
            <v>0</v>
          </cell>
          <cell r="DP34">
            <v>0</v>
          </cell>
          <cell r="DQ34">
            <v>0.03</v>
          </cell>
          <cell r="DR34">
            <v>0.05</v>
          </cell>
          <cell r="DS34">
            <v>197000</v>
          </cell>
          <cell r="DT34">
            <v>205000</v>
          </cell>
          <cell r="ED34" t="str">
            <v>TTC</v>
          </cell>
          <cell r="EE34">
            <v>204355.07440417865</v>
          </cell>
          <cell r="EF34">
            <v>0.23088456283820066</v>
          </cell>
          <cell r="EG34">
            <v>0</v>
          </cell>
          <cell r="EH34">
            <v>13367.062598967645</v>
          </cell>
          <cell r="EI34">
            <v>0.18013361815634932</v>
          </cell>
          <cell r="EJ34">
            <v>7.3288343519230179E-2</v>
          </cell>
          <cell r="EK34">
            <v>0.27</v>
          </cell>
          <cell r="EL34">
            <v>0</v>
          </cell>
          <cell r="EM34">
            <v>0</v>
          </cell>
          <cell r="EN34">
            <v>0</v>
          </cell>
        </row>
        <row r="35">
          <cell r="DK35" t="str">
            <v>TTS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0.03</v>
          </cell>
          <cell r="DS35">
            <v>0</v>
          </cell>
          <cell r="DT35">
            <v>0</v>
          </cell>
          <cell r="ED35" t="str">
            <v>TTS</v>
          </cell>
          <cell r="EE35">
            <v>0</v>
          </cell>
          <cell r="EF35">
            <v>0</v>
          </cell>
          <cell r="EG35">
            <v>0</v>
          </cell>
          <cell r="EH35">
            <v>-2.2737367544323206E-13</v>
          </cell>
          <cell r="EI35">
            <v>-3.0640720448380387E-18</v>
          </cell>
          <cell r="EJ35">
            <v>-1.2466343977771535E-18</v>
          </cell>
          <cell r="EK35">
            <v>0.38900000000000001</v>
          </cell>
          <cell r="EL35">
            <v>0</v>
          </cell>
          <cell r="EM35">
            <v>0</v>
          </cell>
          <cell r="EN35">
            <v>0</v>
          </cell>
        </row>
        <row r="36">
          <cell r="DK36" t="str">
            <v>ECS ELIM/ADJ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ED36" t="str">
            <v>ECS ELIM/ADJ</v>
          </cell>
          <cell r="EE36">
            <v>0</v>
          </cell>
          <cell r="EH36">
            <v>0</v>
          </cell>
          <cell r="EL36">
            <v>0</v>
          </cell>
          <cell r="EM36">
            <v>0</v>
          </cell>
          <cell r="EN36">
            <v>0</v>
          </cell>
        </row>
        <row r="37">
          <cell r="DK37" t="str">
            <v>ECS</v>
          </cell>
          <cell r="DL37" t="str">
            <v>Y</v>
          </cell>
          <cell r="DM37">
            <v>0.14000000000000001</v>
          </cell>
          <cell r="DN37">
            <v>0.14000000000000001</v>
          </cell>
          <cell r="DO37">
            <v>0</v>
          </cell>
          <cell r="DP37">
            <v>0</v>
          </cell>
          <cell r="DQ37">
            <v>2.8715844522838523E-2</v>
          </cell>
          <cell r="DR37">
            <v>0.03</v>
          </cell>
          <cell r="DS37">
            <v>0</v>
          </cell>
          <cell r="DT37">
            <v>0</v>
          </cell>
          <cell r="ED37" t="str">
            <v>ECS</v>
          </cell>
          <cell r="EE37">
            <v>885096.30913430382</v>
          </cell>
          <cell r="EF37">
            <v>1</v>
          </cell>
          <cell r="EG37">
            <v>0</v>
          </cell>
          <cell r="EH37">
            <v>74206.373778411144</v>
          </cell>
          <cell r="EI37">
            <v>0.99785297369902415</v>
          </cell>
          <cell r="EJ37">
            <v>0</v>
          </cell>
          <cell r="EK37">
            <v>0.32650320406023198</v>
          </cell>
          <cell r="EL37">
            <v>60931031.62589892</v>
          </cell>
          <cell r="EM37">
            <v>119.4968662920607</v>
          </cell>
          <cell r="EN37">
            <v>0</v>
          </cell>
        </row>
        <row r="38"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</row>
        <row r="39">
          <cell r="DK39" t="str">
            <v>ARDc</v>
          </cell>
          <cell r="DL39">
            <v>0</v>
          </cell>
          <cell r="DM39">
            <v>0</v>
          </cell>
          <cell r="DN39">
            <v>0.14000000000000001</v>
          </cell>
          <cell r="DO39" t="str">
            <v>WACC_TSS_IDS</v>
          </cell>
          <cell r="DP39">
            <v>0</v>
          </cell>
          <cell r="DQ39">
            <v>2.5000000000000001E-2</v>
          </cell>
          <cell r="DR39">
            <v>0.03</v>
          </cell>
          <cell r="DS39">
            <v>0</v>
          </cell>
          <cell r="DT39">
            <v>0</v>
          </cell>
          <cell r="ED39" t="str">
            <v>ARDc</v>
          </cell>
          <cell r="EE39">
            <v>123710.06</v>
          </cell>
          <cell r="EF39">
            <v>0</v>
          </cell>
          <cell r="EG39">
            <v>0</v>
          </cell>
          <cell r="EH39">
            <v>10126.815999999993</v>
          </cell>
          <cell r="EI39">
            <v>0</v>
          </cell>
          <cell r="EJ39">
            <v>0</v>
          </cell>
          <cell r="EK39">
            <v>0.38900000000000001</v>
          </cell>
          <cell r="EL39">
            <v>22269817</v>
          </cell>
          <cell r="EM39">
            <v>114</v>
          </cell>
          <cell r="EN39">
            <v>0</v>
          </cell>
        </row>
        <row r="40">
          <cell r="DK40" t="str">
            <v>EMC</v>
          </cell>
          <cell r="DL40">
            <v>0</v>
          </cell>
          <cell r="DM40">
            <v>0</v>
          </cell>
          <cell r="DN40">
            <v>0.14000000000000001</v>
          </cell>
          <cell r="DO40" t="str">
            <v>WACC_TSS_IDS</v>
          </cell>
          <cell r="DP40">
            <v>0</v>
          </cell>
          <cell r="DQ40">
            <v>0.03</v>
          </cell>
          <cell r="DR40">
            <v>0.03</v>
          </cell>
          <cell r="DS40">
            <v>0</v>
          </cell>
          <cell r="DT40">
            <v>0</v>
          </cell>
          <cell r="ED40" t="str">
            <v>EMC</v>
          </cell>
          <cell r="EE40">
            <v>16853</v>
          </cell>
          <cell r="EF40">
            <v>0</v>
          </cell>
          <cell r="EG40">
            <v>0</v>
          </cell>
          <cell r="EH40">
            <v>1501.9262459105773</v>
          </cell>
          <cell r="EI40">
            <v>0</v>
          </cell>
          <cell r="EJ40">
            <v>0</v>
          </cell>
          <cell r="EK40">
            <v>0.38900000000000001</v>
          </cell>
          <cell r="EL40">
            <v>0</v>
          </cell>
          <cell r="EM40">
            <v>0</v>
          </cell>
          <cell r="EN40">
            <v>0</v>
          </cell>
        </row>
        <row r="41">
          <cell r="DK41" t="str">
            <v>ENE</v>
          </cell>
          <cell r="DL41">
            <v>0</v>
          </cell>
          <cell r="DM41">
            <v>0</v>
          </cell>
          <cell r="DN41">
            <v>0.14000000000000001</v>
          </cell>
          <cell r="DO41" t="str">
            <v>WACC_TSS_IDS</v>
          </cell>
          <cell r="DP41">
            <v>0</v>
          </cell>
          <cell r="DQ41">
            <v>2.5000000000000001E-2</v>
          </cell>
          <cell r="DR41">
            <v>0.03</v>
          </cell>
          <cell r="DS41">
            <v>0</v>
          </cell>
          <cell r="DT41">
            <v>0</v>
          </cell>
          <cell r="ED41" t="str">
            <v>ENE</v>
          </cell>
          <cell r="EE41">
            <v>30333.825105627693</v>
          </cell>
          <cell r="EF41">
            <v>0</v>
          </cell>
          <cell r="EG41">
            <v>0</v>
          </cell>
          <cell r="EH41">
            <v>4415.5659536925914</v>
          </cell>
          <cell r="EI41">
            <v>0</v>
          </cell>
          <cell r="EJ41">
            <v>0</v>
          </cell>
          <cell r="EK41">
            <v>0.38900000000000001</v>
          </cell>
          <cell r="EL41">
            <v>0</v>
          </cell>
          <cell r="EM41">
            <v>0</v>
          </cell>
          <cell r="EN41">
            <v>0</v>
          </cell>
        </row>
        <row r="42">
          <cell r="DK42" t="str">
            <v>GLS1</v>
          </cell>
          <cell r="DL42">
            <v>0</v>
          </cell>
          <cell r="DM42">
            <v>0</v>
          </cell>
          <cell r="DN42">
            <v>0.14000000000000001</v>
          </cell>
          <cell r="DO42" t="str">
            <v>WACC_TSS_IDS</v>
          </cell>
          <cell r="DP42">
            <v>0</v>
          </cell>
          <cell r="DQ42">
            <v>2.5000000000000001E-2</v>
          </cell>
          <cell r="DR42">
            <v>0.03</v>
          </cell>
          <cell r="DS42">
            <v>0</v>
          </cell>
          <cell r="DT42">
            <v>0</v>
          </cell>
          <cell r="ED42" t="str">
            <v>GLS1</v>
          </cell>
          <cell r="EE42">
            <v>30050</v>
          </cell>
          <cell r="EF42">
            <v>0</v>
          </cell>
          <cell r="EG42">
            <v>0</v>
          </cell>
          <cell r="EH42">
            <v>4165.4272499999988</v>
          </cell>
          <cell r="EI42">
            <v>0</v>
          </cell>
          <cell r="EJ42">
            <v>0</v>
          </cell>
          <cell r="EK42">
            <v>0.38900000000000001</v>
          </cell>
          <cell r="EL42">
            <v>102500</v>
          </cell>
          <cell r="EM42">
            <v>126</v>
          </cell>
          <cell r="EN42">
            <v>0</v>
          </cell>
        </row>
        <row r="43">
          <cell r="DK43" t="str">
            <v>PRT</v>
          </cell>
          <cell r="DL43">
            <v>0</v>
          </cell>
          <cell r="DM43">
            <v>0</v>
          </cell>
          <cell r="DN43">
            <v>0.15</v>
          </cell>
          <cell r="DO43" t="str">
            <v>WACC_TSS_IDS</v>
          </cell>
          <cell r="DP43">
            <v>0</v>
          </cell>
          <cell r="DQ43">
            <v>0.04</v>
          </cell>
          <cell r="DR43">
            <v>0.03</v>
          </cell>
          <cell r="DS43">
            <v>0</v>
          </cell>
          <cell r="DT43">
            <v>0</v>
          </cell>
          <cell r="ED43" t="str">
            <v>PRT</v>
          </cell>
          <cell r="EE43">
            <v>28044</v>
          </cell>
          <cell r="EF43">
            <v>0</v>
          </cell>
          <cell r="EG43">
            <v>0</v>
          </cell>
          <cell r="EH43">
            <v>1440.8080000000007</v>
          </cell>
          <cell r="EI43">
            <v>0</v>
          </cell>
          <cell r="EJ43">
            <v>0</v>
          </cell>
          <cell r="EK43">
            <v>0.38900000000000001</v>
          </cell>
          <cell r="EL43">
            <v>21025745</v>
          </cell>
          <cell r="EM43">
            <v>162</v>
          </cell>
          <cell r="EN43">
            <v>0</v>
          </cell>
        </row>
        <row r="44">
          <cell r="DK44" t="str">
            <v>IDS</v>
          </cell>
          <cell r="DL44">
            <v>0</v>
          </cell>
          <cell r="DM44">
            <v>0</v>
          </cell>
          <cell r="DN44">
            <v>0.14000000000000001</v>
          </cell>
          <cell r="DO44" t="str">
            <v>WACC_TSS_IDS</v>
          </cell>
          <cell r="DP44">
            <v>0</v>
          </cell>
          <cell r="DQ44">
            <v>0.03</v>
          </cell>
          <cell r="DR44">
            <v>0.03</v>
          </cell>
          <cell r="DS44">
            <v>154000</v>
          </cell>
          <cell r="DT44">
            <v>160000</v>
          </cell>
          <cell r="ED44" t="str">
            <v>IDS</v>
          </cell>
          <cell r="EE44">
            <v>228990.88510562771</v>
          </cell>
          <cell r="EF44">
            <v>0.35443321657192112</v>
          </cell>
          <cell r="EG44">
            <v>0</v>
          </cell>
          <cell r="EH44">
            <v>21650.543449603163</v>
          </cell>
          <cell r="EI44">
            <v>0.25891212188755369</v>
          </cell>
          <cell r="EJ44">
            <v>0.11870464838214199</v>
          </cell>
          <cell r="EK44">
            <v>0.38900000000000001</v>
          </cell>
          <cell r="EL44">
            <v>43398062</v>
          </cell>
          <cell r="EM44">
            <v>137.28366091554966</v>
          </cell>
          <cell r="EN44">
            <v>0</v>
          </cell>
        </row>
        <row r="45">
          <cell r="DK45" t="str">
            <v>CAA</v>
          </cell>
          <cell r="DL45">
            <v>0</v>
          </cell>
          <cell r="DM45">
            <v>0</v>
          </cell>
          <cell r="DN45">
            <v>0.14000000000000001</v>
          </cell>
          <cell r="DO45" t="str">
            <v>WACC_ECS_TSS_OG_Energy_EnvRem</v>
          </cell>
          <cell r="DP45">
            <v>0</v>
          </cell>
          <cell r="DQ45">
            <v>2.5000000000000001E-2</v>
          </cell>
          <cell r="DR45">
            <v>0.03</v>
          </cell>
          <cell r="DS45">
            <v>44000</v>
          </cell>
          <cell r="DT45">
            <v>45000</v>
          </cell>
          <cell r="ED45" t="str">
            <v>CAA</v>
          </cell>
          <cell r="EE45">
            <v>51515</v>
          </cell>
          <cell r="EF45">
            <v>7.9735169997182526E-2</v>
          </cell>
          <cell r="EG45">
            <v>0</v>
          </cell>
          <cell r="EH45">
            <v>5518.4777499999964</v>
          </cell>
          <cell r="EI45">
            <v>6.5993760718645642E-2</v>
          </cell>
          <cell r="EJ45">
            <v>3.025646734657049E-2</v>
          </cell>
          <cell r="EK45">
            <v>0.38900000000000001</v>
          </cell>
          <cell r="EL45">
            <v>1198370</v>
          </cell>
          <cell r="EM45">
            <v>18</v>
          </cell>
          <cell r="EN45">
            <v>0</v>
          </cell>
        </row>
        <row r="46">
          <cell r="DK46" t="str">
            <v>CES</v>
          </cell>
          <cell r="DL46">
            <v>0</v>
          </cell>
          <cell r="DM46">
            <v>0</v>
          </cell>
          <cell r="DN46">
            <v>0.14000000000000001</v>
          </cell>
          <cell r="DO46" t="str">
            <v>WACC_ECS_TSS_OG_Energy_EnvRem</v>
          </cell>
          <cell r="DP46">
            <v>0</v>
          </cell>
          <cell r="DQ46">
            <v>2.5000000000000001E-2</v>
          </cell>
          <cell r="DR46">
            <v>0.03</v>
          </cell>
          <cell r="DS46">
            <v>80000</v>
          </cell>
          <cell r="DT46">
            <v>77000</v>
          </cell>
          <cell r="ED46" t="str">
            <v>CES</v>
          </cell>
          <cell r="EE46">
            <v>86500</v>
          </cell>
          <cell r="EF46">
            <v>0.1338851248132833</v>
          </cell>
          <cell r="EG46">
            <v>0</v>
          </cell>
          <cell r="EH46">
            <v>10304.466000000004</v>
          </cell>
          <cell r="EI46">
            <v>0.12322790710489326</v>
          </cell>
          <cell r="EJ46">
            <v>5.6496873445371076E-2</v>
          </cell>
          <cell r="EK46">
            <v>0.38900000000000001</v>
          </cell>
          <cell r="EL46">
            <v>1782511</v>
          </cell>
          <cell r="EM46">
            <v>154</v>
          </cell>
          <cell r="EN46">
            <v>0</v>
          </cell>
        </row>
        <row r="47">
          <cell r="DK47" t="str">
            <v>EEC</v>
          </cell>
          <cell r="DL47">
            <v>0</v>
          </cell>
          <cell r="DM47">
            <v>0</v>
          </cell>
          <cell r="DN47">
            <v>0.12</v>
          </cell>
          <cell r="DO47" t="str">
            <v>WACC_ECS_TSS_GovtCont</v>
          </cell>
          <cell r="DP47">
            <v>0</v>
          </cell>
          <cell r="DQ47">
            <v>0.03</v>
          </cell>
          <cell r="DR47">
            <v>0.03</v>
          </cell>
          <cell r="DS47">
            <v>45000</v>
          </cell>
          <cell r="DT47">
            <v>47000</v>
          </cell>
          <cell r="ED47" t="str">
            <v>EEC</v>
          </cell>
          <cell r="EE47">
            <v>48702.55</v>
          </cell>
          <cell r="EF47">
            <v>7.5382046074857462E-2</v>
          </cell>
          <cell r="EG47">
            <v>0</v>
          </cell>
          <cell r="EH47">
            <v>6339.5346369617173</v>
          </cell>
          <cell r="EI47">
            <v>7.5812524912185777E-2</v>
          </cell>
          <cell r="EJ47">
            <v>3.4758121972256736E-2</v>
          </cell>
          <cell r="EK47">
            <v>0.38900000000000001</v>
          </cell>
          <cell r="EL47">
            <v>7841480.3741010763</v>
          </cell>
          <cell r="EM47">
            <v>125</v>
          </cell>
          <cell r="EN47">
            <v>0</v>
          </cell>
        </row>
        <row r="48">
          <cell r="DK48" t="str">
            <v>EMIc</v>
          </cell>
          <cell r="DL48">
            <v>0</v>
          </cell>
          <cell r="DM48">
            <v>0</v>
          </cell>
          <cell r="DN48">
            <v>0.12</v>
          </cell>
          <cell r="DO48" t="str">
            <v>WACC_ECS_TSS_GovtCont</v>
          </cell>
          <cell r="DP48">
            <v>0</v>
          </cell>
          <cell r="DQ48">
            <v>0.03</v>
          </cell>
          <cell r="DR48">
            <v>0.03</v>
          </cell>
          <cell r="DS48">
            <v>74000</v>
          </cell>
          <cell r="DT48">
            <v>81000</v>
          </cell>
          <cell r="ED48" t="str">
            <v>EMIc</v>
          </cell>
          <cell r="EE48">
            <v>77000.186000000002</v>
          </cell>
          <cell r="EF48">
            <v>0.11918126604920265</v>
          </cell>
          <cell r="EG48">
            <v>0</v>
          </cell>
          <cell r="EH48">
            <v>11472.560719999996</v>
          </cell>
          <cell r="EI48">
            <v>0.13719678891263323</v>
          </cell>
          <cell r="EJ48">
            <v>6.2901251854504139E-2</v>
          </cell>
          <cell r="EK48">
            <v>0.38900000000000001</v>
          </cell>
          <cell r="EL48">
            <v>0</v>
          </cell>
          <cell r="EM48">
            <v>0</v>
          </cell>
          <cell r="EN48">
            <v>0</v>
          </cell>
        </row>
        <row r="49">
          <cell r="DK49" t="str">
            <v>GEO</v>
          </cell>
          <cell r="DL49">
            <v>0</v>
          </cell>
          <cell r="DM49">
            <v>0</v>
          </cell>
          <cell r="DN49">
            <v>0.14000000000000001</v>
          </cell>
          <cell r="DO49" t="str">
            <v>WACC_ECS_TSS_OG_Energy_EnvRem</v>
          </cell>
          <cell r="DP49">
            <v>0</v>
          </cell>
          <cell r="DQ49">
            <v>2.5000000000000001E-2</v>
          </cell>
          <cell r="DR49">
            <v>0.03</v>
          </cell>
          <cell r="DS49">
            <v>26000</v>
          </cell>
          <cell r="DT49">
            <v>28000</v>
          </cell>
          <cell r="ED49" t="str">
            <v>GEO</v>
          </cell>
          <cell r="EE49">
            <v>25398</v>
          </cell>
          <cell r="EF49">
            <v>3.9311149133037793E-2</v>
          </cell>
          <cell r="EG49">
            <v>0</v>
          </cell>
          <cell r="EH49">
            <v>2952.501464150002</v>
          </cell>
          <cell r="EI49">
            <v>3.5308047612689256E-2</v>
          </cell>
          <cell r="EJ49">
            <v>1.6187845305846552E-2</v>
          </cell>
          <cell r="EK49">
            <v>0.38900000000000001</v>
          </cell>
          <cell r="EL49">
            <v>0</v>
          </cell>
          <cell r="EM49">
            <v>0</v>
          </cell>
          <cell r="EN49">
            <v>0</v>
          </cell>
        </row>
        <row r="50">
          <cell r="DK50" t="str">
            <v>NUSc</v>
          </cell>
          <cell r="DL50">
            <v>0</v>
          </cell>
          <cell r="DM50">
            <v>0</v>
          </cell>
          <cell r="DN50">
            <v>0.12</v>
          </cell>
          <cell r="DO50" t="str">
            <v>WACC_ECS_TSS_GovtCont</v>
          </cell>
          <cell r="DP50">
            <v>0</v>
          </cell>
          <cell r="DQ50">
            <v>0.03</v>
          </cell>
          <cell r="DR50">
            <v>0.03</v>
          </cell>
          <cell r="DS50">
            <v>88000</v>
          </cell>
          <cell r="DT50">
            <v>94000</v>
          </cell>
          <cell r="ED50" t="str">
            <v>NUSc</v>
          </cell>
          <cell r="EE50">
            <v>89864.633598793225</v>
          </cell>
          <cell r="EF50">
            <v>0.13909292122166939</v>
          </cell>
          <cell r="EG50">
            <v>0</v>
          </cell>
          <cell r="EH50">
            <v>12404.777242331098</v>
          </cell>
          <cell r="EI50">
            <v>0.14834487664619106</v>
          </cell>
          <cell r="EJ50">
            <v>6.8012367645057886E-2</v>
          </cell>
          <cell r="EK50">
            <v>0.38900000000000001</v>
          </cell>
          <cell r="EL50">
            <v>476281</v>
          </cell>
          <cell r="EM50">
            <v>127</v>
          </cell>
          <cell r="EN50">
            <v>0</v>
          </cell>
        </row>
        <row r="51">
          <cell r="DK51" t="str">
            <v>REI</v>
          </cell>
          <cell r="DL51">
            <v>0</v>
          </cell>
          <cell r="DM51">
            <v>0</v>
          </cell>
          <cell r="DN51">
            <v>0.14000000000000001</v>
          </cell>
          <cell r="DO51" t="str">
            <v>WACC_ECS_TSS_OG_Energy_EnvRem</v>
          </cell>
          <cell r="DP51">
            <v>0</v>
          </cell>
          <cell r="DQ51">
            <v>2.5000000000000001E-2</v>
          </cell>
          <cell r="DR51">
            <v>0.03</v>
          </cell>
          <cell r="DS51">
            <v>108000</v>
          </cell>
          <cell r="DT51">
            <v>113000</v>
          </cell>
          <cell r="ED51" t="str">
            <v>REI</v>
          </cell>
          <cell r="EE51">
            <v>38105</v>
          </cell>
          <cell r="EF51">
            <v>5.8979106138845779E-2</v>
          </cell>
          <cell r="EG51">
            <v>0</v>
          </cell>
          <cell r="EH51">
            <v>13091.540263264</v>
          </cell>
          <cell r="EI51">
            <v>0.15655766222349274</v>
          </cell>
          <cell r="EJ51">
            <v>7.1777721762448038E-2</v>
          </cell>
          <cell r="EK51">
            <v>0.38900000000000001</v>
          </cell>
          <cell r="EL51">
            <v>41738000</v>
          </cell>
          <cell r="EM51">
            <v>168</v>
          </cell>
          <cell r="EN51">
            <v>0</v>
          </cell>
        </row>
        <row r="52">
          <cell r="DK52" t="str">
            <v>TIL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0.03</v>
          </cell>
          <cell r="DS52">
            <v>0</v>
          </cell>
          <cell r="DT52">
            <v>0</v>
          </cell>
          <cell r="ED52" t="str">
            <v>TIL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</row>
        <row r="53">
          <cell r="DK53" t="str">
            <v>TSS ELIM/ADJ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ED53" t="str">
            <v>TSS ELIM/ADJ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</row>
        <row r="54">
          <cell r="DK54" t="str">
            <v>TSS</v>
          </cell>
          <cell r="DL54" t="str">
            <v>Y</v>
          </cell>
          <cell r="DM54">
            <v>0.14000000000000001</v>
          </cell>
          <cell r="DN54">
            <v>0.14000000000000001</v>
          </cell>
          <cell r="DO54">
            <v>0</v>
          </cell>
          <cell r="DP54">
            <v>0</v>
          </cell>
          <cell r="DQ54">
            <v>2.8135173812249937E-2</v>
          </cell>
          <cell r="DR54">
            <v>0.03</v>
          </cell>
          <cell r="DS54">
            <v>0</v>
          </cell>
          <cell r="DT54">
            <v>0</v>
          </cell>
          <cell r="ED54" t="str">
            <v>TSS</v>
          </cell>
          <cell r="EE54">
            <v>646076.25470442092</v>
          </cell>
          <cell r="EF54">
            <v>1</v>
          </cell>
          <cell r="EG54">
            <v>0</v>
          </cell>
          <cell r="EH54">
            <v>83621.204336682466</v>
          </cell>
          <cell r="EI54">
            <v>1.0013536900182847</v>
          </cell>
          <cell r="EJ54">
            <v>0</v>
          </cell>
          <cell r="EK54">
            <v>0.38900000000000007</v>
          </cell>
          <cell r="EL54">
            <v>96434704.374101073</v>
          </cell>
          <cell r="EM54">
            <v>148.35508656990163</v>
          </cell>
          <cell r="EN54">
            <v>0</v>
          </cell>
        </row>
        <row r="55"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</row>
        <row r="56">
          <cell r="DK56" t="str">
            <v>AEG</v>
          </cell>
          <cell r="DL56" t="str">
            <v>Y</v>
          </cell>
          <cell r="DM56">
            <v>0.14000000000000001</v>
          </cell>
          <cell r="DN56">
            <v>0.14000000000000001</v>
          </cell>
          <cell r="DO56" t="str">
            <v>WACC_RMC</v>
          </cell>
          <cell r="DP56">
            <v>0</v>
          </cell>
          <cell r="DQ56">
            <v>0.04</v>
          </cell>
          <cell r="DR56">
            <v>0.03</v>
          </cell>
          <cell r="DS56">
            <v>79000</v>
          </cell>
          <cell r="DT56">
            <v>81000</v>
          </cell>
          <cell r="ED56" t="str">
            <v>AEG</v>
          </cell>
          <cell r="EE56">
            <v>100000</v>
          </cell>
          <cell r="EF56">
            <v>0.17406593247934929</v>
          </cell>
          <cell r="EG56">
            <v>0</v>
          </cell>
          <cell r="EH56">
            <v>8751.9308211499992</v>
          </cell>
          <cell r="EI56">
            <v>0.21821768163043664</v>
          </cell>
          <cell r="EJ56">
            <v>4.7984701779321112E-2</v>
          </cell>
          <cell r="EK56">
            <v>0.38900000000000001</v>
          </cell>
          <cell r="EL56">
            <v>56779000</v>
          </cell>
          <cell r="EM56">
            <v>174</v>
          </cell>
          <cell r="EN56">
            <v>0</v>
          </cell>
        </row>
        <row r="57">
          <cell r="DK57" t="str">
            <v>CSIc</v>
          </cell>
          <cell r="DL57">
            <v>0</v>
          </cell>
          <cell r="DM57">
            <v>0</v>
          </cell>
          <cell r="DN57">
            <v>0.13</v>
          </cell>
          <cell r="DO57" t="str">
            <v>WACC_RMC</v>
          </cell>
          <cell r="DP57">
            <v>0</v>
          </cell>
          <cell r="DQ57">
            <v>2.5000000000000001E-2</v>
          </cell>
          <cell r="DR57">
            <v>0.03</v>
          </cell>
          <cell r="DS57">
            <v>0</v>
          </cell>
          <cell r="DT57">
            <v>0</v>
          </cell>
          <cell r="ED57" t="str">
            <v>CSIc</v>
          </cell>
          <cell r="EE57">
            <v>38948.612196000002</v>
          </cell>
          <cell r="EF57">
            <v>6.7796265006732956E-2</v>
          </cell>
          <cell r="EG57">
            <v>0</v>
          </cell>
          <cell r="EH57">
            <v>2606.3921959999998</v>
          </cell>
          <cell r="EI57">
            <v>6.4986901068311662E-2</v>
          </cell>
          <cell r="EJ57">
            <v>1.4290212617171501E-2</v>
          </cell>
          <cell r="EK57">
            <v>0.38900000000000001</v>
          </cell>
          <cell r="EN57">
            <v>0</v>
          </cell>
        </row>
        <row r="58">
          <cell r="DK58" t="str">
            <v>PPC</v>
          </cell>
          <cell r="DL58" t="str">
            <v>Y</v>
          </cell>
          <cell r="DM58">
            <v>0.14000000000000001</v>
          </cell>
          <cell r="DN58">
            <v>0.14000000000000001</v>
          </cell>
          <cell r="DO58" t="str">
            <v>WACC_RMC</v>
          </cell>
          <cell r="DP58">
            <v>0</v>
          </cell>
          <cell r="DQ58">
            <v>0.04</v>
          </cell>
          <cell r="DR58">
            <v>0.03</v>
          </cell>
          <cell r="DS58">
            <v>181000</v>
          </cell>
          <cell r="DT58">
            <v>185000</v>
          </cell>
          <cell r="ED58" t="str">
            <v>PPC</v>
          </cell>
          <cell r="EE58">
            <v>132002.8846153846</v>
          </cell>
          <cell r="EF58">
            <v>0.22977205200540868</v>
          </cell>
          <cell r="EG58">
            <v>0</v>
          </cell>
          <cell r="EH58">
            <v>9086.3454038461477</v>
          </cell>
          <cell r="EI58">
            <v>0.22655586167671982</v>
          </cell>
          <cell r="EJ58">
            <v>4.9818215360410215E-2</v>
          </cell>
          <cell r="EK58">
            <v>0.27</v>
          </cell>
          <cell r="EL58">
            <v>0</v>
          </cell>
          <cell r="EM58">
            <v>0</v>
          </cell>
          <cell r="EN58">
            <v>0</v>
          </cell>
        </row>
        <row r="59">
          <cell r="DK59" t="str">
            <v>TCIc</v>
          </cell>
          <cell r="DL59">
            <v>0</v>
          </cell>
          <cell r="DM59">
            <v>0</v>
          </cell>
          <cell r="DN59">
            <v>0.13</v>
          </cell>
          <cell r="DO59" t="str">
            <v>WACC_RMC</v>
          </cell>
          <cell r="DP59">
            <v>0</v>
          </cell>
          <cell r="DQ59">
            <v>0.03</v>
          </cell>
          <cell r="DR59">
            <v>0.03</v>
          </cell>
          <cell r="DS59">
            <v>0</v>
          </cell>
          <cell r="DT59">
            <v>0</v>
          </cell>
          <cell r="ED59" t="str">
            <v>TCIc</v>
          </cell>
          <cell r="EE59">
            <v>140742</v>
          </cell>
          <cell r="EF59">
            <v>0</v>
          </cell>
          <cell r="EG59">
            <v>0</v>
          </cell>
          <cell r="EH59">
            <v>3368.2680000000037</v>
          </cell>
          <cell r="EI59">
            <v>0</v>
          </cell>
          <cell r="EJ59">
            <v>0</v>
          </cell>
          <cell r="EK59">
            <v>0.38900000000000001</v>
          </cell>
          <cell r="EL59">
            <v>17041000</v>
          </cell>
          <cell r="EM59">
            <v>115</v>
          </cell>
          <cell r="EN59">
            <v>0</v>
          </cell>
        </row>
        <row r="60">
          <cell r="DK60" t="str">
            <v>ECIc</v>
          </cell>
          <cell r="DL60">
            <v>0</v>
          </cell>
          <cell r="DM60">
            <v>0</v>
          </cell>
          <cell r="DN60">
            <v>0.13</v>
          </cell>
          <cell r="DO60" t="str">
            <v>WACC_RMC</v>
          </cell>
          <cell r="DP60">
            <v>0</v>
          </cell>
          <cell r="DQ60">
            <v>0.03</v>
          </cell>
          <cell r="DR60">
            <v>0.03</v>
          </cell>
          <cell r="DS60">
            <v>0</v>
          </cell>
          <cell r="DT60">
            <v>0</v>
          </cell>
          <cell r="ED60" t="str">
            <v>ECIc</v>
          </cell>
          <cell r="EE60">
            <v>87504.999999999942</v>
          </cell>
          <cell r="EF60">
            <v>0</v>
          </cell>
          <cell r="EG60">
            <v>0</v>
          </cell>
          <cell r="EH60">
            <v>11156.034566037673</v>
          </cell>
          <cell r="EI60">
            <v>0</v>
          </cell>
          <cell r="EJ60">
            <v>0</v>
          </cell>
          <cell r="EK60">
            <v>0.38900000000000001</v>
          </cell>
          <cell r="EL60">
            <v>19024000</v>
          </cell>
          <cell r="EM60">
            <v>59</v>
          </cell>
          <cell r="EN60">
            <v>0</v>
          </cell>
        </row>
        <row r="61">
          <cell r="DK61" t="str">
            <v>TSO</v>
          </cell>
          <cell r="DL61">
            <v>0</v>
          </cell>
          <cell r="DM61">
            <v>0</v>
          </cell>
          <cell r="DN61">
            <v>0.14000000000000001</v>
          </cell>
          <cell r="DO61" t="str">
            <v>WACC_RMC</v>
          </cell>
          <cell r="DP61">
            <v>0</v>
          </cell>
          <cell r="DQ61">
            <v>0.04</v>
          </cell>
          <cell r="DR61">
            <v>0.03</v>
          </cell>
          <cell r="DS61">
            <v>0</v>
          </cell>
          <cell r="DT61">
            <v>0</v>
          </cell>
          <cell r="ED61" t="str">
            <v>TSO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0.38900000000000001</v>
          </cell>
          <cell r="EL61">
            <v>0</v>
          </cell>
          <cell r="EM61">
            <v>0</v>
          </cell>
          <cell r="EN61">
            <v>0</v>
          </cell>
        </row>
        <row r="62">
          <cell r="DK62" t="str">
            <v>OGC</v>
          </cell>
          <cell r="DL62">
            <v>0</v>
          </cell>
          <cell r="DM62">
            <v>0</v>
          </cell>
          <cell r="DN62">
            <v>0.14000000000000001</v>
          </cell>
          <cell r="DO62" t="str">
            <v>WACC_RMC</v>
          </cell>
          <cell r="DP62">
            <v>0</v>
          </cell>
          <cell r="DQ62">
            <v>0.04</v>
          </cell>
          <cell r="DR62">
            <v>0.03</v>
          </cell>
          <cell r="DS62">
            <v>0</v>
          </cell>
          <cell r="DT62">
            <v>0</v>
          </cell>
          <cell r="ED62" t="str">
            <v>OGC</v>
          </cell>
          <cell r="EE62">
            <v>48003.457920000001</v>
          </cell>
          <cell r="EF62">
            <v>0</v>
          </cell>
          <cell r="EG62">
            <v>0</v>
          </cell>
          <cell r="EH62">
            <v>2931.1133651538444</v>
          </cell>
          <cell r="EI62">
            <v>0</v>
          </cell>
          <cell r="EJ62">
            <v>0</v>
          </cell>
          <cell r="EK62">
            <v>0.38900000000000001</v>
          </cell>
          <cell r="EL62">
            <v>0</v>
          </cell>
          <cell r="EM62">
            <v>0</v>
          </cell>
          <cell r="EN62">
            <v>0</v>
          </cell>
        </row>
        <row r="63">
          <cell r="DK63" t="str">
            <v>CON</v>
          </cell>
          <cell r="DL63">
            <v>0</v>
          </cell>
          <cell r="DM63">
            <v>0</v>
          </cell>
          <cell r="DN63">
            <v>0.13</v>
          </cell>
          <cell r="DO63" t="str">
            <v>WACC_RMC</v>
          </cell>
          <cell r="DP63">
            <v>0</v>
          </cell>
          <cell r="DQ63">
            <v>0.03</v>
          </cell>
          <cell r="DR63">
            <v>0.03</v>
          </cell>
          <cell r="DS63">
            <v>171000</v>
          </cell>
          <cell r="DT63">
            <v>180000</v>
          </cell>
          <cell r="ED63" t="str">
            <v>CON</v>
          </cell>
          <cell r="EE63">
            <v>276250.45791999996</v>
          </cell>
          <cell r="EF63">
            <v>0.4808579355569203</v>
          </cell>
          <cell r="EG63">
            <v>0</v>
          </cell>
          <cell r="EH63">
            <v>17455.41593119155</v>
          </cell>
          <cell r="EI63">
            <v>0.4352274342930762</v>
          </cell>
          <cell r="EJ63">
            <v>9.5703787542298926E-2</v>
          </cell>
          <cell r="EK63">
            <v>0.38900000000000001</v>
          </cell>
          <cell r="EL63">
            <v>36065000</v>
          </cell>
          <cell r="EM63">
            <v>85.460446416192994</v>
          </cell>
          <cell r="EN63">
            <v>0</v>
          </cell>
        </row>
        <row r="64">
          <cell r="DK64" t="str">
            <v>WUCc</v>
          </cell>
          <cell r="DL64">
            <v>0</v>
          </cell>
          <cell r="DM64">
            <v>0</v>
          </cell>
          <cell r="DN64">
            <v>0.13</v>
          </cell>
          <cell r="DO64" t="str">
            <v>WACC_RMC</v>
          </cell>
          <cell r="DP64">
            <v>0</v>
          </cell>
          <cell r="DQ64">
            <v>2.5000000000000001E-2</v>
          </cell>
          <cell r="DR64">
            <v>0.03</v>
          </cell>
          <cell r="DS64">
            <v>28000</v>
          </cell>
          <cell r="DT64">
            <v>30000</v>
          </cell>
          <cell r="ED64" t="str">
            <v>WUCc</v>
          </cell>
          <cell r="EE64">
            <v>36293</v>
          </cell>
          <cell r="EF64">
            <v>6.3173748874730234E-2</v>
          </cell>
          <cell r="EG64">
            <v>0</v>
          </cell>
          <cell r="EH64">
            <v>2553.0580000000018</v>
          </cell>
          <cell r="EI64">
            <v>6.3657084272386213E-2</v>
          </cell>
          <cell r="EJ64">
            <v>1.3997794230646425E-2</v>
          </cell>
          <cell r="EK64">
            <v>0.38900000000000001</v>
          </cell>
          <cell r="EL64">
            <v>1814000</v>
          </cell>
          <cell r="EM64">
            <v>168</v>
          </cell>
          <cell r="EN64">
            <v>0</v>
          </cell>
        </row>
        <row r="65">
          <cell r="DK65" t="str">
            <v>RCM ELIM/ADJ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ED65" t="str">
            <v>RCM ELIM/ADJ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</row>
        <row r="66">
          <cell r="DK66" t="str">
            <v>RCM</v>
          </cell>
          <cell r="DL66">
            <v>0</v>
          </cell>
          <cell r="DM66">
            <v>0</v>
          </cell>
          <cell r="DN66">
            <v>0.14000000000000001</v>
          </cell>
          <cell r="DO66" t="str">
            <v>WACC_RMC</v>
          </cell>
          <cell r="DP66">
            <v>0</v>
          </cell>
          <cell r="DQ66">
            <v>3.4063864394595994E-2</v>
          </cell>
          <cell r="DR66">
            <v>0.03</v>
          </cell>
          <cell r="DS66">
            <v>0</v>
          </cell>
          <cell r="DT66">
            <v>0</v>
          </cell>
          <cell r="ED66" t="str">
            <v>RCM</v>
          </cell>
          <cell r="EE66">
            <v>574494.95473138453</v>
          </cell>
          <cell r="EF66">
            <v>1</v>
          </cell>
          <cell r="EG66">
            <v>0</v>
          </cell>
          <cell r="EH66">
            <v>40106.42380470279</v>
          </cell>
          <cell r="EI66">
            <v>1.0086449629409306</v>
          </cell>
          <cell r="EJ66">
            <v>0</v>
          </cell>
          <cell r="EK66">
            <v>0.36775117410745845</v>
          </cell>
          <cell r="EL66">
            <v>94658000</v>
          </cell>
          <cell r="EM66">
            <v>140.15116524752267</v>
          </cell>
          <cell r="EN66">
            <v>0</v>
          </cell>
        </row>
        <row r="67"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</row>
        <row r="68"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ED68" t="str">
            <v>Corp + Elim</v>
          </cell>
          <cell r="EE68">
            <v>0</v>
          </cell>
          <cell r="EF68">
            <v>0</v>
          </cell>
          <cell r="EG68">
            <v>0</v>
          </cell>
          <cell r="EH68">
            <v>-15543.979753990419</v>
          </cell>
          <cell r="EI68">
            <v>0</v>
          </cell>
          <cell r="EJ68">
            <v>-8.5223849251247624E-2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</row>
        <row r="69"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</row>
        <row r="70">
          <cell r="DK70" t="str">
            <v>TtParent</v>
          </cell>
          <cell r="DL70" t="str">
            <v>Y</v>
          </cell>
          <cell r="DM70">
            <v>0.14000000000000001</v>
          </cell>
          <cell r="DN70">
            <v>0.14000000000000001</v>
          </cell>
          <cell r="DO70">
            <v>0</v>
          </cell>
          <cell r="DP70">
            <v>0</v>
          </cell>
          <cell r="DQ70">
            <v>0</v>
          </cell>
          <cell r="DR70">
            <v>0.03</v>
          </cell>
          <cell r="DS70">
            <v>0</v>
          </cell>
          <cell r="DT70">
            <v>0</v>
          </cell>
          <cell r="ED70" t="str">
            <v>TtParent</v>
          </cell>
          <cell r="EE70">
            <v>2105667.5185701102</v>
          </cell>
          <cell r="EF70">
            <v>0</v>
          </cell>
          <cell r="EG70">
            <v>0</v>
          </cell>
          <cell r="EH70">
            <v>182390.02216580664</v>
          </cell>
          <cell r="EI70">
            <v>0</v>
          </cell>
          <cell r="EJ70">
            <v>1.0016480764536351</v>
          </cell>
          <cell r="EK70">
            <v>0.32</v>
          </cell>
          <cell r="EL70">
            <v>252023736</v>
          </cell>
          <cell r="EM70">
            <v>138.29679619938656</v>
          </cell>
          <cell r="EN70">
            <v>0</v>
          </cell>
        </row>
        <row r="71"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</row>
        <row r="72"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</row>
        <row r="73"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 Debt Analysis"/>
      <sheetName val="Multicurrency CHC"/>
      <sheetName val="Multicurrency CHC (2)"/>
      <sheetName val="Multicurrency INC"/>
      <sheetName val="USD Loan"/>
      <sheetName val="USD Loan (2)"/>
      <sheetName val="Term Loan"/>
      <sheetName val="Amort of Term Loan"/>
      <sheetName val="Base Rate"/>
      <sheetName val="Swingline Rate"/>
      <sheetName val="Union Swap"/>
      <sheetName val="HSBC Swap "/>
      <sheetName val="BAML Swap"/>
      <sheetName val="Facility Fee"/>
      <sheetName val="Ltr of Credit"/>
      <sheetName val="HSBC LC Detail"/>
      <sheetName val="Loan Fee Amort"/>
      <sheetName val="Investments"/>
      <sheetName val="USB"/>
      <sheetName val="UBOC"/>
      <sheetName val="BOA "/>
      <sheetName val="NOTE REC-VES"/>
      <sheetName val="NOTE REC-SULLIVAN"/>
      <sheetName val="NOTE REC-TALWAR"/>
      <sheetName val="LOC Expired_Retired"/>
    </sheetNames>
    <sheetDataSet>
      <sheetData sheetId="0" refreshError="1"/>
      <sheetData sheetId="1">
        <row r="1">
          <cell r="A1" t="str">
            <v>MULTI-CURRENCY EURO DOLLAR RATE LOANS</v>
          </cell>
        </row>
        <row r="2">
          <cell r="A2" t="str">
            <v>FY2013</v>
          </cell>
        </row>
        <row r="3">
          <cell r="A3" t="str">
            <v>Dist: Corp. Accounting</v>
          </cell>
        </row>
        <row r="5">
          <cell r="A5" t="str">
            <v>Tt Period</v>
          </cell>
          <cell r="AE5" t="str">
            <v>Yearly Interest * Interest Days</v>
          </cell>
          <cell r="AF5" t="str">
            <v>Loan Amt * Accrual Days</v>
          </cell>
        </row>
        <row r="6">
          <cell r="A6" t="str">
            <v>FY12</v>
          </cell>
          <cell r="AE6">
            <v>4033026.62</v>
          </cell>
          <cell r="AF6">
            <v>142058000</v>
          </cell>
        </row>
        <row r="7">
          <cell r="A7">
            <v>1</v>
          </cell>
          <cell r="AE7">
            <v>2016513.31</v>
          </cell>
          <cell r="AF7">
            <v>71029000</v>
          </cell>
        </row>
        <row r="8">
          <cell r="A8">
            <v>1</v>
          </cell>
          <cell r="AE8">
            <v>3662389.08</v>
          </cell>
          <cell r="AF8">
            <v>129276000</v>
          </cell>
        </row>
        <row r="9">
          <cell r="A9">
            <v>2</v>
          </cell>
          <cell r="AE9">
            <v>3255456.96</v>
          </cell>
          <cell r="AF9">
            <v>114912000</v>
          </cell>
        </row>
        <row r="10">
          <cell r="A10">
            <v>2</v>
          </cell>
          <cell r="AE10">
            <v>1866234.2160000005</v>
          </cell>
          <cell r="AF10">
            <v>66343200.000000015</v>
          </cell>
        </row>
        <row r="11">
          <cell r="A11">
            <v>2</v>
          </cell>
          <cell r="AE11">
            <v>5101128.648</v>
          </cell>
          <cell r="AF11">
            <v>199029600.00000003</v>
          </cell>
        </row>
        <row r="12">
          <cell r="A12">
            <v>3</v>
          </cell>
          <cell r="AE12">
            <v>10202257.296</v>
          </cell>
          <cell r="AF12">
            <v>398059200.00000006</v>
          </cell>
        </row>
        <row r="13">
          <cell r="A13">
            <v>3</v>
          </cell>
          <cell r="AE13">
            <v>18050482.224000003</v>
          </cell>
          <cell r="AF13">
            <v>706200400.00000012</v>
          </cell>
        </row>
        <row r="14">
          <cell r="A14">
            <v>4</v>
          </cell>
          <cell r="AE14">
            <v>0</v>
          </cell>
          <cell r="AF14">
            <v>0</v>
          </cell>
        </row>
        <row r="15">
          <cell r="A15">
            <v>5</v>
          </cell>
          <cell r="AE15">
            <v>2525832.4</v>
          </cell>
          <cell r="AF15">
            <v>99130000</v>
          </cell>
        </row>
        <row r="16">
          <cell r="A16">
            <v>5</v>
          </cell>
          <cell r="AE16">
            <v>11094629.6</v>
          </cell>
          <cell r="AF16">
            <v>396520000</v>
          </cell>
        </row>
        <row r="17">
          <cell r="A17">
            <v>6</v>
          </cell>
          <cell r="AE17">
            <v>2218925.92</v>
          </cell>
          <cell r="AF17">
            <v>79304000</v>
          </cell>
        </row>
        <row r="18">
          <cell r="A18">
            <v>6</v>
          </cell>
          <cell r="AE18">
            <v>20575563.623999998</v>
          </cell>
          <cell r="AF18">
            <v>736419600</v>
          </cell>
        </row>
        <row r="19">
          <cell r="A19">
            <v>6</v>
          </cell>
          <cell r="AE19">
            <v>1896061.9020000002</v>
          </cell>
          <cell r="AF19">
            <v>67764900</v>
          </cell>
        </row>
        <row r="20">
          <cell r="A20">
            <v>7</v>
          </cell>
          <cell r="AE20">
            <v>17696577.752000004</v>
          </cell>
          <cell r="AF20">
            <v>632472400</v>
          </cell>
        </row>
        <row r="21">
          <cell r="A21">
            <v>8</v>
          </cell>
          <cell r="AE21">
            <v>1262496.7720000001</v>
          </cell>
          <cell r="AF21">
            <v>45121400</v>
          </cell>
        </row>
        <row r="22">
          <cell r="A22">
            <v>8</v>
          </cell>
          <cell r="AE22">
            <v>3783331.3000000003</v>
          </cell>
          <cell r="AF22">
            <v>137326000</v>
          </cell>
        </row>
        <row r="23">
          <cell r="A23">
            <v>8</v>
          </cell>
          <cell r="AE23">
            <v>9299474.0000000019</v>
          </cell>
          <cell r="AF23">
            <v>383800000</v>
          </cell>
        </row>
        <row r="24">
          <cell r="A24">
            <v>9</v>
          </cell>
          <cell r="AE24">
            <v>4894460.0000000009</v>
          </cell>
          <cell r="AF24">
            <v>202000000</v>
          </cell>
        </row>
        <row r="25">
          <cell r="A25">
            <v>9</v>
          </cell>
          <cell r="AE25">
            <v>3138652.5</v>
          </cell>
          <cell r="AF25">
            <v>120950000</v>
          </cell>
        </row>
        <row r="26">
          <cell r="A26">
            <v>10</v>
          </cell>
          <cell r="AE26">
            <v>125546.1</v>
          </cell>
          <cell r="AF26">
            <v>4838000</v>
          </cell>
        </row>
        <row r="27">
          <cell r="A27">
            <v>10</v>
          </cell>
          <cell r="AE27">
            <v>0</v>
          </cell>
          <cell r="AF27">
            <v>0</v>
          </cell>
        </row>
      </sheetData>
      <sheetData sheetId="2" refreshError="1"/>
      <sheetData sheetId="3" refreshError="1"/>
      <sheetData sheetId="4">
        <row r="6">
          <cell r="S6">
            <v>2555150.0000000005</v>
          </cell>
        </row>
      </sheetData>
      <sheetData sheetId="5" refreshError="1"/>
      <sheetData sheetId="6" refreshError="1"/>
      <sheetData sheetId="7"/>
      <sheetData sheetId="8">
        <row r="6">
          <cell r="S6">
            <v>7500000</v>
          </cell>
        </row>
      </sheetData>
      <sheetData sheetId="9">
        <row r="6">
          <cell r="S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REV Summary"/>
      <sheetName val="Profit Summary"/>
      <sheetName val="MajProj"/>
      <sheetName val="MajAdjust"/>
      <sheetName val="BalSheetReview"/>
      <sheetName val="DSR Trend"/>
      <sheetName val="Billing Cycle"/>
      <sheetName val="OVH~Summary"/>
      <sheetName val="Consult Chart"/>
      <sheetName val="Trend~Consult"/>
      <sheetName val="ERTP Chart"/>
      <sheetName val="Trend~ERTP"/>
      <sheetName val="Site Chart"/>
      <sheetName val="Trend~Site"/>
      <sheetName val="G&amp;A Chart"/>
      <sheetName val="Trend~G&amp;A"/>
      <sheetName val="Backlog"/>
      <sheetName val="BD Spending"/>
      <sheetName val="audit"/>
      <sheetName val="INC STMT"/>
      <sheetName val="SUMMARY"/>
      <sheetName val="BACKLOG REC"/>
      <sheetName val="ORDERS"/>
      <sheetName val="XA"/>
      <sheetName val="Utilities - D5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A8" t="str">
            <v>REVENUE</v>
          </cell>
          <cell r="D8">
            <v>7774083</v>
          </cell>
          <cell r="E8">
            <v>38676687</v>
          </cell>
        </row>
        <row r="9">
          <cell r="A9" t="str">
            <v>REVENUE-INTERCOMPANY</v>
          </cell>
          <cell r="D9">
            <v>61950</v>
          </cell>
          <cell r="E9">
            <v>432985</v>
          </cell>
        </row>
        <row r="11">
          <cell r="A11" t="str">
            <v>GROSS REVENUE</v>
          </cell>
          <cell r="D11">
            <v>7836033</v>
          </cell>
          <cell r="E11">
            <v>39109672</v>
          </cell>
        </row>
        <row r="13">
          <cell r="A13" t="str">
            <v>SUBCONTRACTORS</v>
          </cell>
          <cell r="D13">
            <v>2023748</v>
          </cell>
          <cell r="E13">
            <v>10086580</v>
          </cell>
        </row>
        <row r="14">
          <cell r="A14" t="str">
            <v>SUBCONTRACTORS-INTERCOMPANY</v>
          </cell>
          <cell r="D14">
            <v>12159</v>
          </cell>
          <cell r="E14">
            <v>77678</v>
          </cell>
        </row>
        <row r="16">
          <cell r="A16" t="str">
            <v>TOTAL SUBCONTRACTORS</v>
          </cell>
          <cell r="D16">
            <v>2035907</v>
          </cell>
          <cell r="E16">
            <v>10164258</v>
          </cell>
        </row>
        <row r="18">
          <cell r="A18" t="str">
            <v>NET REVENUE</v>
          </cell>
          <cell r="D18">
            <v>5800126</v>
          </cell>
          <cell r="E18">
            <v>28945414</v>
          </cell>
        </row>
        <row r="20">
          <cell r="A20" t="str">
            <v>COST OF SALES</v>
          </cell>
          <cell r="D20">
            <v>4447795</v>
          </cell>
          <cell r="E20">
            <v>23179941</v>
          </cell>
        </row>
        <row r="22">
          <cell r="A22" t="str">
            <v>GROSS PROFIT(LOSS)</v>
          </cell>
          <cell r="D22">
            <v>1352331</v>
          </cell>
          <cell r="E22">
            <v>5765473</v>
          </cell>
        </row>
        <row r="24">
          <cell r="A24" t="str">
            <v>SELLING EXPENSE</v>
          </cell>
          <cell r="D24">
            <v>207982</v>
          </cell>
          <cell r="E24">
            <v>739197</v>
          </cell>
        </row>
        <row r="25">
          <cell r="A25" t="str">
            <v>GENERAL &amp; ADMIN EXPENSE</v>
          </cell>
          <cell r="D25">
            <v>388827</v>
          </cell>
          <cell r="E25">
            <v>2326467</v>
          </cell>
        </row>
        <row r="26">
          <cell r="A26" t="str">
            <v>AMORTIZATION</v>
          </cell>
          <cell r="D26">
            <v>0</v>
          </cell>
          <cell r="E26">
            <v>0</v>
          </cell>
        </row>
        <row r="28">
          <cell r="A28" t="str">
            <v>TOTAL OPERATING EXPENSES</v>
          </cell>
          <cell r="D28">
            <v>596809</v>
          </cell>
          <cell r="E28">
            <v>3065664</v>
          </cell>
        </row>
        <row r="30">
          <cell r="A30" t="str">
            <v>PROFIT BEFORE OTHER INCOME(EXP)</v>
          </cell>
          <cell r="D30">
            <v>755522</v>
          </cell>
          <cell r="E30">
            <v>2699809</v>
          </cell>
        </row>
        <row r="32">
          <cell r="A32" t="str">
            <v>OTHER INCOME</v>
          </cell>
          <cell r="D32">
            <v>29</v>
          </cell>
          <cell r="E32">
            <v>130</v>
          </cell>
        </row>
        <row r="33">
          <cell r="A33" t="str">
            <v>OTHER EXPENSE</v>
          </cell>
          <cell r="D33">
            <v>25</v>
          </cell>
          <cell r="E33">
            <v>7507</v>
          </cell>
        </row>
        <row r="35">
          <cell r="A35" t="str">
            <v>PROFIT BEFORE INTEREST</v>
          </cell>
          <cell r="D35">
            <v>755526</v>
          </cell>
          <cell r="E35">
            <v>2692432</v>
          </cell>
        </row>
        <row r="37">
          <cell r="A37" t="str">
            <v>INTEREST INCOME</v>
          </cell>
          <cell r="D37">
            <v>14</v>
          </cell>
          <cell r="E37">
            <v>286</v>
          </cell>
        </row>
        <row r="38">
          <cell r="A38" t="str">
            <v>INTEREST EXPENSE</v>
          </cell>
          <cell r="D38">
            <v>0</v>
          </cell>
          <cell r="E38">
            <v>0</v>
          </cell>
        </row>
        <row r="40">
          <cell r="A40" t="str">
            <v>PROFIT(LOSS) BEFORE TAXES</v>
          </cell>
          <cell r="D40">
            <v>755540</v>
          </cell>
          <cell r="E40">
            <v>2692718</v>
          </cell>
        </row>
        <row r="42">
          <cell r="A42" t="str">
            <v>INCOME TAXES</v>
          </cell>
          <cell r="D42">
            <v>312100</v>
          </cell>
          <cell r="E42">
            <v>1096671</v>
          </cell>
        </row>
        <row r="44">
          <cell r="A44" t="str">
            <v>PROFIT/(LOSS) BEFORE INTERCOMPANY MARKUP</v>
          </cell>
          <cell r="D44">
            <v>443440</v>
          </cell>
          <cell r="E44">
            <v>1596047</v>
          </cell>
        </row>
        <row r="46">
          <cell r="A46" t="str">
            <v>INTERCOMPANY (MARKUP) LOSS</v>
          </cell>
          <cell r="D46">
            <v>6060</v>
          </cell>
          <cell r="E46">
            <v>21665</v>
          </cell>
        </row>
        <row r="47">
          <cell r="A47" t="str">
            <v>MINORITY INTEREST INCOME</v>
          </cell>
          <cell r="D47">
            <v>0</v>
          </cell>
          <cell r="E47">
            <v>0</v>
          </cell>
        </row>
        <row r="49">
          <cell r="A49" t="str">
            <v>NET INCOME</v>
          </cell>
          <cell r="D49">
            <v>437380</v>
          </cell>
          <cell r="E49">
            <v>1574382</v>
          </cell>
        </row>
      </sheetData>
      <sheetData sheetId="21" refreshError="1">
        <row r="7">
          <cell r="G7" t="str">
            <v>CURRENT</v>
          </cell>
        </row>
        <row r="8">
          <cell r="C8" t="str">
            <v>CURRENT</v>
          </cell>
          <cell r="G8" t="str">
            <v>MONTH</v>
          </cell>
          <cell r="I8" t="str">
            <v>YTD</v>
          </cell>
        </row>
        <row r="9">
          <cell r="C9" t="str">
            <v>MONTH</v>
          </cell>
          <cell r="E9" t="str">
            <v>YTD</v>
          </cell>
          <cell r="G9" t="str">
            <v>PLAN</v>
          </cell>
          <cell r="I9" t="str">
            <v>PLAN</v>
          </cell>
        </row>
        <row r="10">
          <cell r="C10" t="str">
            <v>-------</v>
          </cell>
          <cell r="E10" t="str">
            <v>-------</v>
          </cell>
          <cell r="G10" t="str">
            <v>-------</v>
          </cell>
          <cell r="I10" t="str">
            <v>-------</v>
          </cell>
        </row>
        <row r="13">
          <cell r="A13" t="str">
            <v>Orders</v>
          </cell>
          <cell r="C13">
            <v>7398</v>
          </cell>
          <cell r="E13">
            <v>31258</v>
          </cell>
          <cell r="G13">
            <v>5250</v>
          </cell>
          <cell r="I13">
            <v>32470</v>
          </cell>
        </row>
        <row r="15">
          <cell r="A15" t="str">
            <v>Backlog</v>
          </cell>
          <cell r="C15">
            <v>138435.9</v>
          </cell>
          <cell r="E15">
            <v>138435.9</v>
          </cell>
          <cell r="G15">
            <v>127750</v>
          </cell>
          <cell r="I15">
            <v>127750</v>
          </cell>
        </row>
        <row r="17">
          <cell r="A17" t="str">
            <v>Revenue</v>
          </cell>
          <cell r="C17">
            <v>7836.0330000000004</v>
          </cell>
          <cell r="E17">
            <v>39109.671999999999</v>
          </cell>
          <cell r="G17">
            <v>6520</v>
          </cell>
          <cell r="I17">
            <v>37997</v>
          </cell>
        </row>
        <row r="19">
          <cell r="A19" t="str">
            <v>Profit (Before Tax)</v>
          </cell>
          <cell r="C19">
            <v>755.54</v>
          </cell>
          <cell r="E19">
            <v>2692.7179999999998</v>
          </cell>
          <cell r="G19">
            <v>560</v>
          </cell>
          <cell r="I19">
            <v>2565</v>
          </cell>
        </row>
        <row r="21">
          <cell r="A21" t="str">
            <v>Profit Rate (Before Tax)</v>
          </cell>
          <cell r="C21">
            <v>9.6418685322024536E-2</v>
          </cell>
          <cell r="E21">
            <v>6.8850436792208328E-2</v>
          </cell>
          <cell r="G21">
            <v>8.5889570552147243E-2</v>
          </cell>
          <cell r="I21">
            <v>6.7505329368108005E-2</v>
          </cell>
        </row>
        <row r="23">
          <cell r="A23" t="str">
            <v>Labor Util % w/o B&amp;P</v>
          </cell>
          <cell r="C23">
            <v>72.599999999999994</v>
          </cell>
          <cell r="G23">
            <v>75</v>
          </cell>
          <cell r="I23">
            <v>75</v>
          </cell>
        </row>
        <row r="25">
          <cell r="A25" t="str">
            <v>Labor Util % with B&amp;P</v>
          </cell>
          <cell r="C25">
            <v>77</v>
          </cell>
          <cell r="G25">
            <v>78</v>
          </cell>
          <cell r="I25">
            <v>78</v>
          </cell>
        </row>
        <row r="27">
          <cell r="A27" t="str">
            <v>Depreciation &amp; Amortization</v>
          </cell>
          <cell r="C27">
            <v>34.5</v>
          </cell>
          <cell r="E27">
            <v>259.5</v>
          </cell>
          <cell r="G27">
            <v>0</v>
          </cell>
          <cell r="I27">
            <v>0</v>
          </cell>
        </row>
        <row r="29">
          <cell r="A29" t="str">
            <v>Capital Expenditures</v>
          </cell>
        </row>
        <row r="30">
          <cell r="A30" t="str">
            <v xml:space="preserve">  Against FY99 Budget</v>
          </cell>
          <cell r="C30">
            <v>9.25</v>
          </cell>
          <cell r="E30">
            <v>76.391999999999996</v>
          </cell>
          <cell r="G30">
            <v>96.75</v>
          </cell>
          <cell r="I30">
            <v>580.6</v>
          </cell>
        </row>
        <row r="32">
          <cell r="A32" t="str">
            <v>Subcontractor Costs (Total)</v>
          </cell>
          <cell r="C32">
            <v>2035.9069999999999</v>
          </cell>
          <cell r="E32">
            <v>10164.258</v>
          </cell>
          <cell r="G32">
            <v>1668</v>
          </cell>
          <cell r="I32">
            <v>9720</v>
          </cell>
        </row>
        <row r="34">
          <cell r="A34" t="str">
            <v>Intercompany Portion of</v>
          </cell>
          <cell r="C34">
            <v>12.159000000000001</v>
          </cell>
          <cell r="E34">
            <v>77.677999999999997</v>
          </cell>
          <cell r="G34">
            <v>0</v>
          </cell>
          <cell r="I34">
            <v>0</v>
          </cell>
        </row>
        <row r="35">
          <cell r="A35" t="str">
            <v xml:space="preserve">  Subcontractor Costs</v>
          </cell>
        </row>
        <row r="38">
          <cell r="I38">
            <v>36270.667564004631</v>
          </cell>
        </row>
        <row r="39">
          <cell r="I39">
            <v>36270.667564004631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Prime"/>
      <sheetName val="CSR Prime"/>
      <sheetName val="1201"/>
      <sheetName val="AR Prime WO"/>
      <sheetName val="CSR Prime WO"/>
      <sheetName val="WIP PTD Prime"/>
      <sheetName val="WIP PTD Prime WO"/>
      <sheetName val="WIP YTD Prime WO"/>
      <sheetName val="INC STMT"/>
      <sheetName val="SUMMARY"/>
      <sheetName val="Utilities - D500"/>
    </sheetNames>
    <sheetDataSet>
      <sheetData sheetId="0"/>
      <sheetData sheetId="1"/>
      <sheetData sheetId="2" refreshError="1">
        <row r="1">
          <cell r="A1" t="str">
            <v>N2477</v>
          </cell>
          <cell r="B1" t="str">
            <v>AFCEE</v>
          </cell>
        </row>
        <row r="2">
          <cell r="A2" t="str">
            <v>N4097</v>
          </cell>
          <cell r="B2" t="str">
            <v>American Geosciences, Inc</v>
          </cell>
        </row>
        <row r="3">
          <cell r="A3" t="str">
            <v>N0187</v>
          </cell>
          <cell r="B3" t="str">
            <v>ARCS1</v>
          </cell>
        </row>
        <row r="4">
          <cell r="A4" t="str">
            <v>N0209</v>
          </cell>
          <cell r="B4" t="str">
            <v>ARCS1</v>
          </cell>
        </row>
        <row r="5">
          <cell r="A5" t="str">
            <v>N0210</v>
          </cell>
          <cell r="B5" t="str">
            <v>ARCS1</v>
          </cell>
        </row>
        <row r="6">
          <cell r="A6" t="str">
            <v>N0211</v>
          </cell>
          <cell r="B6" t="str">
            <v>ARCS1</v>
          </cell>
        </row>
        <row r="7">
          <cell r="A7" t="str">
            <v>N0212</v>
          </cell>
          <cell r="B7" t="str">
            <v>ARCS1</v>
          </cell>
        </row>
        <row r="8">
          <cell r="A8" t="str">
            <v>N0214</v>
          </cell>
          <cell r="B8" t="str">
            <v>ARCS1</v>
          </cell>
        </row>
        <row r="9">
          <cell r="A9" t="str">
            <v>N0215</v>
          </cell>
          <cell r="B9" t="str">
            <v>ARCS1</v>
          </cell>
        </row>
        <row r="10">
          <cell r="A10" t="str">
            <v>N0216</v>
          </cell>
          <cell r="B10" t="str">
            <v>ARCS1</v>
          </cell>
        </row>
        <row r="11">
          <cell r="A11" t="str">
            <v>N0217</v>
          </cell>
          <cell r="B11" t="str">
            <v>ARCS1</v>
          </cell>
        </row>
        <row r="12">
          <cell r="A12" t="str">
            <v>N0233</v>
          </cell>
          <cell r="B12" t="str">
            <v>ARCS1</v>
          </cell>
        </row>
        <row r="13">
          <cell r="A13" t="str">
            <v>N0550</v>
          </cell>
          <cell r="B13" t="str">
            <v>ARCS1</v>
          </cell>
        </row>
        <row r="14">
          <cell r="A14" t="str">
            <v>N0768</v>
          </cell>
          <cell r="B14" t="str">
            <v>ARCS1</v>
          </cell>
        </row>
        <row r="15">
          <cell r="A15" t="str">
            <v>N0772</v>
          </cell>
          <cell r="B15" t="str">
            <v>ARCS1</v>
          </cell>
        </row>
        <row r="16">
          <cell r="A16" t="str">
            <v>N0883</v>
          </cell>
          <cell r="B16" t="str">
            <v>ARCS1</v>
          </cell>
        </row>
        <row r="17">
          <cell r="A17" t="str">
            <v>N0889</v>
          </cell>
          <cell r="B17" t="str">
            <v>ARCS1</v>
          </cell>
        </row>
        <row r="18">
          <cell r="A18" t="str">
            <v>N0890</v>
          </cell>
          <cell r="B18" t="str">
            <v>ARCS1</v>
          </cell>
        </row>
        <row r="19">
          <cell r="A19" t="str">
            <v>N0892</v>
          </cell>
          <cell r="B19" t="str">
            <v>ARCS1</v>
          </cell>
        </row>
        <row r="20">
          <cell r="A20" t="str">
            <v>N1732</v>
          </cell>
          <cell r="B20" t="str">
            <v>ARCS1</v>
          </cell>
        </row>
        <row r="21">
          <cell r="A21" t="str">
            <v>N2177</v>
          </cell>
          <cell r="B21" t="str">
            <v>ARCS1</v>
          </cell>
        </row>
        <row r="22">
          <cell r="A22" t="str">
            <v>N2250</v>
          </cell>
          <cell r="B22" t="str">
            <v>ARCS1</v>
          </cell>
        </row>
        <row r="23">
          <cell r="A23" t="str">
            <v>N2265</v>
          </cell>
          <cell r="B23" t="str">
            <v>ARCS1</v>
          </cell>
        </row>
        <row r="24">
          <cell r="A24" t="str">
            <v>N2371</v>
          </cell>
          <cell r="B24" t="str">
            <v>ARCS1</v>
          </cell>
        </row>
        <row r="25">
          <cell r="A25" t="str">
            <v>N2451</v>
          </cell>
          <cell r="B25" t="str">
            <v>ARCS1</v>
          </cell>
        </row>
        <row r="26">
          <cell r="A26" t="str">
            <v>N2605</v>
          </cell>
          <cell r="B26" t="str">
            <v>ARCS1</v>
          </cell>
        </row>
        <row r="27">
          <cell r="A27" t="str">
            <v>N2692</v>
          </cell>
          <cell r="B27" t="str">
            <v>ARCS1</v>
          </cell>
        </row>
        <row r="28">
          <cell r="A28" t="str">
            <v>N2742</v>
          </cell>
          <cell r="B28" t="str">
            <v>ARCS1</v>
          </cell>
        </row>
        <row r="29">
          <cell r="A29" t="str">
            <v>N2790</v>
          </cell>
          <cell r="B29" t="str">
            <v>ARCS1</v>
          </cell>
        </row>
        <row r="30">
          <cell r="A30" t="str">
            <v>N3185</v>
          </cell>
          <cell r="B30" t="str">
            <v>ARCS1</v>
          </cell>
        </row>
        <row r="31">
          <cell r="A31" t="str">
            <v>N3238</v>
          </cell>
          <cell r="B31" t="str">
            <v>ARCS1</v>
          </cell>
        </row>
        <row r="32">
          <cell r="A32" t="str">
            <v>N3239</v>
          </cell>
          <cell r="B32" t="str">
            <v>ARCS1</v>
          </cell>
        </row>
        <row r="33">
          <cell r="A33" t="str">
            <v>N3294</v>
          </cell>
          <cell r="B33" t="str">
            <v>ARCS1</v>
          </cell>
        </row>
        <row r="34">
          <cell r="A34" t="str">
            <v>N3571</v>
          </cell>
          <cell r="B34" t="str">
            <v>ARCS1</v>
          </cell>
        </row>
        <row r="35">
          <cell r="A35" t="str">
            <v>N3632</v>
          </cell>
          <cell r="B35" t="str">
            <v>ARCS1</v>
          </cell>
        </row>
        <row r="36">
          <cell r="A36" t="str">
            <v>N3643</v>
          </cell>
          <cell r="B36" t="str">
            <v>ARCS1</v>
          </cell>
        </row>
        <row r="37">
          <cell r="A37" t="str">
            <v>N3668</v>
          </cell>
          <cell r="B37" t="str">
            <v>ARCS1</v>
          </cell>
        </row>
        <row r="38">
          <cell r="A38" t="str">
            <v>N3675</v>
          </cell>
          <cell r="B38" t="str">
            <v>ARCS1</v>
          </cell>
        </row>
        <row r="39">
          <cell r="A39" t="str">
            <v>N3689</v>
          </cell>
          <cell r="B39" t="str">
            <v>ARCS1</v>
          </cell>
        </row>
        <row r="40">
          <cell r="A40" t="str">
            <v>N3690</v>
          </cell>
          <cell r="B40" t="str">
            <v>ARCS1</v>
          </cell>
        </row>
        <row r="41">
          <cell r="A41" t="str">
            <v>N3691</v>
          </cell>
          <cell r="B41" t="str">
            <v>ARCS1</v>
          </cell>
        </row>
        <row r="42">
          <cell r="A42" t="str">
            <v>N3936</v>
          </cell>
          <cell r="B42" t="str">
            <v>ARCS1</v>
          </cell>
        </row>
        <row r="43">
          <cell r="A43" t="str">
            <v>N3937</v>
          </cell>
          <cell r="B43" t="str">
            <v>ARCS1</v>
          </cell>
        </row>
        <row r="44">
          <cell r="A44" t="str">
            <v>N4074</v>
          </cell>
          <cell r="B44" t="str">
            <v>ARCS1</v>
          </cell>
        </row>
        <row r="45">
          <cell r="A45" t="str">
            <v>N4826</v>
          </cell>
          <cell r="B45" t="str">
            <v>ARCS1</v>
          </cell>
        </row>
        <row r="46">
          <cell r="A46" t="str">
            <v>N4847</v>
          </cell>
          <cell r="B46" t="str">
            <v>ARCS1</v>
          </cell>
        </row>
        <row r="47">
          <cell r="A47" t="str">
            <v>N5926</v>
          </cell>
          <cell r="B47" t="str">
            <v>ARCS1</v>
          </cell>
        </row>
        <row r="48">
          <cell r="A48" t="str">
            <v>N7649</v>
          </cell>
          <cell r="B48" t="str">
            <v>ARCS1</v>
          </cell>
        </row>
        <row r="49">
          <cell r="A49" t="str">
            <v>N8092</v>
          </cell>
          <cell r="B49" t="str">
            <v>ARCS1</v>
          </cell>
        </row>
        <row r="50">
          <cell r="A50" t="str">
            <v>N0071</v>
          </cell>
          <cell r="B50" t="str">
            <v>ARCS3</v>
          </cell>
        </row>
        <row r="51">
          <cell r="A51" t="str">
            <v>N0221</v>
          </cell>
          <cell r="B51" t="str">
            <v>ARCS3</v>
          </cell>
        </row>
        <row r="52">
          <cell r="A52" t="str">
            <v>N0222</v>
          </cell>
          <cell r="B52" t="str">
            <v>ARCS3</v>
          </cell>
        </row>
        <row r="53">
          <cell r="A53" t="str">
            <v>N0224</v>
          </cell>
          <cell r="B53" t="str">
            <v>ARCS3</v>
          </cell>
        </row>
        <row r="54">
          <cell r="A54" t="str">
            <v>N0226</v>
          </cell>
          <cell r="B54" t="str">
            <v>ARCS3</v>
          </cell>
        </row>
        <row r="55">
          <cell r="A55" t="str">
            <v>N0236</v>
          </cell>
          <cell r="B55" t="str">
            <v>ARCS3</v>
          </cell>
        </row>
        <row r="56">
          <cell r="A56" t="str">
            <v>N0239</v>
          </cell>
          <cell r="B56" t="str">
            <v>ARCS3</v>
          </cell>
        </row>
        <row r="57">
          <cell r="A57" t="str">
            <v>N0598</v>
          </cell>
          <cell r="B57" t="str">
            <v>ARCS3</v>
          </cell>
        </row>
        <row r="58">
          <cell r="A58" t="str">
            <v>N0876</v>
          </cell>
          <cell r="B58" t="str">
            <v>ARCS3</v>
          </cell>
        </row>
        <row r="59">
          <cell r="A59" t="str">
            <v>N0881</v>
          </cell>
          <cell r="B59" t="str">
            <v>ARCS3</v>
          </cell>
        </row>
        <row r="60">
          <cell r="A60" t="str">
            <v>N0972</v>
          </cell>
          <cell r="B60" t="str">
            <v>ARCS3</v>
          </cell>
        </row>
        <row r="61">
          <cell r="A61" t="str">
            <v>N0980</v>
          </cell>
          <cell r="B61" t="str">
            <v>ARCS3</v>
          </cell>
        </row>
        <row r="62">
          <cell r="A62" t="str">
            <v>N0981</v>
          </cell>
          <cell r="B62" t="str">
            <v>ARCS3</v>
          </cell>
        </row>
        <row r="63">
          <cell r="A63" t="str">
            <v>N0986</v>
          </cell>
          <cell r="B63" t="str">
            <v>ARCS3</v>
          </cell>
        </row>
        <row r="64">
          <cell r="A64" t="str">
            <v>N1017</v>
          </cell>
          <cell r="B64" t="str">
            <v>ARCS3</v>
          </cell>
        </row>
        <row r="65">
          <cell r="A65" t="str">
            <v>N1129</v>
          </cell>
          <cell r="B65" t="str">
            <v>ARCS3</v>
          </cell>
        </row>
        <row r="66">
          <cell r="A66" t="str">
            <v>N1376</v>
          </cell>
          <cell r="B66" t="str">
            <v>ARCS3</v>
          </cell>
        </row>
        <row r="67">
          <cell r="A67" t="str">
            <v>N1867</v>
          </cell>
          <cell r="B67" t="str">
            <v>ARCS3</v>
          </cell>
        </row>
        <row r="68">
          <cell r="A68" t="str">
            <v>N2047</v>
          </cell>
          <cell r="B68" t="str">
            <v>ARCS3</v>
          </cell>
        </row>
        <row r="69">
          <cell r="A69" t="str">
            <v>N2518</v>
          </cell>
          <cell r="B69" t="str">
            <v>ARCS3</v>
          </cell>
        </row>
        <row r="70">
          <cell r="A70" t="str">
            <v>N2566</v>
          </cell>
          <cell r="B70" t="str">
            <v>ARCS3</v>
          </cell>
        </row>
        <row r="71">
          <cell r="A71" t="str">
            <v>N2567</v>
          </cell>
          <cell r="B71" t="str">
            <v>ARCS3</v>
          </cell>
        </row>
        <row r="72">
          <cell r="A72" t="str">
            <v>N2751</v>
          </cell>
          <cell r="B72" t="str">
            <v>ARCS3</v>
          </cell>
        </row>
        <row r="73">
          <cell r="A73" t="str">
            <v>N2752</v>
          </cell>
          <cell r="B73" t="str">
            <v>ARCS3</v>
          </cell>
        </row>
        <row r="74">
          <cell r="A74" t="str">
            <v>N2753</v>
          </cell>
          <cell r="B74" t="str">
            <v>ARCS3</v>
          </cell>
        </row>
        <row r="75">
          <cell r="A75" t="str">
            <v>N2766</v>
          </cell>
          <cell r="B75" t="str">
            <v>ARCS3</v>
          </cell>
        </row>
        <row r="76">
          <cell r="A76" t="str">
            <v>N2767</v>
          </cell>
          <cell r="B76" t="str">
            <v>ARCS3</v>
          </cell>
        </row>
        <row r="77">
          <cell r="A77" t="str">
            <v>N2768</v>
          </cell>
          <cell r="B77" t="str">
            <v>ARCS3</v>
          </cell>
        </row>
        <row r="78">
          <cell r="A78" t="str">
            <v>N2769</v>
          </cell>
          <cell r="B78" t="str">
            <v>ARCS3</v>
          </cell>
        </row>
        <row r="79">
          <cell r="A79" t="str">
            <v>N2770</v>
          </cell>
          <cell r="B79" t="str">
            <v>ARCS3</v>
          </cell>
        </row>
        <row r="80">
          <cell r="A80" t="str">
            <v>N2771</v>
          </cell>
          <cell r="B80" t="str">
            <v>ARCS3</v>
          </cell>
        </row>
        <row r="81">
          <cell r="A81" t="str">
            <v>N2772</v>
          </cell>
          <cell r="B81" t="str">
            <v>ARCS3</v>
          </cell>
        </row>
        <row r="82">
          <cell r="A82" t="str">
            <v>N2773</v>
          </cell>
          <cell r="B82" t="str">
            <v>ARCS3</v>
          </cell>
        </row>
        <row r="83">
          <cell r="A83" t="str">
            <v>N2774</v>
          </cell>
          <cell r="B83" t="str">
            <v>ARCS3</v>
          </cell>
        </row>
        <row r="84">
          <cell r="A84" t="str">
            <v>N2775</v>
          </cell>
          <cell r="B84" t="str">
            <v>ARCS3</v>
          </cell>
        </row>
        <row r="85">
          <cell r="A85" t="str">
            <v>N3150</v>
          </cell>
          <cell r="B85" t="str">
            <v>ARCS3</v>
          </cell>
        </row>
        <row r="86">
          <cell r="A86" t="str">
            <v>N3207</v>
          </cell>
          <cell r="B86" t="str">
            <v>ARCS3</v>
          </cell>
        </row>
        <row r="87">
          <cell r="A87" t="str">
            <v>N3263</v>
          </cell>
          <cell r="B87" t="str">
            <v>ARCS3</v>
          </cell>
        </row>
        <row r="88">
          <cell r="A88" t="str">
            <v>N3264</v>
          </cell>
          <cell r="B88" t="str">
            <v>ARCS3</v>
          </cell>
        </row>
        <row r="89">
          <cell r="A89" t="str">
            <v>N3285</v>
          </cell>
          <cell r="B89" t="str">
            <v>ARCS3</v>
          </cell>
        </row>
        <row r="90">
          <cell r="A90" t="str">
            <v>N3297</v>
          </cell>
          <cell r="B90" t="str">
            <v>ARCS3</v>
          </cell>
        </row>
        <row r="91">
          <cell r="A91" t="str">
            <v>N3299</v>
          </cell>
          <cell r="B91" t="str">
            <v>ARCS3</v>
          </cell>
        </row>
        <row r="92">
          <cell r="A92" t="str">
            <v>N3620</v>
          </cell>
          <cell r="B92" t="str">
            <v>ARCS3</v>
          </cell>
        </row>
        <row r="93">
          <cell r="A93" t="str">
            <v>N3621</v>
          </cell>
          <cell r="B93" t="str">
            <v>ARCS3</v>
          </cell>
        </row>
        <row r="94">
          <cell r="A94" t="str">
            <v>N3738</v>
          </cell>
          <cell r="B94" t="str">
            <v>ARCS3</v>
          </cell>
        </row>
        <row r="95">
          <cell r="A95" t="str">
            <v>N3739</v>
          </cell>
          <cell r="B95" t="str">
            <v>ARCS3</v>
          </cell>
        </row>
        <row r="96">
          <cell r="A96" t="str">
            <v>N4120</v>
          </cell>
          <cell r="B96" t="str">
            <v>ARCS3</v>
          </cell>
        </row>
        <row r="97">
          <cell r="A97" t="str">
            <v>N4870</v>
          </cell>
          <cell r="B97" t="str">
            <v>ARCS3</v>
          </cell>
        </row>
        <row r="98">
          <cell r="A98" t="str">
            <v>N4922</v>
          </cell>
          <cell r="B98" t="str">
            <v>ARCS3</v>
          </cell>
        </row>
        <row r="99">
          <cell r="A99" t="str">
            <v>N5081</v>
          </cell>
          <cell r="B99" t="str">
            <v>ARCS3</v>
          </cell>
        </row>
        <row r="100">
          <cell r="A100" t="str">
            <v>N5308</v>
          </cell>
          <cell r="B100" t="str">
            <v>ARCS3</v>
          </cell>
        </row>
        <row r="101">
          <cell r="A101" t="str">
            <v>N5538</v>
          </cell>
          <cell r="B101" t="str">
            <v>ARCS3</v>
          </cell>
        </row>
        <row r="102">
          <cell r="A102" t="str">
            <v>N5572</v>
          </cell>
          <cell r="B102" t="str">
            <v>ARCS3</v>
          </cell>
        </row>
        <row r="103">
          <cell r="A103" t="str">
            <v>N6882</v>
          </cell>
          <cell r="B103" t="str">
            <v>ARCS3</v>
          </cell>
        </row>
        <row r="104">
          <cell r="A104" t="str">
            <v>N6977</v>
          </cell>
          <cell r="B104" t="str">
            <v>ARCS3</v>
          </cell>
        </row>
        <row r="105">
          <cell r="A105" t="str">
            <v>N7031</v>
          </cell>
          <cell r="B105" t="str">
            <v>ARCS3</v>
          </cell>
        </row>
        <row r="106">
          <cell r="A106" t="str">
            <v>N7070</v>
          </cell>
          <cell r="B106" t="str">
            <v>ARCS3</v>
          </cell>
        </row>
        <row r="107">
          <cell r="A107" t="str">
            <v>N7278</v>
          </cell>
          <cell r="B107" t="str">
            <v>ARCS3</v>
          </cell>
        </row>
        <row r="108">
          <cell r="A108" t="str">
            <v>N7445</v>
          </cell>
          <cell r="B108" t="str">
            <v>ARCS3</v>
          </cell>
        </row>
        <row r="109">
          <cell r="A109" t="str">
            <v>N7446</v>
          </cell>
          <cell r="B109" t="str">
            <v>ARCS3</v>
          </cell>
        </row>
        <row r="110">
          <cell r="A110" t="str">
            <v>N7486</v>
          </cell>
          <cell r="B110" t="str">
            <v>ARCS3</v>
          </cell>
        </row>
        <row r="111">
          <cell r="A111" t="str">
            <v>N9723</v>
          </cell>
          <cell r="B111" t="str">
            <v>ARCS3</v>
          </cell>
        </row>
        <row r="112">
          <cell r="A112" t="str">
            <v>N9851</v>
          </cell>
          <cell r="B112" t="str">
            <v>ARCS3</v>
          </cell>
        </row>
        <row r="113">
          <cell r="A113" t="str">
            <v>N9901</v>
          </cell>
          <cell r="B113" t="str">
            <v>ARCS3</v>
          </cell>
        </row>
        <row r="114">
          <cell r="A114" t="str">
            <v>N9902</v>
          </cell>
          <cell r="B114" t="str">
            <v>ARCS3</v>
          </cell>
        </row>
        <row r="115">
          <cell r="A115" t="str">
            <v>N9903</v>
          </cell>
          <cell r="B115" t="str">
            <v>ARCS3</v>
          </cell>
        </row>
        <row r="116">
          <cell r="A116" t="str">
            <v>N0520</v>
          </cell>
          <cell r="B116" t="str">
            <v>Arthur D. Little (USPS H&amp;S Prgm Support)</v>
          </cell>
        </row>
        <row r="117">
          <cell r="A117" t="str">
            <v>N0032</v>
          </cell>
          <cell r="B117" t="str">
            <v>Brown &amp; Root Support</v>
          </cell>
        </row>
        <row r="118">
          <cell r="A118" t="str">
            <v>N4165</v>
          </cell>
          <cell r="B118" t="str">
            <v>BWXT Y-12 Sierra Army Depot</v>
          </cell>
        </row>
        <row r="119">
          <cell r="A119" t="str">
            <v>N4004</v>
          </cell>
          <cell r="B119" t="str">
            <v>Commonwealth Engineers &amp; Consultants, Inc.</v>
          </cell>
        </row>
        <row r="120">
          <cell r="A120" t="str">
            <v>N5261</v>
          </cell>
          <cell r="B120" t="str">
            <v>CONOCO</v>
          </cell>
        </row>
        <row r="121">
          <cell r="A121" t="str">
            <v>N6720</v>
          </cell>
          <cell r="B121" t="str">
            <v>CONOCO</v>
          </cell>
        </row>
        <row r="122">
          <cell r="A122" t="str">
            <v>N6822</v>
          </cell>
          <cell r="B122" t="str">
            <v>CONOCO</v>
          </cell>
        </row>
        <row r="123">
          <cell r="A123" t="str">
            <v>N6967</v>
          </cell>
          <cell r="B123" t="str">
            <v>CONOCO</v>
          </cell>
        </row>
        <row r="124">
          <cell r="A124" t="str">
            <v>N8567</v>
          </cell>
          <cell r="B124" t="str">
            <v>CONOCO</v>
          </cell>
        </row>
        <row r="125">
          <cell r="A125" t="str">
            <v>N9889</v>
          </cell>
          <cell r="B125" t="str">
            <v>CONOCO</v>
          </cell>
        </row>
        <row r="126">
          <cell r="A126" t="str">
            <v>N2610</v>
          </cell>
          <cell r="B126" t="str">
            <v>ERTP</v>
          </cell>
        </row>
        <row r="127">
          <cell r="A127" t="str">
            <v>N7678</v>
          </cell>
          <cell r="B127" t="str">
            <v>ERTP</v>
          </cell>
        </row>
        <row r="128">
          <cell r="A128" t="str">
            <v>N0027</v>
          </cell>
          <cell r="B128" t="str">
            <v>FDEP</v>
          </cell>
        </row>
        <row r="129">
          <cell r="A129" t="str">
            <v>N0072</v>
          </cell>
          <cell r="B129" t="str">
            <v>FDEP</v>
          </cell>
        </row>
        <row r="130">
          <cell r="A130" t="str">
            <v>N0084</v>
          </cell>
          <cell r="B130" t="str">
            <v>FDEP</v>
          </cell>
        </row>
        <row r="131">
          <cell r="A131" t="str">
            <v>N0086</v>
          </cell>
          <cell r="B131" t="str">
            <v>FDEP</v>
          </cell>
        </row>
        <row r="132">
          <cell r="A132" t="str">
            <v>N0090</v>
          </cell>
          <cell r="B132" t="str">
            <v>FDEP</v>
          </cell>
        </row>
        <row r="133">
          <cell r="A133" t="str">
            <v>N0096</v>
          </cell>
          <cell r="B133" t="str">
            <v>FDEP</v>
          </cell>
        </row>
        <row r="134">
          <cell r="A134" t="str">
            <v>N0098</v>
          </cell>
          <cell r="B134" t="str">
            <v>FDEP</v>
          </cell>
        </row>
        <row r="135">
          <cell r="A135" t="str">
            <v>N0099</v>
          </cell>
          <cell r="B135" t="str">
            <v>FDEP</v>
          </cell>
        </row>
        <row r="136">
          <cell r="A136" t="str">
            <v>N0100</v>
          </cell>
          <cell r="B136" t="str">
            <v>FDEP</v>
          </cell>
        </row>
        <row r="137">
          <cell r="A137" t="str">
            <v>N0101</v>
          </cell>
          <cell r="B137" t="str">
            <v>FDEP</v>
          </cell>
        </row>
        <row r="138">
          <cell r="A138" t="str">
            <v>N0107</v>
          </cell>
          <cell r="B138" t="str">
            <v>FDEP</v>
          </cell>
        </row>
        <row r="139">
          <cell r="A139" t="str">
            <v>N0111</v>
          </cell>
          <cell r="B139" t="str">
            <v>FDEP</v>
          </cell>
        </row>
        <row r="140">
          <cell r="A140" t="str">
            <v>N0137</v>
          </cell>
          <cell r="B140" t="str">
            <v>FDEP</v>
          </cell>
        </row>
        <row r="141">
          <cell r="A141" t="str">
            <v>N0145</v>
          </cell>
          <cell r="B141" t="str">
            <v>FDEP</v>
          </cell>
        </row>
        <row r="142">
          <cell r="A142" t="str">
            <v>N0147</v>
          </cell>
          <cell r="B142" t="str">
            <v>FDEP</v>
          </cell>
        </row>
        <row r="143">
          <cell r="A143" t="str">
            <v>N0149</v>
          </cell>
          <cell r="B143" t="str">
            <v>FDEP</v>
          </cell>
        </row>
        <row r="144">
          <cell r="A144" t="str">
            <v>N0172</v>
          </cell>
          <cell r="B144" t="str">
            <v>FDEP</v>
          </cell>
        </row>
        <row r="145">
          <cell r="A145" t="str">
            <v>N0174</v>
          </cell>
          <cell r="B145" t="str">
            <v>FDEP</v>
          </cell>
        </row>
        <row r="146">
          <cell r="A146" t="str">
            <v>N0176</v>
          </cell>
          <cell r="B146" t="str">
            <v>FDEP</v>
          </cell>
        </row>
        <row r="147">
          <cell r="A147" t="str">
            <v>N0179</v>
          </cell>
          <cell r="B147" t="str">
            <v>FDEP</v>
          </cell>
        </row>
        <row r="148">
          <cell r="A148" t="str">
            <v>N0181</v>
          </cell>
          <cell r="B148" t="str">
            <v>FDEP</v>
          </cell>
        </row>
        <row r="149">
          <cell r="A149" t="str">
            <v>N0184</v>
          </cell>
          <cell r="B149" t="str">
            <v>FDEP</v>
          </cell>
        </row>
        <row r="150">
          <cell r="A150" t="str">
            <v>N0201</v>
          </cell>
          <cell r="B150" t="str">
            <v>FDEP</v>
          </cell>
        </row>
        <row r="151">
          <cell r="A151" t="str">
            <v>N0208</v>
          </cell>
          <cell r="B151" t="str">
            <v>FDEP</v>
          </cell>
        </row>
        <row r="152">
          <cell r="A152" t="str">
            <v>N0227</v>
          </cell>
          <cell r="B152" t="str">
            <v>FDEP</v>
          </cell>
        </row>
        <row r="153">
          <cell r="A153" t="str">
            <v>N0235</v>
          </cell>
          <cell r="B153" t="str">
            <v>FDEP</v>
          </cell>
        </row>
        <row r="154">
          <cell r="A154" t="str">
            <v>N0241</v>
          </cell>
          <cell r="B154" t="str">
            <v>FDEP</v>
          </cell>
        </row>
        <row r="155">
          <cell r="A155" t="str">
            <v>N0244</v>
          </cell>
          <cell r="B155" t="str">
            <v>FDEP</v>
          </cell>
        </row>
        <row r="156">
          <cell r="A156" t="str">
            <v>N0246</v>
          </cell>
          <cell r="B156" t="str">
            <v>FDEP</v>
          </cell>
        </row>
        <row r="157">
          <cell r="A157" t="str">
            <v>N0248</v>
          </cell>
          <cell r="B157" t="str">
            <v>FDEP</v>
          </cell>
        </row>
        <row r="158">
          <cell r="A158" t="str">
            <v>N0263</v>
          </cell>
          <cell r="B158" t="str">
            <v>FDEP</v>
          </cell>
        </row>
        <row r="159">
          <cell r="A159" t="str">
            <v>N0283</v>
          </cell>
          <cell r="B159" t="str">
            <v>FDEP</v>
          </cell>
        </row>
        <row r="160">
          <cell r="A160" t="str">
            <v>N0285</v>
          </cell>
          <cell r="B160" t="str">
            <v>FDEP</v>
          </cell>
        </row>
        <row r="161">
          <cell r="A161" t="str">
            <v>N0290</v>
          </cell>
          <cell r="B161" t="str">
            <v>FDEP</v>
          </cell>
        </row>
        <row r="162">
          <cell r="A162" t="str">
            <v>N0303</v>
          </cell>
          <cell r="B162" t="str">
            <v>FDEP</v>
          </cell>
        </row>
        <row r="163">
          <cell r="A163" t="str">
            <v>N0315</v>
          </cell>
          <cell r="B163" t="str">
            <v>FDEP</v>
          </cell>
        </row>
        <row r="164">
          <cell r="A164" t="str">
            <v>N0328</v>
          </cell>
          <cell r="B164" t="str">
            <v>FDEP</v>
          </cell>
        </row>
        <row r="165">
          <cell r="A165" t="str">
            <v>N0331</v>
          </cell>
          <cell r="B165" t="str">
            <v>FDEP</v>
          </cell>
        </row>
        <row r="166">
          <cell r="A166" t="str">
            <v>N0336</v>
          </cell>
          <cell r="B166" t="str">
            <v>FDEP</v>
          </cell>
        </row>
        <row r="167">
          <cell r="A167" t="str">
            <v>N0347</v>
          </cell>
          <cell r="B167" t="str">
            <v>FDEP</v>
          </cell>
        </row>
        <row r="168">
          <cell r="A168" t="str">
            <v>N0354</v>
          </cell>
          <cell r="B168" t="str">
            <v>FDEP</v>
          </cell>
        </row>
        <row r="169">
          <cell r="A169" t="str">
            <v>N0360</v>
          </cell>
          <cell r="B169" t="str">
            <v>FDEP</v>
          </cell>
        </row>
        <row r="170">
          <cell r="A170" t="str">
            <v>N0362</v>
          </cell>
          <cell r="B170" t="str">
            <v>FDEP</v>
          </cell>
        </row>
        <row r="171">
          <cell r="A171" t="str">
            <v>N0366</v>
          </cell>
          <cell r="B171" t="str">
            <v>FDEP</v>
          </cell>
        </row>
        <row r="172">
          <cell r="A172" t="str">
            <v>N0372</v>
          </cell>
          <cell r="B172" t="str">
            <v>FDEP</v>
          </cell>
        </row>
        <row r="173">
          <cell r="A173" t="str">
            <v>N0374</v>
          </cell>
          <cell r="B173" t="str">
            <v>FDEP</v>
          </cell>
        </row>
        <row r="174">
          <cell r="A174" t="str">
            <v>N0376</v>
          </cell>
          <cell r="B174" t="str">
            <v>FDEP</v>
          </cell>
        </row>
        <row r="175">
          <cell r="A175" t="str">
            <v>N0388</v>
          </cell>
          <cell r="B175" t="str">
            <v>FDEP</v>
          </cell>
        </row>
        <row r="176">
          <cell r="A176" t="str">
            <v>N0410</v>
          </cell>
          <cell r="B176" t="str">
            <v>FDEP</v>
          </cell>
        </row>
        <row r="177">
          <cell r="A177" t="str">
            <v>N0413</v>
          </cell>
          <cell r="B177" t="str">
            <v>FDEP</v>
          </cell>
        </row>
        <row r="178">
          <cell r="A178" t="str">
            <v>N0416</v>
          </cell>
          <cell r="B178" t="str">
            <v>FDEP</v>
          </cell>
        </row>
        <row r="179">
          <cell r="A179" t="str">
            <v>N0417</v>
          </cell>
          <cell r="B179" t="str">
            <v>FDEP</v>
          </cell>
        </row>
        <row r="180">
          <cell r="A180" t="str">
            <v>N0418</v>
          </cell>
          <cell r="B180" t="str">
            <v>FDEP</v>
          </cell>
        </row>
        <row r="181">
          <cell r="A181" t="str">
            <v>N0420</v>
          </cell>
          <cell r="B181" t="str">
            <v>FDEP</v>
          </cell>
        </row>
        <row r="182">
          <cell r="A182" t="str">
            <v>N0435</v>
          </cell>
          <cell r="B182" t="str">
            <v>FDEP</v>
          </cell>
        </row>
        <row r="183">
          <cell r="A183" t="str">
            <v>N0437</v>
          </cell>
          <cell r="B183" t="str">
            <v>FDEP</v>
          </cell>
        </row>
        <row r="184">
          <cell r="A184" t="str">
            <v>N0438</v>
          </cell>
          <cell r="B184" t="str">
            <v>FDEP</v>
          </cell>
        </row>
        <row r="185">
          <cell r="A185" t="str">
            <v>N0440</v>
          </cell>
          <cell r="B185" t="str">
            <v>FDEP</v>
          </cell>
        </row>
        <row r="186">
          <cell r="A186" t="str">
            <v>N0447</v>
          </cell>
          <cell r="B186" t="str">
            <v>FDEP</v>
          </cell>
        </row>
        <row r="187">
          <cell r="A187" t="str">
            <v>N0450</v>
          </cell>
          <cell r="B187" t="str">
            <v>FDEP</v>
          </cell>
        </row>
        <row r="188">
          <cell r="A188" t="str">
            <v>N0453</v>
          </cell>
          <cell r="B188" t="str">
            <v>FDEP</v>
          </cell>
        </row>
        <row r="189">
          <cell r="A189" t="str">
            <v>N0459</v>
          </cell>
          <cell r="B189" t="str">
            <v>FDEP</v>
          </cell>
        </row>
        <row r="190">
          <cell r="A190" t="str">
            <v>N0460</v>
          </cell>
          <cell r="B190" t="str">
            <v>FDEP</v>
          </cell>
        </row>
        <row r="191">
          <cell r="A191" t="str">
            <v>N0467</v>
          </cell>
          <cell r="B191" t="str">
            <v>FDEP</v>
          </cell>
        </row>
        <row r="192">
          <cell r="A192" t="str">
            <v>N0473</v>
          </cell>
          <cell r="B192" t="str">
            <v>FDEP</v>
          </cell>
        </row>
        <row r="193">
          <cell r="A193" t="str">
            <v>N0474</v>
          </cell>
          <cell r="B193" t="str">
            <v>FDEP</v>
          </cell>
        </row>
        <row r="194">
          <cell r="A194" t="str">
            <v>N0478</v>
          </cell>
          <cell r="B194" t="str">
            <v>FDEP</v>
          </cell>
        </row>
        <row r="195">
          <cell r="A195" t="str">
            <v>N0480</v>
          </cell>
          <cell r="B195" t="str">
            <v>FDEP</v>
          </cell>
        </row>
        <row r="196">
          <cell r="A196" t="str">
            <v>N0481</v>
          </cell>
          <cell r="B196" t="str">
            <v>FDEP</v>
          </cell>
        </row>
        <row r="197">
          <cell r="A197" t="str">
            <v>N0483</v>
          </cell>
          <cell r="B197" t="str">
            <v>FDEP</v>
          </cell>
        </row>
        <row r="198">
          <cell r="A198" t="str">
            <v>N0484</v>
          </cell>
          <cell r="B198" t="str">
            <v>FDEP</v>
          </cell>
        </row>
        <row r="199">
          <cell r="A199" t="str">
            <v>N0485</v>
          </cell>
          <cell r="B199" t="str">
            <v>FDEP</v>
          </cell>
        </row>
        <row r="200">
          <cell r="A200" t="str">
            <v>N0488</v>
          </cell>
          <cell r="B200" t="str">
            <v>FDEP</v>
          </cell>
        </row>
        <row r="201">
          <cell r="A201" t="str">
            <v>N0492</v>
          </cell>
          <cell r="B201" t="str">
            <v>FDEP</v>
          </cell>
        </row>
        <row r="202">
          <cell r="A202" t="str">
            <v>N0493</v>
          </cell>
          <cell r="B202" t="str">
            <v>FDEP</v>
          </cell>
        </row>
        <row r="203">
          <cell r="A203" t="str">
            <v>N0497</v>
          </cell>
          <cell r="B203" t="str">
            <v>FDEP</v>
          </cell>
        </row>
        <row r="204">
          <cell r="A204" t="str">
            <v>N0511</v>
          </cell>
          <cell r="B204" t="str">
            <v>FDEP</v>
          </cell>
        </row>
        <row r="205">
          <cell r="A205" t="str">
            <v>N0518</v>
          </cell>
          <cell r="B205" t="str">
            <v>FDEP</v>
          </cell>
        </row>
        <row r="206">
          <cell r="A206" t="str">
            <v>N0519</v>
          </cell>
          <cell r="B206" t="str">
            <v>FDEP</v>
          </cell>
        </row>
        <row r="207">
          <cell r="A207" t="str">
            <v>N0521</v>
          </cell>
          <cell r="B207" t="str">
            <v>FDEP</v>
          </cell>
        </row>
        <row r="208">
          <cell r="A208" t="str">
            <v>N0526</v>
          </cell>
          <cell r="B208" t="str">
            <v>FDEP</v>
          </cell>
        </row>
        <row r="209">
          <cell r="A209" t="str">
            <v>N0527</v>
          </cell>
          <cell r="B209" t="str">
            <v>FDEP</v>
          </cell>
        </row>
        <row r="210">
          <cell r="A210" t="str">
            <v>N0541</v>
          </cell>
          <cell r="B210" t="str">
            <v>FDEP</v>
          </cell>
        </row>
        <row r="211">
          <cell r="A211" t="str">
            <v>N0546</v>
          </cell>
          <cell r="B211" t="str">
            <v>FDEP</v>
          </cell>
        </row>
        <row r="212">
          <cell r="A212" t="str">
            <v>N0554</v>
          </cell>
          <cell r="B212" t="str">
            <v>FDEP</v>
          </cell>
        </row>
        <row r="213">
          <cell r="A213" t="str">
            <v>N0557</v>
          </cell>
          <cell r="B213" t="str">
            <v>FDEP</v>
          </cell>
        </row>
        <row r="214">
          <cell r="A214" t="str">
            <v>N0559</v>
          </cell>
          <cell r="B214" t="str">
            <v>FDEP</v>
          </cell>
        </row>
        <row r="215">
          <cell r="A215" t="str">
            <v>N0561</v>
          </cell>
          <cell r="B215" t="str">
            <v>FDEP</v>
          </cell>
        </row>
        <row r="216">
          <cell r="A216" t="str">
            <v>N0566</v>
          </cell>
          <cell r="B216" t="str">
            <v>FDEP</v>
          </cell>
        </row>
        <row r="217">
          <cell r="A217" t="str">
            <v>N0568</v>
          </cell>
          <cell r="B217" t="str">
            <v>FDEP</v>
          </cell>
        </row>
        <row r="218">
          <cell r="A218" t="str">
            <v>N0573</v>
          </cell>
          <cell r="B218" t="str">
            <v>FDEP</v>
          </cell>
        </row>
        <row r="219">
          <cell r="A219" t="str">
            <v>N0575</v>
          </cell>
          <cell r="B219" t="str">
            <v>FDEP</v>
          </cell>
        </row>
        <row r="220">
          <cell r="A220" t="str">
            <v>N2828</v>
          </cell>
          <cell r="B220" t="str">
            <v>FDEP</v>
          </cell>
        </row>
        <row r="221">
          <cell r="A221" t="str">
            <v>N2829</v>
          </cell>
          <cell r="B221" t="str">
            <v>FDEP</v>
          </cell>
        </row>
        <row r="222">
          <cell r="A222" t="str">
            <v>N2830</v>
          </cell>
          <cell r="B222" t="str">
            <v>FDEP</v>
          </cell>
        </row>
        <row r="223">
          <cell r="A223" t="str">
            <v>N2844</v>
          </cell>
          <cell r="B223" t="str">
            <v>FDEP</v>
          </cell>
        </row>
        <row r="224">
          <cell r="A224" t="str">
            <v>N2845</v>
          </cell>
          <cell r="B224" t="str">
            <v>FDEP</v>
          </cell>
        </row>
        <row r="225">
          <cell r="A225" t="str">
            <v>N2846</v>
          </cell>
          <cell r="B225" t="str">
            <v>FDEP</v>
          </cell>
        </row>
        <row r="226">
          <cell r="A226" t="str">
            <v>N2857</v>
          </cell>
          <cell r="B226" t="str">
            <v>FDEP</v>
          </cell>
        </row>
        <row r="227">
          <cell r="A227" t="str">
            <v>N3837</v>
          </cell>
          <cell r="B227" t="str">
            <v>FDEP</v>
          </cell>
        </row>
        <row r="228">
          <cell r="A228" t="str">
            <v>N3841</v>
          </cell>
          <cell r="B228" t="str">
            <v>FDEP</v>
          </cell>
        </row>
        <row r="229">
          <cell r="A229" t="str">
            <v>N3842</v>
          </cell>
          <cell r="B229" t="str">
            <v>FDEP</v>
          </cell>
        </row>
        <row r="230">
          <cell r="A230" t="str">
            <v>N3844</v>
          </cell>
          <cell r="B230" t="str">
            <v>FDEP</v>
          </cell>
        </row>
        <row r="231">
          <cell r="A231" t="str">
            <v>N3846</v>
          </cell>
          <cell r="B231" t="str">
            <v>FDEP</v>
          </cell>
        </row>
        <row r="232">
          <cell r="A232" t="str">
            <v>N3848</v>
          </cell>
          <cell r="B232" t="str">
            <v>FDEP</v>
          </cell>
        </row>
        <row r="233">
          <cell r="A233" t="str">
            <v>N3849</v>
          </cell>
          <cell r="B233" t="str">
            <v>FDEP</v>
          </cell>
        </row>
        <row r="234">
          <cell r="A234" t="str">
            <v>N3852</v>
          </cell>
          <cell r="B234" t="str">
            <v>FDEP</v>
          </cell>
        </row>
        <row r="235">
          <cell r="A235" t="str">
            <v>N3855</v>
          </cell>
          <cell r="B235" t="str">
            <v>FDEP</v>
          </cell>
        </row>
        <row r="236">
          <cell r="A236" t="str">
            <v>N3858</v>
          </cell>
          <cell r="B236" t="str">
            <v>FDEP</v>
          </cell>
        </row>
        <row r="237">
          <cell r="A237" t="str">
            <v>N3859</v>
          </cell>
          <cell r="B237" t="str">
            <v>FDEP</v>
          </cell>
        </row>
        <row r="238">
          <cell r="A238" t="str">
            <v>N3864</v>
          </cell>
          <cell r="B238" t="str">
            <v>FDEP</v>
          </cell>
        </row>
        <row r="239">
          <cell r="A239" t="str">
            <v>N3878</v>
          </cell>
          <cell r="B239" t="str">
            <v>FDEP</v>
          </cell>
        </row>
        <row r="240">
          <cell r="A240" t="str">
            <v>N3879</v>
          </cell>
          <cell r="B240" t="str">
            <v>FDEP</v>
          </cell>
        </row>
        <row r="241">
          <cell r="A241" t="str">
            <v>N3882</v>
          </cell>
          <cell r="B241" t="str">
            <v>FDEP</v>
          </cell>
        </row>
        <row r="242">
          <cell r="A242" t="str">
            <v>N3884</v>
          </cell>
          <cell r="B242" t="str">
            <v>FDEP</v>
          </cell>
        </row>
        <row r="243">
          <cell r="A243" t="str">
            <v>N3887</v>
          </cell>
          <cell r="B243" t="str">
            <v>FDEP</v>
          </cell>
        </row>
        <row r="244">
          <cell r="A244" t="str">
            <v>N3888</v>
          </cell>
          <cell r="B244" t="str">
            <v>FDEP</v>
          </cell>
        </row>
        <row r="245">
          <cell r="A245" t="str">
            <v>N3893</v>
          </cell>
          <cell r="B245" t="str">
            <v>FDEP</v>
          </cell>
        </row>
        <row r="246">
          <cell r="A246" t="str">
            <v>N3895</v>
          </cell>
          <cell r="B246" t="str">
            <v>FDEP</v>
          </cell>
        </row>
        <row r="247">
          <cell r="A247" t="str">
            <v>N3900</v>
          </cell>
          <cell r="B247" t="str">
            <v>FDEP</v>
          </cell>
        </row>
        <row r="248">
          <cell r="A248" t="str">
            <v>N3906</v>
          </cell>
          <cell r="B248" t="str">
            <v>FDEP</v>
          </cell>
        </row>
        <row r="249">
          <cell r="A249" t="str">
            <v>N3907</v>
          </cell>
          <cell r="B249" t="str">
            <v>FDEP</v>
          </cell>
        </row>
        <row r="250">
          <cell r="A250" t="str">
            <v>N3941</v>
          </cell>
          <cell r="B250" t="str">
            <v>FDEP</v>
          </cell>
        </row>
        <row r="251">
          <cell r="A251" t="str">
            <v>N3942</v>
          </cell>
          <cell r="B251" t="str">
            <v>FDEP</v>
          </cell>
        </row>
        <row r="252">
          <cell r="A252" t="str">
            <v>N3943</v>
          </cell>
          <cell r="B252" t="str">
            <v>FDEP</v>
          </cell>
        </row>
        <row r="253">
          <cell r="A253" t="str">
            <v>N3945</v>
          </cell>
          <cell r="B253" t="str">
            <v>FDEP</v>
          </cell>
        </row>
        <row r="254">
          <cell r="A254" t="str">
            <v>N3957</v>
          </cell>
          <cell r="B254" t="str">
            <v>FDEP</v>
          </cell>
        </row>
        <row r="255">
          <cell r="A255" t="str">
            <v>N3962</v>
          </cell>
          <cell r="B255" t="str">
            <v>FDEP</v>
          </cell>
        </row>
        <row r="256">
          <cell r="A256" t="str">
            <v>N3963</v>
          </cell>
          <cell r="B256" t="str">
            <v>FDEP</v>
          </cell>
        </row>
        <row r="257">
          <cell r="A257" t="str">
            <v>N3975</v>
          </cell>
          <cell r="B257" t="str">
            <v>FDEP</v>
          </cell>
        </row>
        <row r="258">
          <cell r="A258" t="str">
            <v>N3982</v>
          </cell>
          <cell r="B258" t="str">
            <v>FDEP</v>
          </cell>
        </row>
        <row r="259">
          <cell r="A259" t="str">
            <v>N3990</v>
          </cell>
          <cell r="B259" t="str">
            <v>FDEP</v>
          </cell>
        </row>
        <row r="260">
          <cell r="A260" t="str">
            <v>N4007</v>
          </cell>
          <cell r="B260" t="str">
            <v>FDEP</v>
          </cell>
        </row>
        <row r="261">
          <cell r="A261" t="str">
            <v>N4008</v>
          </cell>
          <cell r="B261" t="str">
            <v>FDEP</v>
          </cell>
        </row>
        <row r="262">
          <cell r="A262" t="str">
            <v>N4041</v>
          </cell>
          <cell r="B262" t="str">
            <v>FDEP</v>
          </cell>
        </row>
        <row r="263">
          <cell r="A263" t="str">
            <v>N4042</v>
          </cell>
          <cell r="B263" t="str">
            <v>FDEP</v>
          </cell>
        </row>
        <row r="264">
          <cell r="A264" t="str">
            <v>N4777</v>
          </cell>
          <cell r="B264" t="str">
            <v>FDEP</v>
          </cell>
        </row>
        <row r="265">
          <cell r="A265" t="str">
            <v>N5097</v>
          </cell>
          <cell r="B265" t="str">
            <v>FDEP</v>
          </cell>
        </row>
        <row r="266">
          <cell r="A266" t="str">
            <v>N7150</v>
          </cell>
          <cell r="B266" t="str">
            <v>FDEP</v>
          </cell>
        </row>
        <row r="267">
          <cell r="A267" t="str">
            <v>N7870</v>
          </cell>
          <cell r="B267" t="str">
            <v>FDEP</v>
          </cell>
        </row>
        <row r="268">
          <cell r="A268" t="str">
            <v>NFJ01</v>
          </cell>
          <cell r="B268" t="str">
            <v>FDEP</v>
          </cell>
        </row>
        <row r="269">
          <cell r="A269" t="str">
            <v>NFJ93</v>
          </cell>
          <cell r="B269" t="str">
            <v>FDEP</v>
          </cell>
        </row>
        <row r="270">
          <cell r="A270" t="str">
            <v>N0565</v>
          </cell>
          <cell r="B270" t="str">
            <v>Foster Wheeler Env Corp - DO# 4 Bethpage, NY</v>
          </cell>
        </row>
        <row r="271">
          <cell r="A271" t="str">
            <v>N3853</v>
          </cell>
          <cell r="B271" t="str">
            <v>Foster Wheeler Env Corp - Supplemental RI</v>
          </cell>
        </row>
        <row r="272">
          <cell r="A272" t="str">
            <v>N4174</v>
          </cell>
          <cell r="B272" t="str">
            <v>Furman Foods</v>
          </cell>
        </row>
        <row r="273">
          <cell r="A273" t="str">
            <v>N7K16</v>
          </cell>
          <cell r="B273" t="str">
            <v>Furman Foods</v>
          </cell>
        </row>
        <row r="274">
          <cell r="A274" t="str">
            <v>N7551</v>
          </cell>
          <cell r="B274" t="str">
            <v>FWCOE</v>
          </cell>
        </row>
        <row r="275">
          <cell r="A275" t="str">
            <v>N3964</v>
          </cell>
          <cell r="B275" t="str">
            <v>General Engineering Laboratory (GEL)</v>
          </cell>
        </row>
        <row r="276">
          <cell r="A276" t="str">
            <v>N4148</v>
          </cell>
          <cell r="B276" t="str">
            <v>Honeywell, Inc.</v>
          </cell>
        </row>
        <row r="277">
          <cell r="A277" t="str">
            <v>N4059</v>
          </cell>
          <cell r="B277" t="str">
            <v>J &amp; L Specialty Steel</v>
          </cell>
        </row>
        <row r="278">
          <cell r="A278" t="str">
            <v>N4116</v>
          </cell>
          <cell r="B278" t="str">
            <v>J.A. Jones Management Services</v>
          </cell>
        </row>
        <row r="279">
          <cell r="A279" t="str">
            <v>N0076</v>
          </cell>
          <cell r="B279" t="str">
            <v>JASON</v>
          </cell>
        </row>
        <row r="280">
          <cell r="A280" t="str">
            <v>N7475</v>
          </cell>
          <cell r="B280" t="str">
            <v>JASON</v>
          </cell>
        </row>
        <row r="281">
          <cell r="A281" t="str">
            <v>NPX47</v>
          </cell>
          <cell r="B281" t="str">
            <v>JASON</v>
          </cell>
        </row>
        <row r="282">
          <cell r="A282" t="str">
            <v>N3A21</v>
          </cell>
          <cell r="B282" t="str">
            <v>Knouse Foods</v>
          </cell>
        </row>
        <row r="283">
          <cell r="A283" t="str">
            <v>N4077</v>
          </cell>
          <cell r="B283" t="str">
            <v>Knouse Foods</v>
          </cell>
        </row>
        <row r="284">
          <cell r="A284" t="str">
            <v>N5149</v>
          </cell>
          <cell r="B284" t="str">
            <v>Lockheed Martin</v>
          </cell>
        </row>
        <row r="285">
          <cell r="A285" t="str">
            <v>N7619</v>
          </cell>
          <cell r="B285" t="str">
            <v>Lockheed Martin</v>
          </cell>
        </row>
        <row r="286">
          <cell r="A286" t="str">
            <v>N4180</v>
          </cell>
          <cell r="B286" t="str">
            <v>Logicon/Northrop</v>
          </cell>
        </row>
        <row r="287">
          <cell r="A287" t="str">
            <v>N3904</v>
          </cell>
          <cell r="B287" t="str">
            <v>MDEQ - Dept Mgt &amp; Budget (Brownfields)</v>
          </cell>
        </row>
        <row r="288">
          <cell r="A288" t="str">
            <v>N5571</v>
          </cell>
          <cell r="B288" t="str">
            <v>MDEQ Charlevoix</v>
          </cell>
        </row>
        <row r="289">
          <cell r="A289" t="str">
            <v>N7714</v>
          </cell>
          <cell r="B289" t="str">
            <v>MDEQ Frederick Twp</v>
          </cell>
        </row>
        <row r="290">
          <cell r="A290" t="str">
            <v>N7598</v>
          </cell>
          <cell r="B290" t="str">
            <v>MDEQ North 34th St</v>
          </cell>
        </row>
        <row r="291">
          <cell r="A291" t="str">
            <v>N7596</v>
          </cell>
          <cell r="B291" t="str">
            <v>MDEQ Schoolcraft</v>
          </cell>
        </row>
        <row r="292">
          <cell r="A292" t="str">
            <v>N7797</v>
          </cell>
          <cell r="B292" t="str">
            <v>MDEQ STD</v>
          </cell>
        </row>
        <row r="293">
          <cell r="A293" t="str">
            <v>N4023</v>
          </cell>
          <cell r="B293" t="str">
            <v>MDEQ STD (New)</v>
          </cell>
        </row>
        <row r="294">
          <cell r="A294" t="str">
            <v>N0298</v>
          </cell>
          <cell r="B294" t="str">
            <v>MDEQ-ERD</v>
          </cell>
        </row>
        <row r="295">
          <cell r="A295" t="str">
            <v>N4021</v>
          </cell>
          <cell r="B295" t="str">
            <v>MDEQ-ERD (New)</v>
          </cell>
        </row>
        <row r="296">
          <cell r="A296" t="str">
            <v>N1952</v>
          </cell>
          <cell r="B296" t="str">
            <v>MDNR</v>
          </cell>
        </row>
        <row r="297">
          <cell r="A297" t="str">
            <v>N4168</v>
          </cell>
          <cell r="B297" t="str">
            <v>MFG, Inc - Alcoa Remediation Mgt</v>
          </cell>
        </row>
        <row r="298">
          <cell r="A298" t="str">
            <v>N4091</v>
          </cell>
          <cell r="B298" t="str">
            <v>MFG, Inc - Bayer</v>
          </cell>
        </row>
        <row r="299">
          <cell r="A299" t="str">
            <v>N6590</v>
          </cell>
          <cell r="B299" t="str">
            <v>MOBCOE</v>
          </cell>
        </row>
        <row r="300">
          <cell r="A300" t="str">
            <v>N0021</v>
          </cell>
          <cell r="B300" t="str">
            <v>NDIV</v>
          </cell>
        </row>
        <row r="301">
          <cell r="A301" t="str">
            <v>N0023</v>
          </cell>
          <cell r="B301" t="str">
            <v>NDIV</v>
          </cell>
        </row>
        <row r="302">
          <cell r="A302" t="str">
            <v>N0026</v>
          </cell>
          <cell r="B302" t="str">
            <v>NDIV</v>
          </cell>
        </row>
        <row r="303">
          <cell r="A303" t="str">
            <v>N0028</v>
          </cell>
          <cell r="B303" t="str">
            <v>NDIV</v>
          </cell>
        </row>
        <row r="304">
          <cell r="A304" t="str">
            <v>N0040</v>
          </cell>
          <cell r="B304" t="str">
            <v>NDIV</v>
          </cell>
        </row>
        <row r="305">
          <cell r="A305" t="str">
            <v>N0041</v>
          </cell>
          <cell r="B305" t="str">
            <v>NDIV</v>
          </cell>
        </row>
        <row r="306">
          <cell r="A306" t="str">
            <v>N0044</v>
          </cell>
          <cell r="B306" t="str">
            <v>NDIV</v>
          </cell>
        </row>
        <row r="307">
          <cell r="A307" t="str">
            <v>N0050</v>
          </cell>
          <cell r="B307" t="str">
            <v>NDIV</v>
          </cell>
        </row>
        <row r="308">
          <cell r="A308" t="str">
            <v>N0053</v>
          </cell>
          <cell r="B308" t="str">
            <v>NDIV</v>
          </cell>
        </row>
        <row r="309">
          <cell r="A309" t="str">
            <v>N0056</v>
          </cell>
          <cell r="B309" t="str">
            <v>NDIV</v>
          </cell>
        </row>
        <row r="310">
          <cell r="A310" t="str">
            <v>N0085</v>
          </cell>
          <cell r="B310" t="str">
            <v>NDIV</v>
          </cell>
        </row>
        <row r="311">
          <cell r="A311" t="str">
            <v>N0110</v>
          </cell>
          <cell r="B311" t="str">
            <v>NDIV</v>
          </cell>
        </row>
        <row r="312">
          <cell r="A312" t="str">
            <v>N0156</v>
          </cell>
          <cell r="B312" t="str">
            <v>NDIV</v>
          </cell>
        </row>
        <row r="313">
          <cell r="A313" t="str">
            <v>N0159</v>
          </cell>
          <cell r="B313" t="str">
            <v>NDIV</v>
          </cell>
        </row>
        <row r="314">
          <cell r="A314" t="str">
            <v>N0206</v>
          </cell>
          <cell r="B314" t="str">
            <v>NDIV</v>
          </cell>
        </row>
        <row r="315">
          <cell r="A315" t="str">
            <v>N0223</v>
          </cell>
          <cell r="B315" t="str">
            <v>NDIV</v>
          </cell>
        </row>
        <row r="316">
          <cell r="A316" t="str">
            <v>N0261</v>
          </cell>
          <cell r="B316" t="str">
            <v>NDIV</v>
          </cell>
        </row>
        <row r="317">
          <cell r="A317" t="str">
            <v>N0262</v>
          </cell>
          <cell r="B317" t="str">
            <v>NDIV</v>
          </cell>
        </row>
        <row r="318">
          <cell r="A318" t="str">
            <v>N0267</v>
          </cell>
          <cell r="B318" t="str">
            <v>NDIV</v>
          </cell>
        </row>
        <row r="319">
          <cell r="A319" t="str">
            <v>N0269</v>
          </cell>
          <cell r="B319" t="str">
            <v>NDIV</v>
          </cell>
        </row>
        <row r="320">
          <cell r="A320" t="str">
            <v>N0286</v>
          </cell>
          <cell r="B320" t="str">
            <v>NDIV</v>
          </cell>
        </row>
        <row r="321">
          <cell r="A321" t="str">
            <v>N0287</v>
          </cell>
          <cell r="B321" t="str">
            <v>NDIV</v>
          </cell>
        </row>
        <row r="322">
          <cell r="A322" t="str">
            <v>N0288</v>
          </cell>
          <cell r="B322" t="str">
            <v>NDIV</v>
          </cell>
        </row>
        <row r="323">
          <cell r="A323" t="str">
            <v>N0291</v>
          </cell>
          <cell r="B323" t="str">
            <v>NDIV</v>
          </cell>
        </row>
        <row r="324">
          <cell r="A324" t="str">
            <v>N0292</v>
          </cell>
          <cell r="B324" t="str">
            <v>NDIV</v>
          </cell>
        </row>
        <row r="325">
          <cell r="A325" t="str">
            <v>N0293</v>
          </cell>
          <cell r="B325" t="str">
            <v>NDIV</v>
          </cell>
        </row>
        <row r="326">
          <cell r="A326" t="str">
            <v>N0294</v>
          </cell>
          <cell r="B326" t="str">
            <v>NDIV</v>
          </cell>
        </row>
        <row r="327">
          <cell r="A327" t="str">
            <v>N0296</v>
          </cell>
          <cell r="B327" t="str">
            <v>NDIV</v>
          </cell>
        </row>
        <row r="328">
          <cell r="A328" t="str">
            <v>N0302</v>
          </cell>
          <cell r="B328" t="str">
            <v>NDIV</v>
          </cell>
        </row>
        <row r="329">
          <cell r="A329" t="str">
            <v>N0334</v>
          </cell>
          <cell r="B329" t="str">
            <v>NDIV</v>
          </cell>
        </row>
        <row r="330">
          <cell r="A330" t="str">
            <v>N0398</v>
          </cell>
          <cell r="B330" t="str">
            <v>NDIV</v>
          </cell>
        </row>
        <row r="331">
          <cell r="A331" t="str">
            <v>N0422</v>
          </cell>
          <cell r="B331" t="str">
            <v>NDIV</v>
          </cell>
        </row>
        <row r="332">
          <cell r="A332" t="str">
            <v>N0466</v>
          </cell>
          <cell r="B332" t="str">
            <v>NDIV</v>
          </cell>
        </row>
        <row r="333">
          <cell r="A333" t="str">
            <v>N0469</v>
          </cell>
          <cell r="B333" t="str">
            <v>NDIV</v>
          </cell>
        </row>
        <row r="334">
          <cell r="A334" t="str">
            <v>N0513</v>
          </cell>
          <cell r="B334" t="str">
            <v>NDIV</v>
          </cell>
        </row>
        <row r="335">
          <cell r="A335" t="str">
            <v>N0525</v>
          </cell>
          <cell r="B335" t="str">
            <v>NDIV</v>
          </cell>
        </row>
        <row r="336">
          <cell r="A336" t="str">
            <v>N0530</v>
          </cell>
          <cell r="B336" t="str">
            <v>NDIV</v>
          </cell>
        </row>
        <row r="337">
          <cell r="A337" t="str">
            <v>N0571</v>
          </cell>
          <cell r="B337" t="str">
            <v>NDIV</v>
          </cell>
        </row>
        <row r="338">
          <cell r="A338" t="str">
            <v>N0572</v>
          </cell>
          <cell r="B338" t="str">
            <v>NDIV</v>
          </cell>
        </row>
        <row r="339">
          <cell r="A339" t="str">
            <v>N0589</v>
          </cell>
          <cell r="B339" t="str">
            <v>NDIV</v>
          </cell>
        </row>
        <row r="340">
          <cell r="A340" t="str">
            <v>N0649</v>
          </cell>
          <cell r="B340" t="str">
            <v>NDIV</v>
          </cell>
        </row>
        <row r="341">
          <cell r="A341" t="str">
            <v>N0795</v>
          </cell>
          <cell r="B341" t="str">
            <v>NDIV</v>
          </cell>
        </row>
        <row r="342">
          <cell r="A342" t="str">
            <v>N0800</v>
          </cell>
          <cell r="B342" t="str">
            <v>NDIV</v>
          </cell>
        </row>
        <row r="343">
          <cell r="A343" t="str">
            <v>N1223</v>
          </cell>
          <cell r="B343" t="str">
            <v>NDIV</v>
          </cell>
        </row>
        <row r="344">
          <cell r="A344" t="str">
            <v>N1227</v>
          </cell>
          <cell r="B344" t="str">
            <v>NDIV</v>
          </cell>
        </row>
        <row r="345">
          <cell r="A345" t="str">
            <v>N1229</v>
          </cell>
          <cell r="B345" t="str">
            <v>NDIV</v>
          </cell>
        </row>
        <row r="346">
          <cell r="A346" t="str">
            <v>N1231</v>
          </cell>
          <cell r="B346" t="str">
            <v>NDIV</v>
          </cell>
        </row>
        <row r="347">
          <cell r="A347" t="str">
            <v>N1344</v>
          </cell>
          <cell r="B347" t="str">
            <v>NDIV</v>
          </cell>
        </row>
        <row r="348">
          <cell r="A348" t="str">
            <v>N1356</v>
          </cell>
          <cell r="B348" t="str">
            <v>NDIV</v>
          </cell>
        </row>
        <row r="349">
          <cell r="A349" t="str">
            <v>N1370</v>
          </cell>
          <cell r="B349" t="str">
            <v>NDIV</v>
          </cell>
        </row>
        <row r="350">
          <cell r="A350" t="str">
            <v>N1372</v>
          </cell>
          <cell r="B350" t="str">
            <v>NDIV</v>
          </cell>
        </row>
        <row r="351">
          <cell r="A351" t="str">
            <v>N1412</v>
          </cell>
          <cell r="B351" t="str">
            <v>NDIV</v>
          </cell>
        </row>
        <row r="352">
          <cell r="A352" t="str">
            <v>N1445</v>
          </cell>
          <cell r="B352" t="str">
            <v>NDIV</v>
          </cell>
        </row>
        <row r="353">
          <cell r="A353" t="str">
            <v>N1446</v>
          </cell>
          <cell r="B353" t="str">
            <v>NDIV</v>
          </cell>
        </row>
        <row r="354">
          <cell r="A354" t="str">
            <v>N1449</v>
          </cell>
          <cell r="B354" t="str">
            <v>NDIV</v>
          </cell>
        </row>
        <row r="355">
          <cell r="A355" t="str">
            <v>N1454</v>
          </cell>
          <cell r="B355" t="str">
            <v>NDIV</v>
          </cell>
        </row>
        <row r="356">
          <cell r="A356" t="str">
            <v>N1456</v>
          </cell>
          <cell r="B356" t="str">
            <v>NDIV</v>
          </cell>
        </row>
        <row r="357">
          <cell r="A357" t="str">
            <v>N1457</v>
          </cell>
          <cell r="B357" t="str">
            <v>NDIV</v>
          </cell>
        </row>
        <row r="358">
          <cell r="A358" t="str">
            <v>N1503</v>
          </cell>
          <cell r="B358" t="str">
            <v>NDIV</v>
          </cell>
        </row>
        <row r="359">
          <cell r="A359" t="str">
            <v>N1547</v>
          </cell>
          <cell r="B359" t="str">
            <v>NDIV</v>
          </cell>
        </row>
        <row r="360">
          <cell r="A360" t="str">
            <v>N1549</v>
          </cell>
          <cell r="B360" t="str">
            <v>NDIV</v>
          </cell>
        </row>
        <row r="361">
          <cell r="A361" t="str">
            <v>N1572</v>
          </cell>
          <cell r="B361" t="str">
            <v>NDIV</v>
          </cell>
        </row>
        <row r="362">
          <cell r="A362" t="str">
            <v>N1653</v>
          </cell>
          <cell r="B362" t="str">
            <v>NDIV</v>
          </cell>
        </row>
        <row r="363">
          <cell r="A363" t="str">
            <v>N1674</v>
          </cell>
          <cell r="B363" t="str">
            <v>NDIV</v>
          </cell>
        </row>
        <row r="364">
          <cell r="A364" t="str">
            <v>N1677</v>
          </cell>
          <cell r="B364" t="str">
            <v>NDIV</v>
          </cell>
        </row>
        <row r="365">
          <cell r="A365" t="str">
            <v>N1679</v>
          </cell>
          <cell r="B365" t="str">
            <v>NDIV</v>
          </cell>
        </row>
        <row r="366">
          <cell r="A366" t="str">
            <v>N1703</v>
          </cell>
          <cell r="B366" t="str">
            <v>NDIV</v>
          </cell>
        </row>
        <row r="367">
          <cell r="A367" t="str">
            <v>N1705</v>
          </cell>
          <cell r="B367" t="str">
            <v>NDIV</v>
          </cell>
        </row>
        <row r="368">
          <cell r="A368" t="str">
            <v>N1711</v>
          </cell>
          <cell r="B368" t="str">
            <v>NDIV</v>
          </cell>
        </row>
        <row r="369">
          <cell r="A369" t="str">
            <v>N1724</v>
          </cell>
          <cell r="B369" t="str">
            <v>NDIV</v>
          </cell>
        </row>
        <row r="370">
          <cell r="A370" t="str">
            <v>N1726</v>
          </cell>
          <cell r="B370" t="str">
            <v>NDIV</v>
          </cell>
        </row>
        <row r="371">
          <cell r="A371" t="str">
            <v>N1884</v>
          </cell>
          <cell r="B371" t="str">
            <v>NDIV</v>
          </cell>
        </row>
        <row r="372">
          <cell r="A372" t="str">
            <v>N1898</v>
          </cell>
          <cell r="B372" t="str">
            <v>NDIV</v>
          </cell>
        </row>
        <row r="373">
          <cell r="A373" t="str">
            <v>N1903</v>
          </cell>
          <cell r="B373" t="str">
            <v>NDIV</v>
          </cell>
        </row>
        <row r="374">
          <cell r="A374" t="str">
            <v>N1905</v>
          </cell>
          <cell r="B374" t="str">
            <v>NDIV</v>
          </cell>
        </row>
        <row r="375">
          <cell r="A375" t="str">
            <v>N1922</v>
          </cell>
          <cell r="B375" t="str">
            <v>NDIV</v>
          </cell>
        </row>
        <row r="376">
          <cell r="A376" t="str">
            <v>N1951</v>
          </cell>
          <cell r="B376" t="str">
            <v>NDIV</v>
          </cell>
        </row>
        <row r="377">
          <cell r="A377" t="str">
            <v>N1953</v>
          </cell>
          <cell r="B377" t="str">
            <v>NDIV</v>
          </cell>
        </row>
        <row r="378">
          <cell r="A378" t="str">
            <v>N1965</v>
          </cell>
          <cell r="B378" t="str">
            <v>NDIV</v>
          </cell>
        </row>
        <row r="379">
          <cell r="A379" t="str">
            <v>N2119</v>
          </cell>
          <cell r="B379" t="str">
            <v>NDIV</v>
          </cell>
        </row>
        <row r="380">
          <cell r="A380" t="str">
            <v>N2149</v>
          </cell>
          <cell r="B380" t="str">
            <v>NDIV</v>
          </cell>
        </row>
        <row r="381">
          <cell r="A381" t="str">
            <v>N2150</v>
          </cell>
          <cell r="B381" t="str">
            <v>NDIV</v>
          </cell>
        </row>
        <row r="382">
          <cell r="A382" t="str">
            <v>N2152</v>
          </cell>
          <cell r="B382" t="str">
            <v>NDIV</v>
          </cell>
        </row>
        <row r="383">
          <cell r="A383" t="str">
            <v>N2153</v>
          </cell>
          <cell r="B383" t="str">
            <v>NDIV</v>
          </cell>
        </row>
        <row r="384">
          <cell r="A384" t="str">
            <v>N2220</v>
          </cell>
          <cell r="B384" t="str">
            <v>NDIV</v>
          </cell>
        </row>
        <row r="385">
          <cell r="A385" t="str">
            <v>N2295</v>
          </cell>
          <cell r="B385" t="str">
            <v>NDIV</v>
          </cell>
        </row>
        <row r="386">
          <cell r="A386" t="str">
            <v>N2299</v>
          </cell>
          <cell r="B386" t="str">
            <v>NDIV</v>
          </cell>
        </row>
        <row r="387">
          <cell r="A387" t="str">
            <v>N2364</v>
          </cell>
          <cell r="B387" t="str">
            <v>NDIV</v>
          </cell>
        </row>
        <row r="388">
          <cell r="A388" t="str">
            <v>N2398</v>
          </cell>
          <cell r="B388" t="str">
            <v>NDIV</v>
          </cell>
        </row>
        <row r="389">
          <cell r="A389" t="str">
            <v>N2399</v>
          </cell>
          <cell r="B389" t="str">
            <v>NDIV</v>
          </cell>
        </row>
        <row r="390">
          <cell r="A390" t="str">
            <v>N2536</v>
          </cell>
          <cell r="B390" t="str">
            <v>NDIV</v>
          </cell>
        </row>
        <row r="391">
          <cell r="A391" t="str">
            <v>N2633</v>
          </cell>
          <cell r="B391" t="str">
            <v>NDIV</v>
          </cell>
        </row>
        <row r="392">
          <cell r="A392" t="str">
            <v>N2634</v>
          </cell>
          <cell r="B392" t="str">
            <v>NDIV</v>
          </cell>
        </row>
        <row r="393">
          <cell r="A393" t="str">
            <v>N2635</v>
          </cell>
          <cell r="B393" t="str">
            <v>NDIV</v>
          </cell>
        </row>
        <row r="394">
          <cell r="A394" t="str">
            <v>N2644</v>
          </cell>
          <cell r="B394" t="str">
            <v>NDIV</v>
          </cell>
        </row>
        <row r="395">
          <cell r="A395" t="str">
            <v>N2670</v>
          </cell>
          <cell r="B395" t="str">
            <v>NDIV</v>
          </cell>
        </row>
        <row r="396">
          <cell r="A396" t="str">
            <v>N2671</v>
          </cell>
          <cell r="B396" t="str">
            <v>NDIV</v>
          </cell>
        </row>
        <row r="397">
          <cell r="A397" t="str">
            <v>N2672</v>
          </cell>
          <cell r="B397" t="str">
            <v>NDIV</v>
          </cell>
        </row>
        <row r="398">
          <cell r="A398" t="str">
            <v>N2673</v>
          </cell>
          <cell r="B398" t="str">
            <v>NDIV</v>
          </cell>
        </row>
        <row r="399">
          <cell r="A399" t="str">
            <v>N2923</v>
          </cell>
          <cell r="B399" t="str">
            <v>NDIV</v>
          </cell>
        </row>
        <row r="400">
          <cell r="A400" t="str">
            <v>N2924</v>
          </cell>
          <cell r="B400" t="str">
            <v>NDIV</v>
          </cell>
        </row>
        <row r="401">
          <cell r="A401" t="str">
            <v>N3222</v>
          </cell>
          <cell r="B401" t="str">
            <v>NDIV</v>
          </cell>
        </row>
        <row r="402">
          <cell r="A402" t="str">
            <v>N3236</v>
          </cell>
          <cell r="B402" t="str">
            <v>NDIV</v>
          </cell>
        </row>
        <row r="403">
          <cell r="A403" t="str">
            <v>N3242</v>
          </cell>
          <cell r="B403" t="str">
            <v>NDIV</v>
          </cell>
        </row>
        <row r="404">
          <cell r="A404" t="str">
            <v>N3246</v>
          </cell>
          <cell r="B404" t="str">
            <v>NDIV</v>
          </cell>
        </row>
        <row r="405">
          <cell r="A405" t="str">
            <v>N3261</v>
          </cell>
          <cell r="B405" t="str">
            <v>NDIV</v>
          </cell>
        </row>
        <row r="406">
          <cell r="A406" t="str">
            <v>N3273</v>
          </cell>
          <cell r="B406" t="str">
            <v>NDIV</v>
          </cell>
        </row>
        <row r="407">
          <cell r="A407" t="str">
            <v>N3281</v>
          </cell>
          <cell r="B407" t="str">
            <v>NDIV</v>
          </cell>
        </row>
        <row r="408">
          <cell r="A408" t="str">
            <v>N3552</v>
          </cell>
          <cell r="B408" t="str">
            <v>NDIV</v>
          </cell>
        </row>
        <row r="409">
          <cell r="A409" t="str">
            <v>N3568</v>
          </cell>
          <cell r="B409" t="str">
            <v>NDIV</v>
          </cell>
        </row>
        <row r="410">
          <cell r="A410" t="str">
            <v>N3569</v>
          </cell>
          <cell r="B410" t="str">
            <v>NDIV</v>
          </cell>
        </row>
        <row r="411">
          <cell r="A411" t="str">
            <v>N3570</v>
          </cell>
          <cell r="B411" t="str">
            <v>NDIV</v>
          </cell>
        </row>
        <row r="412">
          <cell r="A412" t="str">
            <v>N3597</v>
          </cell>
          <cell r="B412" t="str">
            <v>NDIV</v>
          </cell>
        </row>
        <row r="413">
          <cell r="A413" t="str">
            <v>N3666</v>
          </cell>
          <cell r="B413" t="str">
            <v>NDIV</v>
          </cell>
        </row>
        <row r="414">
          <cell r="A414" t="str">
            <v>N3718</v>
          </cell>
          <cell r="B414" t="str">
            <v>NDIV</v>
          </cell>
        </row>
        <row r="415">
          <cell r="A415" t="str">
            <v>N3719</v>
          </cell>
          <cell r="B415" t="str">
            <v>NDIV</v>
          </cell>
        </row>
        <row r="416">
          <cell r="A416" t="str">
            <v>N3720</v>
          </cell>
          <cell r="B416" t="str">
            <v>NDIV</v>
          </cell>
        </row>
        <row r="417">
          <cell r="A417" t="str">
            <v>N3721</v>
          </cell>
          <cell r="B417" t="str">
            <v>NDIV</v>
          </cell>
        </row>
        <row r="418">
          <cell r="A418" t="str">
            <v>N3722</v>
          </cell>
          <cell r="B418" t="str">
            <v>NDIV</v>
          </cell>
        </row>
        <row r="419">
          <cell r="A419" t="str">
            <v>N3723</v>
          </cell>
          <cell r="B419" t="str">
            <v>NDIV</v>
          </cell>
        </row>
        <row r="420">
          <cell r="A420" t="str">
            <v>N3730</v>
          </cell>
          <cell r="B420" t="str">
            <v>NDIV</v>
          </cell>
        </row>
        <row r="421">
          <cell r="A421" t="str">
            <v>N3743</v>
          </cell>
          <cell r="B421" t="str">
            <v>NDIV</v>
          </cell>
        </row>
        <row r="422">
          <cell r="A422" t="str">
            <v>N3746</v>
          </cell>
          <cell r="B422" t="str">
            <v>NDIV</v>
          </cell>
        </row>
        <row r="423">
          <cell r="A423" t="str">
            <v>N3792</v>
          </cell>
          <cell r="B423" t="str">
            <v>NDIV</v>
          </cell>
        </row>
        <row r="424">
          <cell r="A424" t="str">
            <v>N3793</v>
          </cell>
          <cell r="B424" t="str">
            <v>NDIV</v>
          </cell>
        </row>
        <row r="425">
          <cell r="A425" t="str">
            <v>N3825</v>
          </cell>
          <cell r="B425" t="str">
            <v>NDIV</v>
          </cell>
        </row>
        <row r="426">
          <cell r="A426" t="str">
            <v>N3830</v>
          </cell>
          <cell r="B426" t="str">
            <v>NDIV</v>
          </cell>
        </row>
        <row r="427">
          <cell r="A427" t="str">
            <v>N3838</v>
          </cell>
          <cell r="B427" t="str">
            <v>NDIV</v>
          </cell>
        </row>
        <row r="428">
          <cell r="A428" t="str">
            <v>N3896</v>
          </cell>
          <cell r="B428" t="str">
            <v>NDIV</v>
          </cell>
        </row>
        <row r="429">
          <cell r="A429" t="str">
            <v>N3901</v>
          </cell>
          <cell r="B429" t="str">
            <v>NDIV</v>
          </cell>
        </row>
        <row r="430">
          <cell r="A430" t="str">
            <v>N3908</v>
          </cell>
          <cell r="B430" t="str">
            <v>NDIV</v>
          </cell>
        </row>
        <row r="431">
          <cell r="A431" t="str">
            <v>N3912</v>
          </cell>
          <cell r="B431" t="str">
            <v>NDIV</v>
          </cell>
        </row>
        <row r="432">
          <cell r="A432" t="str">
            <v>N3914</v>
          </cell>
          <cell r="B432" t="str">
            <v>NDIV</v>
          </cell>
        </row>
        <row r="433">
          <cell r="A433" t="str">
            <v>N3915</v>
          </cell>
          <cell r="B433" t="str">
            <v>NDIV</v>
          </cell>
        </row>
        <row r="434">
          <cell r="A434" t="str">
            <v>N3916</v>
          </cell>
          <cell r="B434" t="str">
            <v>NDIV</v>
          </cell>
        </row>
        <row r="435">
          <cell r="A435" t="str">
            <v>N3917</v>
          </cell>
          <cell r="B435" t="str">
            <v>NDIV</v>
          </cell>
        </row>
        <row r="436">
          <cell r="A436" t="str">
            <v>N3918</v>
          </cell>
          <cell r="B436" t="str">
            <v>NDIV</v>
          </cell>
        </row>
        <row r="437">
          <cell r="A437" t="str">
            <v>N3933</v>
          </cell>
          <cell r="B437" t="str">
            <v>NDIV</v>
          </cell>
        </row>
        <row r="438">
          <cell r="A438" t="str">
            <v>N3944</v>
          </cell>
          <cell r="B438" t="str">
            <v>NDIV</v>
          </cell>
        </row>
        <row r="439">
          <cell r="A439" t="str">
            <v>N3953</v>
          </cell>
          <cell r="B439" t="str">
            <v>NDIV</v>
          </cell>
        </row>
        <row r="440">
          <cell r="A440" t="str">
            <v>N3974</v>
          </cell>
          <cell r="B440" t="str">
            <v>NDIV</v>
          </cell>
        </row>
        <row r="441">
          <cell r="A441" t="str">
            <v>N4226</v>
          </cell>
          <cell r="B441" t="str">
            <v>NDIV</v>
          </cell>
        </row>
        <row r="442">
          <cell r="A442" t="str">
            <v>N4227</v>
          </cell>
          <cell r="B442" t="str">
            <v>NDIV</v>
          </cell>
        </row>
        <row r="443">
          <cell r="A443" t="str">
            <v>N4281</v>
          </cell>
          <cell r="B443" t="str">
            <v>NDIV</v>
          </cell>
        </row>
        <row r="444">
          <cell r="A444" t="str">
            <v>N4282</v>
          </cell>
          <cell r="B444" t="str">
            <v>NDIV</v>
          </cell>
        </row>
        <row r="445">
          <cell r="A445" t="str">
            <v>N4290</v>
          </cell>
          <cell r="B445" t="str">
            <v>NDIV</v>
          </cell>
        </row>
        <row r="446">
          <cell r="A446" t="str">
            <v>N4367</v>
          </cell>
          <cell r="B446" t="str">
            <v>NDIV</v>
          </cell>
        </row>
        <row r="447">
          <cell r="A447" t="str">
            <v>N4391</v>
          </cell>
          <cell r="B447" t="str">
            <v>NDIV</v>
          </cell>
        </row>
        <row r="448">
          <cell r="A448" t="str">
            <v>N4392</v>
          </cell>
          <cell r="B448" t="str">
            <v>NDIV</v>
          </cell>
        </row>
        <row r="449">
          <cell r="A449" t="str">
            <v>N4401</v>
          </cell>
          <cell r="B449" t="str">
            <v>NDIV</v>
          </cell>
        </row>
        <row r="450">
          <cell r="A450" t="str">
            <v>N4410</v>
          </cell>
          <cell r="B450" t="str">
            <v>NDIV</v>
          </cell>
        </row>
        <row r="451">
          <cell r="A451" t="str">
            <v>N4411</v>
          </cell>
          <cell r="B451" t="str">
            <v>NDIV</v>
          </cell>
        </row>
        <row r="452">
          <cell r="A452" t="str">
            <v>N4418</v>
          </cell>
          <cell r="B452" t="str">
            <v>NDIV</v>
          </cell>
        </row>
        <row r="453">
          <cell r="A453" t="str">
            <v>N4435</v>
          </cell>
          <cell r="B453" t="str">
            <v>NDIV</v>
          </cell>
        </row>
        <row r="454">
          <cell r="A454" t="str">
            <v>N4436</v>
          </cell>
          <cell r="B454" t="str">
            <v>NDIV</v>
          </cell>
        </row>
        <row r="455">
          <cell r="A455" t="str">
            <v>N4465</v>
          </cell>
          <cell r="B455" t="str">
            <v>NDIV</v>
          </cell>
        </row>
        <row r="456">
          <cell r="A456" t="str">
            <v>N4466</v>
          </cell>
          <cell r="B456" t="str">
            <v>NDIV</v>
          </cell>
        </row>
        <row r="457">
          <cell r="A457" t="str">
            <v>N4513</v>
          </cell>
          <cell r="B457" t="str">
            <v>NDIV</v>
          </cell>
        </row>
        <row r="458">
          <cell r="A458" t="str">
            <v>N4526</v>
          </cell>
          <cell r="B458" t="str">
            <v>NDIV</v>
          </cell>
        </row>
        <row r="459">
          <cell r="A459" t="str">
            <v>N4527</v>
          </cell>
          <cell r="B459" t="str">
            <v>NDIV</v>
          </cell>
        </row>
        <row r="460">
          <cell r="A460" t="str">
            <v>N4553</v>
          </cell>
          <cell r="B460" t="str">
            <v>NDIV</v>
          </cell>
        </row>
        <row r="461">
          <cell r="A461" t="str">
            <v>N4554</v>
          </cell>
          <cell r="B461" t="str">
            <v>NDIV</v>
          </cell>
        </row>
        <row r="462">
          <cell r="A462" t="str">
            <v>N4562</v>
          </cell>
          <cell r="B462" t="str">
            <v>NDIV</v>
          </cell>
        </row>
        <row r="463">
          <cell r="A463" t="str">
            <v>N4570</v>
          </cell>
          <cell r="B463" t="str">
            <v>NDIV</v>
          </cell>
        </row>
        <row r="464">
          <cell r="A464" t="str">
            <v>N4571</v>
          </cell>
          <cell r="B464" t="str">
            <v>NDIV</v>
          </cell>
        </row>
        <row r="465">
          <cell r="A465" t="str">
            <v>N4602</v>
          </cell>
          <cell r="B465" t="str">
            <v>NDIV</v>
          </cell>
        </row>
        <row r="466">
          <cell r="A466" t="str">
            <v>N4604</v>
          </cell>
          <cell r="B466" t="str">
            <v>NDIV</v>
          </cell>
        </row>
        <row r="467">
          <cell r="A467" t="str">
            <v>N4620</v>
          </cell>
          <cell r="B467" t="str">
            <v>NDIV</v>
          </cell>
        </row>
        <row r="468">
          <cell r="A468" t="str">
            <v>N4622</v>
          </cell>
          <cell r="B468" t="str">
            <v>NDIV</v>
          </cell>
        </row>
        <row r="469">
          <cell r="A469" t="str">
            <v>N4623</v>
          </cell>
          <cell r="B469" t="str">
            <v>NDIV</v>
          </cell>
        </row>
        <row r="470">
          <cell r="A470" t="str">
            <v>N4624</v>
          </cell>
          <cell r="B470" t="str">
            <v>NDIV</v>
          </cell>
        </row>
        <row r="471">
          <cell r="A471" t="str">
            <v>N4626</v>
          </cell>
          <cell r="B471" t="str">
            <v>NDIV</v>
          </cell>
        </row>
        <row r="472">
          <cell r="A472" t="str">
            <v>N4627</v>
          </cell>
          <cell r="B472" t="str">
            <v>NDIV</v>
          </cell>
        </row>
        <row r="473">
          <cell r="A473" t="str">
            <v>N4643</v>
          </cell>
          <cell r="B473" t="str">
            <v>NDIV</v>
          </cell>
        </row>
        <row r="474">
          <cell r="A474" t="str">
            <v>N4683</v>
          </cell>
          <cell r="B474" t="str">
            <v>NDIV</v>
          </cell>
        </row>
        <row r="475">
          <cell r="A475" t="str">
            <v>N4725</v>
          </cell>
          <cell r="B475" t="str">
            <v>NDIV</v>
          </cell>
        </row>
        <row r="476">
          <cell r="A476" t="str">
            <v>N4726</v>
          </cell>
          <cell r="B476" t="str">
            <v>NDIV</v>
          </cell>
        </row>
        <row r="477">
          <cell r="A477" t="str">
            <v>N4763</v>
          </cell>
          <cell r="B477" t="str">
            <v>NDIV</v>
          </cell>
        </row>
        <row r="478">
          <cell r="A478" t="str">
            <v>N4834</v>
          </cell>
          <cell r="B478" t="str">
            <v>NDIV</v>
          </cell>
        </row>
        <row r="479">
          <cell r="A479" t="str">
            <v>N4835</v>
          </cell>
          <cell r="B479" t="str">
            <v>NDIV</v>
          </cell>
        </row>
        <row r="480">
          <cell r="A480" t="str">
            <v>N4836</v>
          </cell>
          <cell r="B480" t="str">
            <v>NDIV</v>
          </cell>
        </row>
        <row r="481">
          <cell r="A481" t="str">
            <v>N4837</v>
          </cell>
          <cell r="B481" t="str">
            <v>NDIV</v>
          </cell>
        </row>
        <row r="482">
          <cell r="A482" t="str">
            <v>N4923</v>
          </cell>
          <cell r="B482" t="str">
            <v>NDIV</v>
          </cell>
        </row>
        <row r="483">
          <cell r="A483" t="str">
            <v>N4982</v>
          </cell>
          <cell r="B483" t="str">
            <v>NDIV</v>
          </cell>
        </row>
        <row r="484">
          <cell r="A484" t="str">
            <v>N5003</v>
          </cell>
          <cell r="B484" t="str">
            <v>NDIV</v>
          </cell>
        </row>
        <row r="485">
          <cell r="A485" t="str">
            <v>N5008</v>
          </cell>
          <cell r="B485" t="str">
            <v>NDIV</v>
          </cell>
        </row>
        <row r="486">
          <cell r="A486" t="str">
            <v>N5045</v>
          </cell>
          <cell r="B486" t="str">
            <v>NDIV</v>
          </cell>
        </row>
        <row r="487">
          <cell r="A487" t="str">
            <v>N5047</v>
          </cell>
          <cell r="B487" t="str">
            <v>NDIV</v>
          </cell>
        </row>
        <row r="488">
          <cell r="A488" t="str">
            <v>N5082</v>
          </cell>
          <cell r="B488" t="str">
            <v>NDIV</v>
          </cell>
        </row>
        <row r="489">
          <cell r="A489" t="str">
            <v>N5083</v>
          </cell>
          <cell r="B489" t="str">
            <v>NDIV</v>
          </cell>
        </row>
        <row r="490">
          <cell r="A490" t="str">
            <v>N5084</v>
          </cell>
          <cell r="B490" t="str">
            <v>NDIV</v>
          </cell>
        </row>
        <row r="491">
          <cell r="A491" t="str">
            <v>N5085</v>
          </cell>
          <cell r="B491" t="str">
            <v>NDIV</v>
          </cell>
        </row>
        <row r="492">
          <cell r="A492" t="str">
            <v>N5086</v>
          </cell>
          <cell r="B492" t="str">
            <v>NDIV</v>
          </cell>
        </row>
        <row r="493">
          <cell r="A493" t="str">
            <v>N5144</v>
          </cell>
          <cell r="B493" t="str">
            <v>NDIV</v>
          </cell>
        </row>
        <row r="494">
          <cell r="A494" t="str">
            <v>N5146</v>
          </cell>
          <cell r="B494" t="str">
            <v>NDIV</v>
          </cell>
        </row>
        <row r="495">
          <cell r="A495" t="str">
            <v>N5174</v>
          </cell>
          <cell r="B495" t="str">
            <v>NDIV</v>
          </cell>
        </row>
        <row r="496">
          <cell r="A496" t="str">
            <v>N5203</v>
          </cell>
          <cell r="B496" t="str">
            <v>NDIV</v>
          </cell>
        </row>
        <row r="497">
          <cell r="A497" t="str">
            <v>N5236</v>
          </cell>
          <cell r="B497" t="str">
            <v>NDIV</v>
          </cell>
        </row>
        <row r="498">
          <cell r="A498" t="str">
            <v>N5239</v>
          </cell>
          <cell r="B498" t="str">
            <v>NDIV</v>
          </cell>
        </row>
        <row r="499">
          <cell r="A499" t="str">
            <v>N5253</v>
          </cell>
          <cell r="B499" t="str">
            <v>NDIV</v>
          </cell>
        </row>
        <row r="500">
          <cell r="A500" t="str">
            <v>N5255</v>
          </cell>
          <cell r="B500" t="str">
            <v>NDIV</v>
          </cell>
        </row>
        <row r="501">
          <cell r="A501" t="str">
            <v>N5259</v>
          </cell>
          <cell r="B501" t="str">
            <v>NDIV</v>
          </cell>
        </row>
        <row r="502">
          <cell r="A502" t="str">
            <v>N5263</v>
          </cell>
          <cell r="B502" t="str">
            <v>NDIV</v>
          </cell>
        </row>
        <row r="503">
          <cell r="A503" t="str">
            <v>N5278</v>
          </cell>
          <cell r="B503" t="str">
            <v>NDIV</v>
          </cell>
        </row>
        <row r="504">
          <cell r="A504" t="str">
            <v>N5279</v>
          </cell>
          <cell r="B504" t="str">
            <v>NDIV</v>
          </cell>
        </row>
        <row r="505">
          <cell r="A505" t="str">
            <v>N5280</v>
          </cell>
          <cell r="B505" t="str">
            <v>NDIV</v>
          </cell>
        </row>
        <row r="506">
          <cell r="A506" t="str">
            <v>N5285</v>
          </cell>
          <cell r="B506" t="str">
            <v>NDIV</v>
          </cell>
        </row>
        <row r="507">
          <cell r="A507" t="str">
            <v>N5298</v>
          </cell>
          <cell r="B507" t="str">
            <v>NDIV</v>
          </cell>
        </row>
        <row r="508">
          <cell r="A508" t="str">
            <v>N5333</v>
          </cell>
          <cell r="B508" t="str">
            <v>NDIV</v>
          </cell>
        </row>
        <row r="509">
          <cell r="A509" t="str">
            <v>N5336</v>
          </cell>
          <cell r="B509" t="str">
            <v>NDIV</v>
          </cell>
        </row>
        <row r="510">
          <cell r="A510" t="str">
            <v>N5395</v>
          </cell>
          <cell r="B510" t="str">
            <v>NDIV</v>
          </cell>
        </row>
        <row r="511">
          <cell r="A511" t="str">
            <v>N5466</v>
          </cell>
          <cell r="B511" t="str">
            <v>NDIV</v>
          </cell>
        </row>
        <row r="512">
          <cell r="A512" t="str">
            <v>N5468</v>
          </cell>
          <cell r="B512" t="str">
            <v>NDIV</v>
          </cell>
        </row>
        <row r="513">
          <cell r="A513" t="str">
            <v>N5494</v>
          </cell>
          <cell r="B513" t="str">
            <v>NDIV</v>
          </cell>
        </row>
        <row r="514">
          <cell r="A514" t="str">
            <v>N5495</v>
          </cell>
          <cell r="B514" t="str">
            <v>NDIV</v>
          </cell>
        </row>
        <row r="515">
          <cell r="A515" t="str">
            <v>N5496</v>
          </cell>
          <cell r="B515" t="str">
            <v>NDIV</v>
          </cell>
        </row>
        <row r="516">
          <cell r="A516" t="str">
            <v>N5507</v>
          </cell>
          <cell r="B516" t="str">
            <v>NDIV</v>
          </cell>
        </row>
        <row r="517">
          <cell r="A517" t="str">
            <v>N5508</v>
          </cell>
          <cell r="B517" t="str">
            <v>NDIV</v>
          </cell>
        </row>
        <row r="518">
          <cell r="A518" t="str">
            <v>N5563</v>
          </cell>
          <cell r="B518" t="str">
            <v>NDIV</v>
          </cell>
        </row>
        <row r="519">
          <cell r="A519" t="str">
            <v>N5564</v>
          </cell>
          <cell r="B519" t="str">
            <v>NDIV</v>
          </cell>
        </row>
        <row r="520">
          <cell r="A520" t="str">
            <v>N5574</v>
          </cell>
          <cell r="B520" t="str">
            <v>NDIV</v>
          </cell>
        </row>
        <row r="521">
          <cell r="A521" t="str">
            <v>N5653</v>
          </cell>
          <cell r="B521" t="str">
            <v>NDIV</v>
          </cell>
        </row>
        <row r="522">
          <cell r="A522" t="str">
            <v>N5803</v>
          </cell>
          <cell r="B522" t="str">
            <v>NDIV</v>
          </cell>
        </row>
        <row r="523">
          <cell r="A523" t="str">
            <v>N5838</v>
          </cell>
          <cell r="B523" t="str">
            <v>NDIV</v>
          </cell>
        </row>
        <row r="524">
          <cell r="A524" t="str">
            <v>N5839</v>
          </cell>
          <cell r="B524" t="str">
            <v>NDIV</v>
          </cell>
        </row>
        <row r="525">
          <cell r="A525" t="str">
            <v>N5841</v>
          </cell>
          <cell r="B525" t="str">
            <v>NDIV</v>
          </cell>
        </row>
        <row r="526">
          <cell r="A526" t="str">
            <v>N5849</v>
          </cell>
          <cell r="B526" t="str">
            <v>NDIV</v>
          </cell>
        </row>
        <row r="527">
          <cell r="A527" t="str">
            <v>N5911</v>
          </cell>
          <cell r="B527" t="str">
            <v>NDIV</v>
          </cell>
        </row>
        <row r="528">
          <cell r="A528" t="str">
            <v>N5929</v>
          </cell>
          <cell r="B528" t="str">
            <v>NDIV</v>
          </cell>
        </row>
        <row r="529">
          <cell r="A529" t="str">
            <v>N6190</v>
          </cell>
          <cell r="B529" t="str">
            <v>NDIV</v>
          </cell>
        </row>
        <row r="530">
          <cell r="A530" t="str">
            <v>N6191</v>
          </cell>
          <cell r="B530" t="str">
            <v>NDIV</v>
          </cell>
        </row>
        <row r="531">
          <cell r="A531" t="str">
            <v>N6192</v>
          </cell>
          <cell r="B531" t="str">
            <v>NDIV</v>
          </cell>
        </row>
        <row r="532">
          <cell r="A532" t="str">
            <v>N6193</v>
          </cell>
          <cell r="B532" t="str">
            <v>NDIV</v>
          </cell>
        </row>
        <row r="533">
          <cell r="A533" t="str">
            <v>N6194</v>
          </cell>
          <cell r="B533" t="str">
            <v>NDIV</v>
          </cell>
        </row>
        <row r="534">
          <cell r="A534" t="str">
            <v>N6199</v>
          </cell>
          <cell r="B534" t="str">
            <v>NDIV</v>
          </cell>
        </row>
        <row r="535">
          <cell r="A535" t="str">
            <v>N6219</v>
          </cell>
          <cell r="B535" t="str">
            <v>NDIV</v>
          </cell>
        </row>
        <row r="536">
          <cell r="A536" t="str">
            <v>N6229</v>
          </cell>
          <cell r="B536" t="str">
            <v>NDIV</v>
          </cell>
        </row>
        <row r="537">
          <cell r="A537" t="str">
            <v>N6234</v>
          </cell>
          <cell r="B537" t="str">
            <v>NDIV</v>
          </cell>
        </row>
        <row r="538">
          <cell r="A538" t="str">
            <v>N6239</v>
          </cell>
          <cell r="B538" t="str">
            <v>NDIV</v>
          </cell>
        </row>
        <row r="539">
          <cell r="A539" t="str">
            <v>N6514</v>
          </cell>
          <cell r="B539" t="str">
            <v>NDIV</v>
          </cell>
        </row>
        <row r="540">
          <cell r="A540" t="str">
            <v>N6515</v>
          </cell>
          <cell r="B540" t="str">
            <v>NDIV</v>
          </cell>
        </row>
        <row r="541">
          <cell r="A541" t="str">
            <v>N6629</v>
          </cell>
          <cell r="B541" t="str">
            <v>NDIV</v>
          </cell>
        </row>
        <row r="542">
          <cell r="A542" t="str">
            <v>N6645</v>
          </cell>
          <cell r="B542" t="str">
            <v>NDIV</v>
          </cell>
        </row>
        <row r="543">
          <cell r="A543" t="str">
            <v>N6648</v>
          </cell>
          <cell r="B543" t="str">
            <v>NDIV</v>
          </cell>
        </row>
        <row r="544">
          <cell r="A544" t="str">
            <v>N6654</v>
          </cell>
          <cell r="B544" t="str">
            <v>NDIV</v>
          </cell>
        </row>
        <row r="545">
          <cell r="A545" t="str">
            <v>N6656</v>
          </cell>
          <cell r="B545" t="str">
            <v>NDIV</v>
          </cell>
        </row>
        <row r="546">
          <cell r="A546" t="str">
            <v>N6705</v>
          </cell>
          <cell r="B546" t="str">
            <v>NDIV</v>
          </cell>
        </row>
        <row r="547">
          <cell r="A547" t="str">
            <v>N6712</v>
          </cell>
          <cell r="B547" t="str">
            <v>NDIV</v>
          </cell>
        </row>
        <row r="548">
          <cell r="A548" t="str">
            <v>N6714</v>
          </cell>
          <cell r="B548" t="str">
            <v>NDIV</v>
          </cell>
        </row>
        <row r="549">
          <cell r="A549" t="str">
            <v>N6716</v>
          </cell>
          <cell r="B549" t="str">
            <v>NDIV</v>
          </cell>
        </row>
        <row r="550">
          <cell r="A550" t="str">
            <v>N6722</v>
          </cell>
          <cell r="B550" t="str">
            <v>NDIV</v>
          </cell>
        </row>
        <row r="551">
          <cell r="A551" t="str">
            <v>N6725</v>
          </cell>
          <cell r="B551" t="str">
            <v>NDIV</v>
          </cell>
        </row>
        <row r="552">
          <cell r="A552" t="str">
            <v>N6727</v>
          </cell>
          <cell r="B552" t="str">
            <v>NDIV</v>
          </cell>
        </row>
        <row r="553">
          <cell r="A553" t="str">
            <v>N6731</v>
          </cell>
          <cell r="B553" t="str">
            <v>NDIV</v>
          </cell>
        </row>
        <row r="554">
          <cell r="A554" t="str">
            <v>N6740</v>
          </cell>
          <cell r="B554" t="str">
            <v>NDIV</v>
          </cell>
        </row>
        <row r="555">
          <cell r="A555" t="str">
            <v>N6761</v>
          </cell>
          <cell r="B555" t="str">
            <v>NDIV</v>
          </cell>
        </row>
        <row r="556">
          <cell r="A556" t="str">
            <v>N6849</v>
          </cell>
          <cell r="B556" t="str">
            <v>NDIV</v>
          </cell>
        </row>
        <row r="557">
          <cell r="A557" t="str">
            <v>N6875</v>
          </cell>
          <cell r="B557" t="str">
            <v>NDIV</v>
          </cell>
        </row>
        <row r="558">
          <cell r="A558" t="str">
            <v>N6883</v>
          </cell>
          <cell r="B558" t="str">
            <v>NDIV</v>
          </cell>
        </row>
        <row r="559">
          <cell r="A559" t="str">
            <v>N6884</v>
          </cell>
          <cell r="B559" t="str">
            <v>NDIV</v>
          </cell>
        </row>
        <row r="560">
          <cell r="A560" t="str">
            <v>N6911</v>
          </cell>
          <cell r="B560" t="str">
            <v>NDIV</v>
          </cell>
        </row>
        <row r="561">
          <cell r="A561" t="str">
            <v>N6975</v>
          </cell>
          <cell r="B561" t="str">
            <v>NDIV</v>
          </cell>
        </row>
        <row r="562">
          <cell r="A562" t="str">
            <v>N7065</v>
          </cell>
          <cell r="B562" t="str">
            <v>NDIV</v>
          </cell>
        </row>
        <row r="563">
          <cell r="A563" t="str">
            <v>N7085</v>
          </cell>
          <cell r="B563" t="str">
            <v>NDIV</v>
          </cell>
        </row>
        <row r="564">
          <cell r="A564" t="str">
            <v>N7090</v>
          </cell>
          <cell r="B564" t="str">
            <v>NDIV</v>
          </cell>
        </row>
        <row r="565">
          <cell r="A565" t="str">
            <v>N7091</v>
          </cell>
          <cell r="B565" t="str">
            <v>NDIV</v>
          </cell>
        </row>
        <row r="566">
          <cell r="A566" t="str">
            <v>N7129</v>
          </cell>
          <cell r="B566" t="str">
            <v>NDIV</v>
          </cell>
        </row>
        <row r="567">
          <cell r="A567" t="str">
            <v>N7188</v>
          </cell>
          <cell r="B567" t="str">
            <v>NDIV</v>
          </cell>
        </row>
        <row r="568">
          <cell r="A568" t="str">
            <v>N7194</v>
          </cell>
          <cell r="B568" t="str">
            <v>NDIV</v>
          </cell>
        </row>
        <row r="569">
          <cell r="A569" t="str">
            <v>N7237</v>
          </cell>
          <cell r="B569" t="str">
            <v>NDIV</v>
          </cell>
        </row>
        <row r="570">
          <cell r="A570" t="str">
            <v>N7260</v>
          </cell>
          <cell r="B570" t="str">
            <v>NDIV</v>
          </cell>
        </row>
        <row r="571">
          <cell r="A571" t="str">
            <v>N7279</v>
          </cell>
          <cell r="B571" t="str">
            <v>NDIV</v>
          </cell>
        </row>
        <row r="572">
          <cell r="A572" t="str">
            <v>N7316</v>
          </cell>
          <cell r="B572" t="str">
            <v>NDIV</v>
          </cell>
        </row>
        <row r="573">
          <cell r="A573" t="str">
            <v>N7325</v>
          </cell>
          <cell r="B573" t="str">
            <v>NDIV</v>
          </cell>
        </row>
        <row r="574">
          <cell r="A574" t="str">
            <v>N7329</v>
          </cell>
          <cell r="B574" t="str">
            <v>NDIV</v>
          </cell>
        </row>
        <row r="575">
          <cell r="A575" t="str">
            <v>N7330</v>
          </cell>
          <cell r="B575" t="str">
            <v>NDIV</v>
          </cell>
        </row>
        <row r="576">
          <cell r="A576" t="str">
            <v>N7363</v>
          </cell>
          <cell r="B576" t="str">
            <v>NDIV</v>
          </cell>
        </row>
        <row r="577">
          <cell r="A577" t="str">
            <v>N7368</v>
          </cell>
          <cell r="B577" t="str">
            <v>NDIV</v>
          </cell>
        </row>
        <row r="578">
          <cell r="A578" t="str">
            <v>N7397</v>
          </cell>
          <cell r="B578" t="str">
            <v>NDIV</v>
          </cell>
        </row>
        <row r="579">
          <cell r="A579" t="str">
            <v>N7398</v>
          </cell>
          <cell r="B579" t="str">
            <v>NDIV</v>
          </cell>
        </row>
        <row r="580">
          <cell r="A580" t="str">
            <v>N7404</v>
          </cell>
          <cell r="B580" t="str">
            <v>NDIV</v>
          </cell>
        </row>
        <row r="581">
          <cell r="A581" t="str">
            <v>N7415</v>
          </cell>
          <cell r="B581" t="str">
            <v>NDIV</v>
          </cell>
        </row>
        <row r="582">
          <cell r="A582" t="str">
            <v>N7425</v>
          </cell>
          <cell r="B582" t="str">
            <v>NDIV</v>
          </cell>
        </row>
        <row r="583">
          <cell r="A583" t="str">
            <v>N7427</v>
          </cell>
          <cell r="B583" t="str">
            <v>NDIV</v>
          </cell>
        </row>
        <row r="584">
          <cell r="A584" t="str">
            <v>N7428</v>
          </cell>
          <cell r="B584" t="str">
            <v>NDIV</v>
          </cell>
        </row>
        <row r="585">
          <cell r="A585" t="str">
            <v>N7429</v>
          </cell>
          <cell r="B585" t="str">
            <v>NDIV</v>
          </cell>
        </row>
        <row r="586">
          <cell r="A586" t="str">
            <v>N7452</v>
          </cell>
          <cell r="B586" t="str">
            <v>NDIV</v>
          </cell>
        </row>
        <row r="587">
          <cell r="A587" t="str">
            <v>N7471</v>
          </cell>
          <cell r="B587" t="str">
            <v>NDIV</v>
          </cell>
        </row>
        <row r="588">
          <cell r="A588" t="str">
            <v>N7538</v>
          </cell>
          <cell r="B588" t="str">
            <v>NDIV</v>
          </cell>
        </row>
        <row r="589">
          <cell r="A589" t="str">
            <v>N7560</v>
          </cell>
          <cell r="B589" t="str">
            <v>NDIV</v>
          </cell>
        </row>
        <row r="590">
          <cell r="A590" t="str">
            <v>N7574</v>
          </cell>
          <cell r="B590" t="str">
            <v>NDIV</v>
          </cell>
        </row>
        <row r="591">
          <cell r="A591" t="str">
            <v>N7576</v>
          </cell>
          <cell r="B591" t="str">
            <v>NDIV</v>
          </cell>
        </row>
        <row r="592">
          <cell r="A592" t="str">
            <v>N7578</v>
          </cell>
          <cell r="B592" t="str">
            <v>NDIV</v>
          </cell>
        </row>
        <row r="593">
          <cell r="A593" t="str">
            <v>N7581</v>
          </cell>
          <cell r="B593" t="str">
            <v>NDIV</v>
          </cell>
        </row>
        <row r="594">
          <cell r="A594" t="str">
            <v>N7587</v>
          </cell>
          <cell r="B594" t="str">
            <v>NDIV</v>
          </cell>
        </row>
        <row r="595">
          <cell r="A595" t="str">
            <v>N7592</v>
          </cell>
          <cell r="B595" t="str">
            <v>NDIV</v>
          </cell>
        </row>
        <row r="596">
          <cell r="A596" t="str">
            <v>N7602</v>
          </cell>
          <cell r="B596" t="str">
            <v>NDIV</v>
          </cell>
        </row>
        <row r="597">
          <cell r="A597" t="str">
            <v>N7603</v>
          </cell>
          <cell r="B597" t="str">
            <v>NDIV</v>
          </cell>
        </row>
        <row r="598">
          <cell r="A598" t="str">
            <v>N7605</v>
          </cell>
          <cell r="B598" t="str">
            <v>NDIV</v>
          </cell>
        </row>
        <row r="599">
          <cell r="A599" t="str">
            <v>N7606</v>
          </cell>
          <cell r="B599" t="str">
            <v>NDIV</v>
          </cell>
        </row>
        <row r="600">
          <cell r="A600" t="str">
            <v>N7612</v>
          </cell>
          <cell r="B600" t="str">
            <v>NDIV</v>
          </cell>
        </row>
        <row r="601">
          <cell r="A601" t="str">
            <v>N7617</v>
          </cell>
          <cell r="B601" t="str">
            <v>NDIV</v>
          </cell>
        </row>
        <row r="602">
          <cell r="A602" t="str">
            <v>N7637</v>
          </cell>
          <cell r="B602" t="str">
            <v>NDIV</v>
          </cell>
        </row>
        <row r="603">
          <cell r="A603" t="str">
            <v>N7639</v>
          </cell>
          <cell r="B603" t="str">
            <v>NDIV</v>
          </cell>
        </row>
        <row r="604">
          <cell r="A604" t="str">
            <v>N7644</v>
          </cell>
          <cell r="B604" t="str">
            <v>NDIV</v>
          </cell>
        </row>
        <row r="605">
          <cell r="A605" t="str">
            <v>N7647</v>
          </cell>
          <cell r="B605" t="str">
            <v>NDIV</v>
          </cell>
        </row>
        <row r="606">
          <cell r="A606" t="str">
            <v>N7683</v>
          </cell>
          <cell r="B606" t="str">
            <v>NDIV</v>
          </cell>
        </row>
        <row r="607">
          <cell r="A607" t="str">
            <v>N7687</v>
          </cell>
          <cell r="B607" t="str">
            <v>NDIV</v>
          </cell>
        </row>
        <row r="608">
          <cell r="A608" t="str">
            <v>N7692</v>
          </cell>
          <cell r="B608" t="str">
            <v>NDIV</v>
          </cell>
        </row>
        <row r="609">
          <cell r="A609" t="str">
            <v>N7695</v>
          </cell>
          <cell r="B609" t="str">
            <v>NDIV</v>
          </cell>
        </row>
        <row r="610">
          <cell r="A610" t="str">
            <v>N7698</v>
          </cell>
          <cell r="B610" t="str">
            <v>NDIV</v>
          </cell>
        </row>
        <row r="611">
          <cell r="A611" t="str">
            <v>N7721</v>
          </cell>
          <cell r="B611" t="str">
            <v>NDIV</v>
          </cell>
        </row>
        <row r="612">
          <cell r="A612" t="str">
            <v>N7752</v>
          </cell>
          <cell r="B612" t="str">
            <v>NDIV</v>
          </cell>
        </row>
        <row r="613">
          <cell r="A613" t="str">
            <v>N7755</v>
          </cell>
          <cell r="B613" t="str">
            <v>NDIV</v>
          </cell>
        </row>
        <row r="614">
          <cell r="A614" t="str">
            <v>N7758</v>
          </cell>
          <cell r="B614" t="str">
            <v>NDIV</v>
          </cell>
        </row>
        <row r="615">
          <cell r="A615" t="str">
            <v>N7760</v>
          </cell>
          <cell r="B615" t="str">
            <v>NDIV</v>
          </cell>
        </row>
        <row r="616">
          <cell r="A616" t="str">
            <v>N7767</v>
          </cell>
          <cell r="B616" t="str">
            <v>NDIV</v>
          </cell>
        </row>
        <row r="617">
          <cell r="A617" t="str">
            <v>N7773</v>
          </cell>
          <cell r="B617" t="str">
            <v>NDIV</v>
          </cell>
        </row>
        <row r="618">
          <cell r="A618" t="str">
            <v>N7774</v>
          </cell>
          <cell r="B618" t="str">
            <v>NDIV</v>
          </cell>
        </row>
        <row r="619">
          <cell r="A619" t="str">
            <v>N7777</v>
          </cell>
          <cell r="B619" t="str">
            <v>NDIV</v>
          </cell>
        </row>
        <row r="620">
          <cell r="A620" t="str">
            <v>N7801</v>
          </cell>
          <cell r="B620" t="str">
            <v>NDIV</v>
          </cell>
        </row>
        <row r="621">
          <cell r="A621" t="str">
            <v>N7806</v>
          </cell>
          <cell r="B621" t="str">
            <v>NDIV</v>
          </cell>
        </row>
        <row r="622">
          <cell r="A622" t="str">
            <v>N7819</v>
          </cell>
          <cell r="B622" t="str">
            <v>NDIV</v>
          </cell>
        </row>
        <row r="623">
          <cell r="A623" t="str">
            <v>N7854</v>
          </cell>
          <cell r="B623" t="str">
            <v>NDIV</v>
          </cell>
        </row>
        <row r="624">
          <cell r="A624" t="str">
            <v>N7855</v>
          </cell>
          <cell r="B624" t="str">
            <v>NDIV</v>
          </cell>
        </row>
        <row r="625">
          <cell r="A625" t="str">
            <v>N7856</v>
          </cell>
          <cell r="B625" t="str">
            <v>NDIV</v>
          </cell>
        </row>
        <row r="626">
          <cell r="A626" t="str">
            <v>N7865</v>
          </cell>
          <cell r="B626" t="str">
            <v>NDIV</v>
          </cell>
        </row>
        <row r="627">
          <cell r="A627" t="str">
            <v>N7873</v>
          </cell>
          <cell r="B627" t="str">
            <v>NDIV</v>
          </cell>
        </row>
        <row r="628">
          <cell r="A628" t="str">
            <v>N7908</v>
          </cell>
          <cell r="B628" t="str">
            <v>NDIV</v>
          </cell>
        </row>
        <row r="629">
          <cell r="A629" t="str">
            <v>N7909</v>
          </cell>
          <cell r="B629" t="str">
            <v>NDIV</v>
          </cell>
        </row>
        <row r="630">
          <cell r="A630" t="str">
            <v>N8026</v>
          </cell>
          <cell r="B630" t="str">
            <v>NDIV</v>
          </cell>
        </row>
        <row r="631">
          <cell r="A631" t="str">
            <v>N8027</v>
          </cell>
          <cell r="B631" t="str">
            <v>NDIV</v>
          </cell>
        </row>
        <row r="632">
          <cell r="A632" t="str">
            <v>N8035</v>
          </cell>
          <cell r="B632" t="str">
            <v>NDIV</v>
          </cell>
        </row>
        <row r="633">
          <cell r="A633" t="str">
            <v>N8036</v>
          </cell>
          <cell r="B633" t="str">
            <v>NDIV</v>
          </cell>
        </row>
        <row r="634">
          <cell r="A634" t="str">
            <v>N8265</v>
          </cell>
          <cell r="B634" t="str">
            <v>NDIV</v>
          </cell>
        </row>
        <row r="635">
          <cell r="A635" t="str">
            <v>N8398</v>
          </cell>
          <cell r="B635" t="str">
            <v>NDIV</v>
          </cell>
        </row>
        <row r="636">
          <cell r="A636" t="str">
            <v>N8438</v>
          </cell>
          <cell r="B636" t="str">
            <v>NDIV</v>
          </cell>
        </row>
        <row r="637">
          <cell r="A637" t="str">
            <v>N8658</v>
          </cell>
          <cell r="B637" t="str">
            <v>NDIV</v>
          </cell>
        </row>
        <row r="638">
          <cell r="A638" t="str">
            <v>N8659</v>
          </cell>
          <cell r="B638" t="str">
            <v>NDIV</v>
          </cell>
        </row>
        <row r="639">
          <cell r="A639" t="str">
            <v>N8660</v>
          </cell>
          <cell r="B639" t="str">
            <v>NDIV</v>
          </cell>
        </row>
        <row r="640">
          <cell r="A640" t="str">
            <v>N8700</v>
          </cell>
          <cell r="B640" t="str">
            <v>NDIV</v>
          </cell>
        </row>
        <row r="641">
          <cell r="A641" t="str">
            <v>N9594</v>
          </cell>
          <cell r="B641" t="str">
            <v>NDIV</v>
          </cell>
        </row>
        <row r="642">
          <cell r="A642" t="str">
            <v>N9994</v>
          </cell>
          <cell r="B642" t="str">
            <v>NDIV</v>
          </cell>
        </row>
        <row r="643">
          <cell r="A643" t="str">
            <v>N2423</v>
          </cell>
          <cell r="B643" t="str">
            <v>NDIV-II</v>
          </cell>
        </row>
        <row r="644">
          <cell r="A644" t="str">
            <v>N2819</v>
          </cell>
          <cell r="B644" t="str">
            <v>NDIV-II</v>
          </cell>
        </row>
        <row r="645">
          <cell r="A645" t="str">
            <v>N2820</v>
          </cell>
          <cell r="B645" t="str">
            <v>NDIV-II</v>
          </cell>
        </row>
        <row r="646">
          <cell r="A646" t="str">
            <v>N2821</v>
          </cell>
          <cell r="B646" t="str">
            <v>NDIV-II</v>
          </cell>
        </row>
        <row r="647">
          <cell r="A647" t="str">
            <v>N2833</v>
          </cell>
          <cell r="B647" t="str">
            <v>NDIV-II</v>
          </cell>
        </row>
        <row r="648">
          <cell r="A648" t="str">
            <v>N2842</v>
          </cell>
          <cell r="B648" t="str">
            <v>NDIV-II</v>
          </cell>
        </row>
        <row r="649">
          <cell r="A649" t="str">
            <v>N2843</v>
          </cell>
          <cell r="B649" t="str">
            <v>NDIV-II</v>
          </cell>
        </row>
        <row r="650">
          <cell r="A650" t="str">
            <v>N2855</v>
          </cell>
          <cell r="B650" t="str">
            <v>NDIV-II</v>
          </cell>
        </row>
        <row r="651">
          <cell r="A651" t="str">
            <v>N2856</v>
          </cell>
          <cell r="B651" t="str">
            <v>NDIV-II</v>
          </cell>
        </row>
        <row r="652">
          <cell r="A652" t="str">
            <v>N2858</v>
          </cell>
          <cell r="B652" t="str">
            <v>NDIV-II</v>
          </cell>
        </row>
        <row r="653">
          <cell r="A653" t="str">
            <v>N2863</v>
          </cell>
          <cell r="B653" t="str">
            <v>NDIV-II</v>
          </cell>
        </row>
        <row r="654">
          <cell r="A654" t="str">
            <v>N2876</v>
          </cell>
          <cell r="B654" t="str">
            <v>NDIV-II</v>
          </cell>
        </row>
        <row r="655">
          <cell r="A655" t="str">
            <v>N4009</v>
          </cell>
          <cell r="B655" t="str">
            <v>NDIV-II</v>
          </cell>
        </row>
        <row r="656">
          <cell r="A656" t="str">
            <v>N4019</v>
          </cell>
          <cell r="B656" t="str">
            <v>NDIV-II</v>
          </cell>
        </row>
        <row r="657">
          <cell r="A657" t="str">
            <v>N4020</v>
          </cell>
          <cell r="B657" t="str">
            <v>NDIV-II</v>
          </cell>
        </row>
        <row r="658">
          <cell r="A658" t="str">
            <v>N4035</v>
          </cell>
          <cell r="B658" t="str">
            <v>NDIV-II</v>
          </cell>
        </row>
        <row r="659">
          <cell r="A659" t="str">
            <v>N4036</v>
          </cell>
          <cell r="B659" t="str">
            <v>NDIV-II</v>
          </cell>
        </row>
        <row r="660">
          <cell r="A660" t="str">
            <v>N4037</v>
          </cell>
          <cell r="B660" t="str">
            <v>NDIV-II</v>
          </cell>
        </row>
        <row r="661">
          <cell r="A661" t="str">
            <v>N4044</v>
          </cell>
          <cell r="B661" t="str">
            <v>NDIV-II</v>
          </cell>
        </row>
        <row r="662">
          <cell r="A662" t="str">
            <v>N4060</v>
          </cell>
          <cell r="B662" t="str">
            <v>NDIV-II</v>
          </cell>
        </row>
        <row r="663">
          <cell r="A663" t="str">
            <v>N4061</v>
          </cell>
          <cell r="B663" t="str">
            <v>NDIV-II</v>
          </cell>
        </row>
        <row r="664">
          <cell r="A664" t="str">
            <v>N4079</v>
          </cell>
          <cell r="B664" t="str">
            <v>NDIV-II</v>
          </cell>
        </row>
        <row r="665">
          <cell r="A665" t="str">
            <v>N4080</v>
          </cell>
          <cell r="B665" t="str">
            <v>NDIV-II</v>
          </cell>
        </row>
        <row r="666">
          <cell r="A666" t="str">
            <v>N4088</v>
          </cell>
          <cell r="B666" t="str">
            <v>NDIV-II</v>
          </cell>
        </row>
        <row r="667">
          <cell r="A667" t="str">
            <v>N4089</v>
          </cell>
          <cell r="B667" t="str">
            <v>NDIV-II</v>
          </cell>
        </row>
        <row r="668">
          <cell r="A668" t="str">
            <v>N4096</v>
          </cell>
          <cell r="B668" t="str">
            <v>NDIV-II</v>
          </cell>
        </row>
        <row r="669">
          <cell r="A669" t="str">
            <v>N4124</v>
          </cell>
          <cell r="B669" t="str">
            <v>NDIV-II</v>
          </cell>
        </row>
        <row r="670">
          <cell r="A670" t="str">
            <v>N4125</v>
          </cell>
          <cell r="B670" t="str">
            <v>NDIV-II</v>
          </cell>
        </row>
        <row r="671">
          <cell r="A671" t="str">
            <v>N4129</v>
          </cell>
          <cell r="B671" t="str">
            <v>NDIV-II</v>
          </cell>
        </row>
        <row r="672">
          <cell r="A672" t="str">
            <v>N4144</v>
          </cell>
          <cell r="B672" t="str">
            <v>NDIV-II</v>
          </cell>
        </row>
        <row r="673">
          <cell r="A673" t="str">
            <v>N4146</v>
          </cell>
          <cell r="B673" t="str">
            <v>NDIV-II</v>
          </cell>
        </row>
        <row r="674">
          <cell r="A674" t="str">
            <v>N4147</v>
          </cell>
          <cell r="B674" t="str">
            <v>NDIV-II</v>
          </cell>
        </row>
        <row r="675">
          <cell r="A675" t="str">
            <v>N4152</v>
          </cell>
          <cell r="B675" t="str">
            <v>NDIV-II</v>
          </cell>
        </row>
        <row r="676">
          <cell r="A676" t="str">
            <v>N4153</v>
          </cell>
          <cell r="B676" t="str">
            <v>NDIV-II</v>
          </cell>
        </row>
        <row r="677">
          <cell r="A677" t="str">
            <v>N4154</v>
          </cell>
          <cell r="B677" t="str">
            <v>NDIV-II</v>
          </cell>
        </row>
        <row r="678">
          <cell r="A678" t="str">
            <v>N4155</v>
          </cell>
          <cell r="B678" t="str">
            <v>NDIV-II</v>
          </cell>
        </row>
        <row r="679">
          <cell r="A679" t="str">
            <v>N4169</v>
          </cell>
          <cell r="B679" t="str">
            <v>NDIV-II</v>
          </cell>
        </row>
        <row r="680">
          <cell r="A680" t="str">
            <v>N4200</v>
          </cell>
          <cell r="B680" t="str">
            <v>NDIV-II</v>
          </cell>
        </row>
        <row r="681">
          <cell r="A681" t="str">
            <v>N0012</v>
          </cell>
          <cell r="B681" t="str">
            <v>NWNEPA</v>
          </cell>
        </row>
        <row r="682">
          <cell r="A682" t="str">
            <v>N0047</v>
          </cell>
          <cell r="B682" t="str">
            <v>NWNEPA</v>
          </cell>
        </row>
        <row r="683">
          <cell r="A683" t="str">
            <v>N0059</v>
          </cell>
          <cell r="B683" t="str">
            <v>NWNEPA</v>
          </cell>
        </row>
        <row r="684">
          <cell r="A684" t="str">
            <v>N0064</v>
          </cell>
          <cell r="B684" t="str">
            <v>NWNEPA</v>
          </cell>
        </row>
        <row r="685">
          <cell r="A685" t="str">
            <v>N0108</v>
          </cell>
          <cell r="B685" t="str">
            <v>NWNEPA</v>
          </cell>
        </row>
        <row r="686">
          <cell r="A686" t="str">
            <v>N0152</v>
          </cell>
          <cell r="B686" t="str">
            <v>NWNEPA</v>
          </cell>
        </row>
        <row r="687">
          <cell r="A687" t="str">
            <v>N0154</v>
          </cell>
          <cell r="B687" t="str">
            <v>NWNEPA</v>
          </cell>
        </row>
        <row r="688">
          <cell r="A688" t="str">
            <v>N0168</v>
          </cell>
          <cell r="B688" t="str">
            <v>NWNEPA</v>
          </cell>
        </row>
        <row r="689">
          <cell r="A689" t="str">
            <v>N0265</v>
          </cell>
          <cell r="B689" t="str">
            <v>NWNEPA</v>
          </cell>
        </row>
        <row r="690">
          <cell r="A690" t="str">
            <v>N0310</v>
          </cell>
          <cell r="B690" t="str">
            <v>NWNEPA</v>
          </cell>
        </row>
        <row r="691">
          <cell r="A691" t="str">
            <v>N0313</v>
          </cell>
          <cell r="B691" t="str">
            <v>NWNEPA</v>
          </cell>
        </row>
        <row r="692">
          <cell r="A692" t="str">
            <v>N0324</v>
          </cell>
          <cell r="B692" t="str">
            <v>NWNEPA</v>
          </cell>
        </row>
        <row r="693">
          <cell r="A693" t="str">
            <v>N0326</v>
          </cell>
          <cell r="B693" t="str">
            <v>NWNEPA</v>
          </cell>
        </row>
        <row r="694">
          <cell r="A694" t="str">
            <v>N0384</v>
          </cell>
          <cell r="B694" t="str">
            <v>NWNEPA</v>
          </cell>
        </row>
        <row r="695">
          <cell r="A695" t="str">
            <v>N0387</v>
          </cell>
          <cell r="B695" t="str">
            <v>NWNEPA</v>
          </cell>
        </row>
        <row r="696">
          <cell r="A696" t="str">
            <v>N0393</v>
          </cell>
          <cell r="B696" t="str">
            <v>NWNEPA</v>
          </cell>
        </row>
        <row r="697">
          <cell r="A697" t="str">
            <v>N0430</v>
          </cell>
          <cell r="B697" t="str">
            <v>NWNEPA</v>
          </cell>
        </row>
        <row r="698">
          <cell r="A698" t="str">
            <v>N0440</v>
          </cell>
          <cell r="B698" t="str">
            <v>NWNEPA</v>
          </cell>
        </row>
        <row r="699">
          <cell r="A699" t="str">
            <v>N0441</v>
          </cell>
          <cell r="B699" t="str">
            <v>NWNEPA</v>
          </cell>
        </row>
        <row r="700">
          <cell r="A700" t="str">
            <v>N0442</v>
          </cell>
          <cell r="B700" t="str">
            <v>NWNEPA</v>
          </cell>
        </row>
        <row r="701">
          <cell r="A701" t="str">
            <v>N0443</v>
          </cell>
          <cell r="B701" t="str">
            <v>NWNEPA</v>
          </cell>
        </row>
        <row r="702">
          <cell r="A702" t="str">
            <v>N0471</v>
          </cell>
          <cell r="B702" t="str">
            <v>NWNEPA</v>
          </cell>
        </row>
        <row r="703">
          <cell r="A703" t="str">
            <v>N2755</v>
          </cell>
          <cell r="B703" t="str">
            <v>NWNEPA</v>
          </cell>
        </row>
        <row r="704">
          <cell r="A704" t="str">
            <v>N3854</v>
          </cell>
          <cell r="B704" t="str">
            <v>NWNEPA</v>
          </cell>
        </row>
        <row r="705">
          <cell r="A705" t="str">
            <v>N3874</v>
          </cell>
          <cell r="B705" t="str">
            <v>NWNEPA</v>
          </cell>
        </row>
        <row r="706">
          <cell r="A706" t="str">
            <v>N7672</v>
          </cell>
          <cell r="B706" t="str">
            <v>NWNEPA</v>
          </cell>
        </row>
        <row r="707">
          <cell r="A707" t="str">
            <v>N7701</v>
          </cell>
          <cell r="B707" t="str">
            <v>NWNEPA</v>
          </cell>
        </row>
        <row r="708">
          <cell r="A708" t="str">
            <v>N7718</v>
          </cell>
          <cell r="B708" t="str">
            <v>NWNEPA</v>
          </cell>
        </row>
        <row r="709">
          <cell r="A709" t="str">
            <v>N7720</v>
          </cell>
          <cell r="B709" t="str">
            <v>NWNEPA</v>
          </cell>
        </row>
        <row r="710">
          <cell r="A710" t="str">
            <v>N7750</v>
          </cell>
          <cell r="B710" t="str">
            <v>NWNEPA</v>
          </cell>
        </row>
        <row r="711">
          <cell r="A711" t="str">
            <v>N7759</v>
          </cell>
          <cell r="B711" t="str">
            <v>NWNEPA</v>
          </cell>
        </row>
        <row r="712">
          <cell r="A712" t="str">
            <v>N7861</v>
          </cell>
          <cell r="B712" t="str">
            <v>NWNEPA</v>
          </cell>
        </row>
        <row r="713">
          <cell r="A713" t="str">
            <v>N4058</v>
          </cell>
          <cell r="B713" t="str">
            <v>Oak Point Associates</v>
          </cell>
        </row>
        <row r="714">
          <cell r="A714" t="str">
            <v>N0060</v>
          </cell>
          <cell r="B714" t="str">
            <v>PHIL COE (IMPAC Acct / VISA)</v>
          </cell>
        </row>
        <row r="715">
          <cell r="A715" t="str">
            <v>N0070</v>
          </cell>
          <cell r="B715" t="str">
            <v>PHIL Corps of Engineers</v>
          </cell>
        </row>
        <row r="716">
          <cell r="A716" t="str">
            <v>N0003</v>
          </cell>
          <cell r="B716" t="str">
            <v>RAC1</v>
          </cell>
        </row>
        <row r="717">
          <cell r="A717" t="str">
            <v>N0004</v>
          </cell>
          <cell r="B717" t="str">
            <v>RAC1</v>
          </cell>
        </row>
        <row r="718">
          <cell r="A718" t="str">
            <v>N0014</v>
          </cell>
          <cell r="B718" t="str">
            <v>RAC1</v>
          </cell>
        </row>
        <row r="719">
          <cell r="A719" t="str">
            <v>N0015</v>
          </cell>
          <cell r="B719" t="str">
            <v>RAC1</v>
          </cell>
        </row>
        <row r="720">
          <cell r="A720" t="str">
            <v>N0017</v>
          </cell>
          <cell r="B720" t="str">
            <v>RAC1</v>
          </cell>
        </row>
        <row r="721">
          <cell r="A721" t="str">
            <v>N0073</v>
          </cell>
          <cell r="B721" t="str">
            <v>RAC1</v>
          </cell>
        </row>
        <row r="722">
          <cell r="A722" t="str">
            <v>N0121</v>
          </cell>
          <cell r="B722" t="str">
            <v>RAC1</v>
          </cell>
        </row>
        <row r="723">
          <cell r="A723" t="str">
            <v>N0158</v>
          </cell>
          <cell r="B723" t="str">
            <v>RAC1</v>
          </cell>
        </row>
        <row r="724">
          <cell r="A724" t="str">
            <v>N0162</v>
          </cell>
          <cell r="B724" t="str">
            <v>RAC1</v>
          </cell>
        </row>
        <row r="725">
          <cell r="A725" t="str">
            <v>N0170</v>
          </cell>
          <cell r="B725" t="str">
            <v>RAC1</v>
          </cell>
        </row>
        <row r="726">
          <cell r="A726" t="str">
            <v>N0191</v>
          </cell>
          <cell r="B726" t="str">
            <v>RAC1</v>
          </cell>
        </row>
        <row r="727">
          <cell r="A727" t="str">
            <v>N0259</v>
          </cell>
          <cell r="B727" t="str">
            <v>RAC1</v>
          </cell>
        </row>
        <row r="728">
          <cell r="A728" t="str">
            <v>N0306</v>
          </cell>
          <cell r="B728" t="str">
            <v>RAC1</v>
          </cell>
        </row>
        <row r="729">
          <cell r="A729" t="str">
            <v>N0308</v>
          </cell>
          <cell r="B729" t="str">
            <v>RAC1</v>
          </cell>
        </row>
        <row r="730">
          <cell r="A730" t="str">
            <v>N0345</v>
          </cell>
          <cell r="B730" t="str">
            <v>RAC1</v>
          </cell>
        </row>
        <row r="731">
          <cell r="A731" t="str">
            <v>N0369</v>
          </cell>
          <cell r="B731" t="str">
            <v>RAC1</v>
          </cell>
        </row>
        <row r="732">
          <cell r="A732" t="str">
            <v>N0400</v>
          </cell>
          <cell r="B732" t="str">
            <v>RAC1</v>
          </cell>
        </row>
        <row r="733">
          <cell r="A733" t="str">
            <v>N0428</v>
          </cell>
          <cell r="B733" t="str">
            <v>RAC1</v>
          </cell>
        </row>
        <row r="734">
          <cell r="A734" t="str">
            <v>N0434</v>
          </cell>
          <cell r="B734" t="str">
            <v>RAC1</v>
          </cell>
        </row>
        <row r="735">
          <cell r="A735" t="str">
            <v>N0451</v>
          </cell>
          <cell r="B735" t="str">
            <v>RAC1</v>
          </cell>
        </row>
        <row r="736">
          <cell r="A736" t="str">
            <v>N0452</v>
          </cell>
          <cell r="B736" t="str">
            <v>RAC1</v>
          </cell>
        </row>
        <row r="737">
          <cell r="A737" t="str">
            <v>N0551</v>
          </cell>
          <cell r="B737" t="str">
            <v>RAC1</v>
          </cell>
        </row>
        <row r="738">
          <cell r="A738" t="str">
            <v>N0553</v>
          </cell>
          <cell r="B738" t="str">
            <v>RAC1</v>
          </cell>
        </row>
        <row r="739">
          <cell r="A739" t="str">
            <v>N0564</v>
          </cell>
          <cell r="B739" t="str">
            <v>RAC1</v>
          </cell>
        </row>
        <row r="740">
          <cell r="A740" t="str">
            <v>N3883</v>
          </cell>
          <cell r="B740" t="str">
            <v>RAC1</v>
          </cell>
        </row>
        <row r="741">
          <cell r="A741" t="str">
            <v>N3892</v>
          </cell>
          <cell r="B741" t="str">
            <v>RAC1</v>
          </cell>
        </row>
        <row r="742">
          <cell r="A742" t="str">
            <v>N3946</v>
          </cell>
          <cell r="B742" t="str">
            <v>RAC1</v>
          </cell>
        </row>
        <row r="743">
          <cell r="A743" t="str">
            <v>N3947</v>
          </cell>
          <cell r="B743" t="str">
            <v>RAC1</v>
          </cell>
        </row>
        <row r="744">
          <cell r="A744" t="str">
            <v>N3973</v>
          </cell>
          <cell r="B744" t="str">
            <v>RAC1</v>
          </cell>
        </row>
        <row r="745">
          <cell r="A745" t="str">
            <v>N3998</v>
          </cell>
          <cell r="B745" t="str">
            <v>RAC1</v>
          </cell>
        </row>
        <row r="746">
          <cell r="A746" t="str">
            <v>N4024</v>
          </cell>
          <cell r="B746" t="str">
            <v>RAC1</v>
          </cell>
        </row>
        <row r="747">
          <cell r="A747" t="str">
            <v>N4081</v>
          </cell>
          <cell r="B747" t="str">
            <v>RAC1</v>
          </cell>
        </row>
        <row r="748">
          <cell r="A748" t="str">
            <v>N4099</v>
          </cell>
          <cell r="B748" t="str">
            <v>RAC1</v>
          </cell>
        </row>
        <row r="749">
          <cell r="A749" t="str">
            <v>N4100</v>
          </cell>
          <cell r="B749" t="str">
            <v>RAC1</v>
          </cell>
        </row>
        <row r="750">
          <cell r="A750" t="str">
            <v>N4101</v>
          </cell>
          <cell r="B750" t="str">
            <v>RAC1</v>
          </cell>
        </row>
        <row r="751">
          <cell r="A751" t="str">
            <v>N4102</v>
          </cell>
          <cell r="B751" t="str">
            <v>RAC1</v>
          </cell>
        </row>
        <row r="752">
          <cell r="A752" t="str">
            <v>N4103</v>
          </cell>
          <cell r="B752" t="str">
            <v>RAC1</v>
          </cell>
        </row>
        <row r="753">
          <cell r="A753" t="str">
            <v>N4104</v>
          </cell>
          <cell r="B753" t="str">
            <v>RAC1</v>
          </cell>
        </row>
        <row r="754">
          <cell r="A754" t="str">
            <v>N4105</v>
          </cell>
          <cell r="B754" t="str">
            <v>RAC1</v>
          </cell>
        </row>
        <row r="755">
          <cell r="A755" t="str">
            <v>N4106</v>
          </cell>
          <cell r="B755" t="str">
            <v>RAC1</v>
          </cell>
        </row>
        <row r="756">
          <cell r="A756" t="str">
            <v>N4107</v>
          </cell>
          <cell r="B756" t="str">
            <v>RAC1</v>
          </cell>
        </row>
        <row r="757">
          <cell r="A757" t="str">
            <v>N4108</v>
          </cell>
          <cell r="B757" t="str">
            <v>RAC1</v>
          </cell>
        </row>
        <row r="758">
          <cell r="A758" t="str">
            <v>N4110</v>
          </cell>
          <cell r="B758" t="str">
            <v>RAC1</v>
          </cell>
        </row>
        <row r="759">
          <cell r="A759" t="str">
            <v>N4111</v>
          </cell>
          <cell r="B759" t="str">
            <v>RAC1</v>
          </cell>
        </row>
        <row r="760">
          <cell r="A760" t="str">
            <v>N4112</v>
          </cell>
          <cell r="B760" t="str">
            <v>RAC1</v>
          </cell>
        </row>
        <row r="761">
          <cell r="A761" t="str">
            <v>N4123</v>
          </cell>
          <cell r="B761" t="str">
            <v>RAC1</v>
          </cell>
        </row>
        <row r="762">
          <cell r="A762" t="str">
            <v>N4126</v>
          </cell>
          <cell r="B762" t="str">
            <v>RAC1</v>
          </cell>
        </row>
        <row r="763">
          <cell r="A763" t="str">
            <v>N4127</v>
          </cell>
          <cell r="B763" t="str">
            <v>RAC1</v>
          </cell>
        </row>
        <row r="764">
          <cell r="A764" t="str">
            <v>N4128</v>
          </cell>
          <cell r="B764" t="str">
            <v>RAC1</v>
          </cell>
        </row>
        <row r="765">
          <cell r="A765" t="str">
            <v>N4131</v>
          </cell>
          <cell r="B765" t="str">
            <v>RAC1</v>
          </cell>
        </row>
        <row r="766">
          <cell r="A766" t="str">
            <v>N4132</v>
          </cell>
          <cell r="B766" t="str">
            <v>RAC1</v>
          </cell>
        </row>
        <row r="767">
          <cell r="A767" t="str">
            <v>N4134</v>
          </cell>
          <cell r="B767" t="str">
            <v>RAC1</v>
          </cell>
        </row>
        <row r="768">
          <cell r="A768" t="str">
            <v>N4135</v>
          </cell>
          <cell r="B768" t="str">
            <v>RAC1</v>
          </cell>
        </row>
        <row r="769">
          <cell r="A769" t="str">
            <v>N4136</v>
          </cell>
          <cell r="B769" t="str">
            <v>RAC1</v>
          </cell>
        </row>
        <row r="770">
          <cell r="A770" t="str">
            <v>N4205</v>
          </cell>
          <cell r="B770" t="str">
            <v>RAC2</v>
          </cell>
        </row>
        <row r="771">
          <cell r="A771" t="str">
            <v>N7462</v>
          </cell>
          <cell r="B771" t="str">
            <v>RAC1</v>
          </cell>
        </row>
        <row r="772">
          <cell r="A772" t="str">
            <v>N7465</v>
          </cell>
          <cell r="B772" t="str">
            <v>RAC1</v>
          </cell>
        </row>
        <row r="773">
          <cell r="A773" t="str">
            <v>N7467</v>
          </cell>
          <cell r="B773" t="str">
            <v>RAC1</v>
          </cell>
        </row>
        <row r="774">
          <cell r="A774" t="str">
            <v>N7490</v>
          </cell>
          <cell r="B774" t="str">
            <v>RAC1</v>
          </cell>
        </row>
        <row r="775">
          <cell r="A775" t="str">
            <v>N7491</v>
          </cell>
          <cell r="B775" t="str">
            <v>RAC1</v>
          </cell>
        </row>
        <row r="776">
          <cell r="A776" t="str">
            <v>N7495</v>
          </cell>
          <cell r="B776" t="str">
            <v>RAC1</v>
          </cell>
        </row>
        <row r="777">
          <cell r="A777" t="str">
            <v>N7506</v>
          </cell>
          <cell r="B777" t="str">
            <v>RAC1</v>
          </cell>
        </row>
        <row r="778">
          <cell r="A778" t="str">
            <v>N7507</v>
          </cell>
          <cell r="B778" t="str">
            <v>RAC1</v>
          </cell>
        </row>
        <row r="779">
          <cell r="A779" t="str">
            <v>N7537</v>
          </cell>
          <cell r="B779" t="str">
            <v>RAC1</v>
          </cell>
        </row>
        <row r="780">
          <cell r="A780" t="str">
            <v>N7569</v>
          </cell>
          <cell r="B780" t="str">
            <v>RAC1</v>
          </cell>
        </row>
        <row r="781">
          <cell r="A781" t="str">
            <v>N7570</v>
          </cell>
          <cell r="B781" t="str">
            <v>RAC1</v>
          </cell>
        </row>
        <row r="782">
          <cell r="A782" t="str">
            <v>N7579</v>
          </cell>
          <cell r="B782" t="str">
            <v>RAC1</v>
          </cell>
        </row>
        <row r="783">
          <cell r="A783" t="str">
            <v>N7580</v>
          </cell>
          <cell r="B783" t="str">
            <v>RAC1</v>
          </cell>
        </row>
        <row r="784">
          <cell r="A784" t="str">
            <v>N7588</v>
          </cell>
          <cell r="B784" t="str">
            <v>RAC1</v>
          </cell>
        </row>
        <row r="785">
          <cell r="A785" t="str">
            <v>N7590</v>
          </cell>
          <cell r="B785" t="str">
            <v>RAC1</v>
          </cell>
        </row>
        <row r="786">
          <cell r="A786" t="str">
            <v>N7591</v>
          </cell>
          <cell r="B786" t="str">
            <v>RAC1</v>
          </cell>
        </row>
        <row r="787">
          <cell r="A787" t="str">
            <v>N7607</v>
          </cell>
          <cell r="B787" t="str">
            <v>RAC1</v>
          </cell>
        </row>
        <row r="788">
          <cell r="A788" t="str">
            <v>N7616</v>
          </cell>
          <cell r="B788" t="str">
            <v>RAC1</v>
          </cell>
        </row>
        <row r="789">
          <cell r="A789" t="str">
            <v>N7631</v>
          </cell>
          <cell r="B789" t="str">
            <v>RAC1</v>
          </cell>
        </row>
        <row r="790">
          <cell r="A790" t="str">
            <v>N7635</v>
          </cell>
          <cell r="B790" t="str">
            <v>RAC1</v>
          </cell>
        </row>
        <row r="791">
          <cell r="A791" t="str">
            <v>N7674</v>
          </cell>
          <cell r="B791" t="str">
            <v>RAC1</v>
          </cell>
        </row>
        <row r="792">
          <cell r="A792" t="str">
            <v>N7679</v>
          </cell>
          <cell r="B792" t="str">
            <v>RAC1</v>
          </cell>
        </row>
        <row r="793">
          <cell r="A793" t="str">
            <v>N7680</v>
          </cell>
          <cell r="B793" t="str">
            <v>RAC1</v>
          </cell>
        </row>
        <row r="794">
          <cell r="A794" t="str">
            <v>N7691</v>
          </cell>
          <cell r="B794" t="str">
            <v>RAC1</v>
          </cell>
        </row>
        <row r="795">
          <cell r="A795" t="str">
            <v>N7700</v>
          </cell>
          <cell r="B795" t="str">
            <v>RAC1</v>
          </cell>
        </row>
        <row r="796">
          <cell r="A796" t="str">
            <v>N7730</v>
          </cell>
          <cell r="B796" t="str">
            <v>RAC1</v>
          </cell>
        </row>
        <row r="797">
          <cell r="A797" t="str">
            <v>N7741</v>
          </cell>
          <cell r="B797" t="str">
            <v>RAC1</v>
          </cell>
        </row>
        <row r="798">
          <cell r="A798" t="str">
            <v>N7746</v>
          </cell>
          <cell r="B798" t="str">
            <v>RAC1</v>
          </cell>
        </row>
        <row r="799">
          <cell r="A799" t="str">
            <v>N7756</v>
          </cell>
          <cell r="B799" t="str">
            <v>RAC1</v>
          </cell>
        </row>
        <row r="800">
          <cell r="A800" t="str">
            <v>N7761</v>
          </cell>
          <cell r="B800" t="str">
            <v>RAC1</v>
          </cell>
        </row>
        <row r="801">
          <cell r="A801" t="str">
            <v>N7776</v>
          </cell>
          <cell r="B801" t="str">
            <v>RAC1</v>
          </cell>
        </row>
        <row r="802">
          <cell r="A802" t="str">
            <v>N7793</v>
          </cell>
          <cell r="B802" t="str">
            <v>RAC1</v>
          </cell>
        </row>
        <row r="803">
          <cell r="A803" t="str">
            <v>N7869</v>
          </cell>
          <cell r="B803" t="str">
            <v>RAC1</v>
          </cell>
        </row>
        <row r="804">
          <cell r="A804" t="str">
            <v>N7877</v>
          </cell>
          <cell r="B804" t="str">
            <v>RAC1</v>
          </cell>
        </row>
        <row r="805">
          <cell r="A805" t="str">
            <v>N7914</v>
          </cell>
          <cell r="B805" t="str">
            <v>RAC1</v>
          </cell>
        </row>
        <row r="806">
          <cell r="A806" t="str">
            <v>N0002</v>
          </cell>
          <cell r="B806" t="str">
            <v>RAC3</v>
          </cell>
        </row>
        <row r="807">
          <cell r="A807" t="str">
            <v>N0065</v>
          </cell>
          <cell r="B807" t="str">
            <v>RAC3</v>
          </cell>
        </row>
        <row r="808">
          <cell r="A808" t="str">
            <v>N0115</v>
          </cell>
          <cell r="B808" t="str">
            <v>RAC3</v>
          </cell>
        </row>
        <row r="809">
          <cell r="A809" t="str">
            <v>N0116</v>
          </cell>
          <cell r="B809" t="str">
            <v>RAC3</v>
          </cell>
        </row>
        <row r="810">
          <cell r="A810" t="str">
            <v>N0358</v>
          </cell>
          <cell r="B810" t="str">
            <v>RAC3</v>
          </cell>
        </row>
        <row r="811">
          <cell r="A811" t="str">
            <v>N0414</v>
          </cell>
          <cell r="B811" t="str">
            <v>RAC3</v>
          </cell>
        </row>
        <row r="812">
          <cell r="A812" t="str">
            <v>N0425</v>
          </cell>
          <cell r="B812" t="str">
            <v>RAC3</v>
          </cell>
        </row>
        <row r="813">
          <cell r="A813" t="str">
            <v>N0439</v>
          </cell>
          <cell r="B813" t="str">
            <v>RAC3</v>
          </cell>
        </row>
        <row r="814">
          <cell r="A814" t="str">
            <v>N0463</v>
          </cell>
          <cell r="B814" t="str">
            <v>RAC3</v>
          </cell>
        </row>
        <row r="815">
          <cell r="A815" t="str">
            <v>N0544</v>
          </cell>
          <cell r="B815" t="str">
            <v>RAC3</v>
          </cell>
        </row>
        <row r="816">
          <cell r="A816" t="str">
            <v>N0545</v>
          </cell>
          <cell r="B816" t="str">
            <v>RAC3</v>
          </cell>
        </row>
        <row r="817">
          <cell r="A817" t="str">
            <v>N2107</v>
          </cell>
          <cell r="B817" t="str">
            <v>RAC3</v>
          </cell>
        </row>
        <row r="818">
          <cell r="A818" t="str">
            <v>N2849</v>
          </cell>
          <cell r="B818" t="str">
            <v>RAC3</v>
          </cell>
        </row>
        <row r="819">
          <cell r="A819" t="str">
            <v>N3877</v>
          </cell>
          <cell r="B819" t="str">
            <v>RAC3</v>
          </cell>
        </row>
        <row r="820">
          <cell r="A820" t="str">
            <v>N3898</v>
          </cell>
          <cell r="B820" t="str">
            <v>RAC3</v>
          </cell>
        </row>
        <row r="821">
          <cell r="A821" t="str">
            <v>N3967</v>
          </cell>
          <cell r="B821" t="str">
            <v>RAC3</v>
          </cell>
        </row>
        <row r="822">
          <cell r="A822" t="str">
            <v>N4005</v>
          </cell>
          <cell r="B822" t="str">
            <v>RAC3</v>
          </cell>
        </row>
        <row r="823">
          <cell r="A823" t="str">
            <v>N4006</v>
          </cell>
          <cell r="B823" t="str">
            <v>RAC3</v>
          </cell>
        </row>
        <row r="824">
          <cell r="A824" t="str">
            <v>N4025</v>
          </cell>
          <cell r="B824" t="str">
            <v>RAC3</v>
          </cell>
        </row>
        <row r="825">
          <cell r="A825" t="str">
            <v>N4051</v>
          </cell>
          <cell r="B825" t="str">
            <v>RAC3</v>
          </cell>
        </row>
        <row r="826">
          <cell r="A826" t="str">
            <v>N4057</v>
          </cell>
          <cell r="B826" t="str">
            <v>RAC3</v>
          </cell>
        </row>
        <row r="827">
          <cell r="A827" t="str">
            <v>N4160</v>
          </cell>
          <cell r="B827" t="str">
            <v>RAC3</v>
          </cell>
        </row>
        <row r="828">
          <cell r="A828" t="str">
            <v>N4161</v>
          </cell>
          <cell r="B828" t="str">
            <v>RAC3</v>
          </cell>
        </row>
        <row r="829">
          <cell r="A829" t="str">
            <v>N4162</v>
          </cell>
          <cell r="B829" t="str">
            <v>RAC3</v>
          </cell>
        </row>
        <row r="830">
          <cell r="A830" t="str">
            <v>N4166</v>
          </cell>
          <cell r="B830" t="str">
            <v>RAC3</v>
          </cell>
        </row>
        <row r="831">
          <cell r="A831" t="str">
            <v>N4191</v>
          </cell>
          <cell r="B831" t="str">
            <v>RAC3</v>
          </cell>
        </row>
        <row r="832">
          <cell r="A832" t="str">
            <v>N4192</v>
          </cell>
          <cell r="B832" t="str">
            <v>RAC3</v>
          </cell>
        </row>
        <row r="833">
          <cell r="A833" t="str">
            <v>N7494</v>
          </cell>
          <cell r="B833" t="str">
            <v>RAC3</v>
          </cell>
        </row>
        <row r="834">
          <cell r="A834" t="str">
            <v>N7511</v>
          </cell>
          <cell r="B834" t="str">
            <v>RAC3</v>
          </cell>
        </row>
        <row r="835">
          <cell r="A835" t="str">
            <v>N7517</v>
          </cell>
          <cell r="B835" t="str">
            <v>RAC3</v>
          </cell>
        </row>
        <row r="836">
          <cell r="A836" t="str">
            <v>N7518</v>
          </cell>
          <cell r="B836" t="str">
            <v>RAC3</v>
          </cell>
        </row>
        <row r="837">
          <cell r="A837" t="str">
            <v>N7519</v>
          </cell>
          <cell r="B837" t="str">
            <v>RAC3</v>
          </cell>
        </row>
        <row r="838">
          <cell r="A838" t="str">
            <v>N7521</v>
          </cell>
          <cell r="B838" t="str">
            <v>RAC3</v>
          </cell>
        </row>
        <row r="839">
          <cell r="A839" t="str">
            <v>N7522</v>
          </cell>
          <cell r="B839" t="str">
            <v>RAC3</v>
          </cell>
        </row>
        <row r="840">
          <cell r="A840" t="str">
            <v>N7524</v>
          </cell>
          <cell r="B840" t="str">
            <v>RAC3</v>
          </cell>
        </row>
        <row r="841">
          <cell r="A841" t="str">
            <v>N7525</v>
          </cell>
          <cell r="B841" t="str">
            <v>RAC3</v>
          </cell>
        </row>
        <row r="842">
          <cell r="A842" t="str">
            <v>N7528</v>
          </cell>
          <cell r="B842" t="str">
            <v>RAC3</v>
          </cell>
        </row>
        <row r="843">
          <cell r="A843" t="str">
            <v>N7530</v>
          </cell>
          <cell r="B843" t="str">
            <v>RAC3</v>
          </cell>
        </row>
        <row r="844">
          <cell r="A844" t="str">
            <v>N7658</v>
          </cell>
          <cell r="B844" t="str">
            <v>RAC3</v>
          </cell>
        </row>
        <row r="845">
          <cell r="A845" t="str">
            <v>N7660</v>
          </cell>
          <cell r="B845" t="str">
            <v>RAC3</v>
          </cell>
        </row>
        <row r="846">
          <cell r="A846" t="str">
            <v>N7661</v>
          </cell>
          <cell r="B846" t="str">
            <v>RAC3</v>
          </cell>
        </row>
        <row r="847">
          <cell r="A847" t="str">
            <v>N7662</v>
          </cell>
          <cell r="B847" t="str">
            <v>RAC3</v>
          </cell>
        </row>
        <row r="848">
          <cell r="A848" t="str">
            <v>N7663</v>
          </cell>
          <cell r="B848" t="str">
            <v>RAC3</v>
          </cell>
        </row>
        <row r="849">
          <cell r="A849" t="str">
            <v>N7664</v>
          </cell>
          <cell r="B849" t="str">
            <v>RAC3</v>
          </cell>
        </row>
        <row r="850">
          <cell r="A850" t="str">
            <v>N7665</v>
          </cell>
          <cell r="B850" t="str">
            <v>RAC3</v>
          </cell>
        </row>
        <row r="851">
          <cell r="A851" t="str">
            <v>N7666</v>
          </cell>
          <cell r="B851" t="str">
            <v>RAC3</v>
          </cell>
        </row>
        <row r="852">
          <cell r="A852" t="str">
            <v>N7667</v>
          </cell>
          <cell r="B852" t="str">
            <v>RAC3</v>
          </cell>
        </row>
        <row r="853">
          <cell r="A853" t="str">
            <v>N7668</v>
          </cell>
          <cell r="B853" t="str">
            <v>RAC3</v>
          </cell>
        </row>
        <row r="854">
          <cell r="A854" t="str">
            <v>N7669</v>
          </cell>
          <cell r="B854" t="str">
            <v>RAC3</v>
          </cell>
        </row>
        <row r="855">
          <cell r="A855" t="str">
            <v>N7670</v>
          </cell>
          <cell r="B855" t="str">
            <v>RAC3</v>
          </cell>
        </row>
        <row r="856">
          <cell r="A856" t="str">
            <v>N7783</v>
          </cell>
          <cell r="B856" t="str">
            <v>RAC3</v>
          </cell>
        </row>
        <row r="857">
          <cell r="A857" t="str">
            <v>N7818</v>
          </cell>
          <cell r="B857" t="str">
            <v>RAC3</v>
          </cell>
        </row>
        <row r="858">
          <cell r="A858" t="str">
            <v>N7832</v>
          </cell>
          <cell r="B858" t="str">
            <v>RAC3</v>
          </cell>
        </row>
        <row r="859">
          <cell r="A859" t="str">
            <v>N7907</v>
          </cell>
          <cell r="B859" t="str">
            <v>RAC3</v>
          </cell>
        </row>
        <row r="860">
          <cell r="A860" t="str">
            <v>N2836</v>
          </cell>
          <cell r="B860" t="str">
            <v>SAIC Crane Services</v>
          </cell>
        </row>
        <row r="861">
          <cell r="A861" t="str">
            <v>NPX59</v>
          </cell>
          <cell r="B861" t="str">
            <v>SAIC Crane Services</v>
          </cell>
        </row>
        <row r="862">
          <cell r="A862" t="str">
            <v>N0008</v>
          </cell>
          <cell r="B862" t="str">
            <v>SDIV</v>
          </cell>
        </row>
        <row r="863">
          <cell r="A863" t="str">
            <v>N0009</v>
          </cell>
          <cell r="B863" t="str">
            <v>SDIV</v>
          </cell>
        </row>
        <row r="864">
          <cell r="A864" t="str">
            <v>N0013</v>
          </cell>
          <cell r="B864" t="str">
            <v>SDIV</v>
          </cell>
        </row>
        <row r="865">
          <cell r="A865" t="str">
            <v>N0018</v>
          </cell>
          <cell r="B865" t="str">
            <v>SDIV</v>
          </cell>
        </row>
        <row r="866">
          <cell r="A866" t="str">
            <v>N0019</v>
          </cell>
          <cell r="B866" t="str">
            <v>SDIV</v>
          </cell>
        </row>
        <row r="867">
          <cell r="A867" t="str">
            <v>N0020</v>
          </cell>
          <cell r="B867" t="str">
            <v>SDIV</v>
          </cell>
        </row>
        <row r="868">
          <cell r="A868" t="str">
            <v>N0031</v>
          </cell>
          <cell r="B868" t="str">
            <v>SDIV</v>
          </cell>
        </row>
        <row r="869">
          <cell r="A869" t="str">
            <v>N0033</v>
          </cell>
          <cell r="B869" t="str">
            <v>SDIV</v>
          </cell>
        </row>
        <row r="870">
          <cell r="A870" t="str">
            <v>N0034</v>
          </cell>
          <cell r="B870" t="str">
            <v>SDIV</v>
          </cell>
        </row>
        <row r="871">
          <cell r="A871" t="str">
            <v>N0038</v>
          </cell>
          <cell r="B871" t="str">
            <v>SDIV</v>
          </cell>
        </row>
        <row r="872">
          <cell r="A872" t="str">
            <v>N0039</v>
          </cell>
          <cell r="B872" t="str">
            <v>SDIV</v>
          </cell>
        </row>
        <row r="873">
          <cell r="A873" t="str">
            <v>N0048</v>
          </cell>
          <cell r="B873" t="str">
            <v>SDIV</v>
          </cell>
        </row>
        <row r="874">
          <cell r="A874" t="str">
            <v>N0051</v>
          </cell>
          <cell r="B874" t="str">
            <v>SDIV</v>
          </cell>
        </row>
        <row r="875">
          <cell r="A875" t="str">
            <v>N0052</v>
          </cell>
          <cell r="B875" t="str">
            <v>SDIV</v>
          </cell>
        </row>
        <row r="876">
          <cell r="A876" t="str">
            <v>N0061</v>
          </cell>
          <cell r="B876" t="str">
            <v>SDIV</v>
          </cell>
        </row>
        <row r="877">
          <cell r="A877" t="str">
            <v>N0087</v>
          </cell>
          <cell r="B877" t="str">
            <v>SDIV</v>
          </cell>
        </row>
        <row r="878">
          <cell r="A878" t="str">
            <v>N0092</v>
          </cell>
          <cell r="B878" t="str">
            <v>SDIV</v>
          </cell>
        </row>
        <row r="879">
          <cell r="A879" t="str">
            <v>N0095</v>
          </cell>
          <cell r="B879" t="str">
            <v>SDIV</v>
          </cell>
        </row>
        <row r="880">
          <cell r="A880" t="str">
            <v>N0105</v>
          </cell>
          <cell r="B880" t="str">
            <v>SDIV</v>
          </cell>
        </row>
        <row r="881">
          <cell r="A881" t="str">
            <v>N0106</v>
          </cell>
          <cell r="B881" t="str">
            <v>SDIV</v>
          </cell>
        </row>
        <row r="882">
          <cell r="A882" t="str">
            <v>N0119</v>
          </cell>
          <cell r="B882" t="str">
            <v>SDIV</v>
          </cell>
        </row>
        <row r="883">
          <cell r="A883" t="str">
            <v>N0122</v>
          </cell>
          <cell r="B883" t="str">
            <v>SDIV</v>
          </cell>
        </row>
        <row r="884">
          <cell r="A884" t="str">
            <v>N0123</v>
          </cell>
          <cell r="B884" t="str">
            <v>SDIV</v>
          </cell>
        </row>
        <row r="885">
          <cell r="A885" t="str">
            <v>N0124</v>
          </cell>
          <cell r="B885" t="str">
            <v>SDIV</v>
          </cell>
        </row>
        <row r="886">
          <cell r="A886" t="str">
            <v>N0126</v>
          </cell>
          <cell r="B886" t="str">
            <v>SDIV</v>
          </cell>
        </row>
        <row r="887">
          <cell r="A887" t="str">
            <v>N0141</v>
          </cell>
          <cell r="B887" t="str">
            <v>SDIV</v>
          </cell>
        </row>
        <row r="888">
          <cell r="A888" t="str">
            <v>N0164</v>
          </cell>
          <cell r="B888" t="str">
            <v>SDIV</v>
          </cell>
        </row>
        <row r="889">
          <cell r="A889" t="str">
            <v>N0189</v>
          </cell>
          <cell r="B889" t="str">
            <v>SDIV</v>
          </cell>
        </row>
        <row r="890">
          <cell r="A890" t="str">
            <v>N0195</v>
          </cell>
          <cell r="B890" t="str">
            <v>SDIV</v>
          </cell>
        </row>
        <row r="891">
          <cell r="A891" t="str">
            <v>N0199</v>
          </cell>
          <cell r="B891" t="str">
            <v>SDIV</v>
          </cell>
        </row>
        <row r="892">
          <cell r="A892" t="str">
            <v>N0219</v>
          </cell>
          <cell r="B892" t="str">
            <v>SDIV</v>
          </cell>
        </row>
        <row r="893">
          <cell r="A893" t="str">
            <v>N0229</v>
          </cell>
          <cell r="B893" t="str">
            <v>SDIV</v>
          </cell>
        </row>
        <row r="894">
          <cell r="A894" t="str">
            <v>N0231</v>
          </cell>
          <cell r="B894" t="str">
            <v>SDIV</v>
          </cell>
        </row>
        <row r="895">
          <cell r="A895" t="str">
            <v>N0238</v>
          </cell>
          <cell r="B895" t="str">
            <v>SDIV</v>
          </cell>
        </row>
        <row r="896">
          <cell r="A896" t="str">
            <v>N0253</v>
          </cell>
          <cell r="B896" t="str">
            <v>SDIV</v>
          </cell>
        </row>
        <row r="897">
          <cell r="A897" t="str">
            <v>N0255</v>
          </cell>
          <cell r="B897" t="str">
            <v>SDIV</v>
          </cell>
        </row>
        <row r="898">
          <cell r="A898" t="str">
            <v>N0270</v>
          </cell>
          <cell r="B898" t="str">
            <v>SDIV</v>
          </cell>
        </row>
        <row r="899">
          <cell r="A899" t="str">
            <v>N0272</v>
          </cell>
          <cell r="B899" t="str">
            <v>SDIV</v>
          </cell>
        </row>
        <row r="900">
          <cell r="A900" t="str">
            <v>N0378</v>
          </cell>
          <cell r="B900" t="str">
            <v>SDIV</v>
          </cell>
        </row>
        <row r="901">
          <cell r="A901" t="str">
            <v>N0380</v>
          </cell>
          <cell r="B901" t="str">
            <v>SDIV</v>
          </cell>
        </row>
        <row r="902">
          <cell r="A902" t="str">
            <v>N0389</v>
          </cell>
          <cell r="B902" t="str">
            <v>SDIV</v>
          </cell>
        </row>
        <row r="903">
          <cell r="A903" t="str">
            <v>N0394</v>
          </cell>
          <cell r="B903" t="str">
            <v>SDIV</v>
          </cell>
        </row>
        <row r="904">
          <cell r="A904" t="str">
            <v>N0395</v>
          </cell>
          <cell r="B904" t="str">
            <v>SDIV</v>
          </cell>
        </row>
        <row r="905">
          <cell r="A905" t="str">
            <v>N0397</v>
          </cell>
          <cell r="B905" t="str">
            <v>SDIV</v>
          </cell>
        </row>
        <row r="906">
          <cell r="A906" t="str">
            <v>N0399</v>
          </cell>
          <cell r="B906" t="str">
            <v>SDIV</v>
          </cell>
        </row>
        <row r="907">
          <cell r="A907" t="str">
            <v>N0401</v>
          </cell>
          <cell r="B907" t="str">
            <v>SDIV</v>
          </cell>
        </row>
        <row r="908">
          <cell r="A908" t="str">
            <v>N0403</v>
          </cell>
          <cell r="B908" t="str">
            <v>SDIV</v>
          </cell>
        </row>
        <row r="909">
          <cell r="A909" t="str">
            <v>N0409</v>
          </cell>
          <cell r="B909" t="str">
            <v>SDIV</v>
          </cell>
        </row>
        <row r="910">
          <cell r="A910" t="str">
            <v>N0411</v>
          </cell>
          <cell r="B910" t="str">
            <v>SDIV</v>
          </cell>
        </row>
        <row r="911">
          <cell r="A911" t="str">
            <v>N0424</v>
          </cell>
          <cell r="B911" t="str">
            <v>SDIV</v>
          </cell>
        </row>
        <row r="912">
          <cell r="A912" t="str">
            <v>N0433</v>
          </cell>
          <cell r="B912" t="str">
            <v>SDIV</v>
          </cell>
        </row>
        <row r="913">
          <cell r="A913" t="str">
            <v>N0436</v>
          </cell>
          <cell r="B913" t="str">
            <v>SDIV</v>
          </cell>
        </row>
        <row r="914">
          <cell r="A914" t="str">
            <v>N0455</v>
          </cell>
          <cell r="B914" t="str">
            <v>SDIV</v>
          </cell>
        </row>
        <row r="915">
          <cell r="A915" t="str">
            <v>N0456</v>
          </cell>
          <cell r="B915" t="str">
            <v>SDIV</v>
          </cell>
        </row>
        <row r="916">
          <cell r="A916" t="str">
            <v>N0482</v>
          </cell>
          <cell r="B916" t="str">
            <v>SDIV</v>
          </cell>
        </row>
        <row r="917">
          <cell r="A917" t="str">
            <v>N0486</v>
          </cell>
          <cell r="B917" t="str">
            <v>SDIV</v>
          </cell>
        </row>
        <row r="918">
          <cell r="A918" t="str">
            <v>N0500</v>
          </cell>
          <cell r="B918" t="str">
            <v>SDIV</v>
          </cell>
        </row>
        <row r="919">
          <cell r="A919" t="str">
            <v>N0501</v>
          </cell>
          <cell r="B919" t="str">
            <v>SDIV</v>
          </cell>
        </row>
        <row r="920">
          <cell r="A920" t="str">
            <v>N0502</v>
          </cell>
          <cell r="B920" t="str">
            <v>SDIV</v>
          </cell>
        </row>
        <row r="921">
          <cell r="A921" t="str">
            <v>N0503</v>
          </cell>
          <cell r="B921" t="str">
            <v>SDIV</v>
          </cell>
        </row>
        <row r="922">
          <cell r="A922" t="str">
            <v>N0504</v>
          </cell>
          <cell r="B922" t="str">
            <v>SDIV</v>
          </cell>
        </row>
        <row r="923">
          <cell r="A923" t="str">
            <v>N0505</v>
          </cell>
          <cell r="B923" t="str">
            <v>SDIV</v>
          </cell>
        </row>
        <row r="924">
          <cell r="A924" t="str">
            <v>N0506</v>
          </cell>
          <cell r="B924" t="str">
            <v>SDIV</v>
          </cell>
        </row>
        <row r="925">
          <cell r="A925" t="str">
            <v>N0507</v>
          </cell>
          <cell r="B925" t="str">
            <v>SDIV</v>
          </cell>
        </row>
        <row r="926">
          <cell r="A926" t="str">
            <v>N0508</v>
          </cell>
          <cell r="B926" t="str">
            <v>SDIV</v>
          </cell>
        </row>
        <row r="927">
          <cell r="A927" t="str">
            <v>N0514</v>
          </cell>
          <cell r="B927" t="str">
            <v>SDIV</v>
          </cell>
        </row>
        <row r="928">
          <cell r="A928" t="str">
            <v>N0516</v>
          </cell>
          <cell r="B928" t="str">
            <v>SDIV</v>
          </cell>
        </row>
        <row r="929">
          <cell r="A929" t="str">
            <v>N0522</v>
          </cell>
          <cell r="B929" t="str">
            <v>SDIV</v>
          </cell>
        </row>
        <row r="930">
          <cell r="A930" t="str">
            <v>N0523</v>
          </cell>
          <cell r="B930" t="str">
            <v>SDIV</v>
          </cell>
        </row>
        <row r="931">
          <cell r="A931" t="str">
            <v>N0528</v>
          </cell>
          <cell r="B931" t="str">
            <v>SDIV</v>
          </cell>
        </row>
        <row r="932">
          <cell r="A932" t="str">
            <v>N0531</v>
          </cell>
          <cell r="B932" t="str">
            <v>SDIV</v>
          </cell>
        </row>
        <row r="933">
          <cell r="A933" t="str">
            <v>N0535</v>
          </cell>
          <cell r="B933" t="str">
            <v>SDIV</v>
          </cell>
        </row>
        <row r="934">
          <cell r="A934" t="str">
            <v>N0539</v>
          </cell>
          <cell r="B934" t="str">
            <v>SDIV</v>
          </cell>
        </row>
        <row r="935">
          <cell r="A935" t="str">
            <v>N0547</v>
          </cell>
          <cell r="B935" t="str">
            <v>SDIV</v>
          </cell>
        </row>
        <row r="936">
          <cell r="A936" t="str">
            <v>N0548</v>
          </cell>
          <cell r="B936" t="str">
            <v>SDIV</v>
          </cell>
        </row>
        <row r="937">
          <cell r="A937" t="str">
            <v>N0562</v>
          </cell>
          <cell r="B937" t="str">
            <v>SDIV</v>
          </cell>
        </row>
        <row r="938">
          <cell r="A938" t="str">
            <v>N0567</v>
          </cell>
          <cell r="B938" t="str">
            <v>SDIV</v>
          </cell>
        </row>
        <row r="939">
          <cell r="A939" t="str">
            <v>N1919</v>
          </cell>
          <cell r="B939" t="str">
            <v>SDIV</v>
          </cell>
        </row>
        <row r="940">
          <cell r="A940" t="str">
            <v>N2756</v>
          </cell>
          <cell r="B940" t="str">
            <v>SDIV</v>
          </cell>
        </row>
        <row r="941">
          <cell r="A941" t="str">
            <v>N2814</v>
          </cell>
          <cell r="B941" t="str">
            <v>SDIV</v>
          </cell>
        </row>
        <row r="942">
          <cell r="A942" t="str">
            <v>N2815</v>
          </cell>
          <cell r="B942" t="str">
            <v>SDIV</v>
          </cell>
        </row>
        <row r="943">
          <cell r="A943" t="str">
            <v>N2817</v>
          </cell>
          <cell r="B943" t="str">
            <v>SDIV</v>
          </cell>
        </row>
        <row r="944">
          <cell r="A944" t="str">
            <v>N2822</v>
          </cell>
          <cell r="B944" t="str">
            <v>SDIV</v>
          </cell>
        </row>
        <row r="945">
          <cell r="A945" t="str">
            <v>N2823</v>
          </cell>
          <cell r="B945" t="str">
            <v>SDIV</v>
          </cell>
        </row>
        <row r="946">
          <cell r="A946" t="str">
            <v>N2825</v>
          </cell>
          <cell r="B946" t="str">
            <v>SDIV</v>
          </cell>
        </row>
        <row r="947">
          <cell r="A947" t="str">
            <v>N2826</v>
          </cell>
          <cell r="B947" t="str">
            <v>SDIV</v>
          </cell>
        </row>
        <row r="948">
          <cell r="A948" t="str">
            <v>N2827</v>
          </cell>
          <cell r="B948" t="str">
            <v>SDIV</v>
          </cell>
        </row>
        <row r="949">
          <cell r="A949" t="str">
            <v>N2834</v>
          </cell>
          <cell r="B949" t="str">
            <v>SDIV</v>
          </cell>
        </row>
        <row r="950">
          <cell r="A950" t="str">
            <v>N2847</v>
          </cell>
          <cell r="B950" t="str">
            <v>SDIV</v>
          </cell>
        </row>
        <row r="951">
          <cell r="A951" t="str">
            <v>N2852</v>
          </cell>
          <cell r="B951" t="str">
            <v>SDIV</v>
          </cell>
        </row>
        <row r="952">
          <cell r="A952" t="str">
            <v>N2860</v>
          </cell>
          <cell r="B952" t="str">
            <v>SDIV</v>
          </cell>
        </row>
        <row r="953">
          <cell r="A953" t="str">
            <v>N2865</v>
          </cell>
          <cell r="B953" t="str">
            <v>SDIV</v>
          </cell>
        </row>
        <row r="954">
          <cell r="A954" t="str">
            <v>N2868</v>
          </cell>
          <cell r="B954" t="str">
            <v>SDIV</v>
          </cell>
        </row>
        <row r="955">
          <cell r="A955" t="str">
            <v>N2869</v>
          </cell>
          <cell r="B955" t="str">
            <v>SDIV</v>
          </cell>
        </row>
        <row r="956">
          <cell r="A956" t="str">
            <v>N2870</v>
          </cell>
          <cell r="B956" t="str">
            <v>SDIV</v>
          </cell>
        </row>
        <row r="957">
          <cell r="A957" t="str">
            <v>N2872</v>
          </cell>
          <cell r="B957" t="str">
            <v>SDIV</v>
          </cell>
        </row>
        <row r="958">
          <cell r="A958" t="str">
            <v>N2877</v>
          </cell>
          <cell r="B958" t="str">
            <v>SDIV</v>
          </cell>
        </row>
        <row r="959">
          <cell r="A959" t="str">
            <v>N3850</v>
          </cell>
          <cell r="B959" t="str">
            <v>SDIV</v>
          </cell>
        </row>
        <row r="960">
          <cell r="A960" t="str">
            <v>N3870</v>
          </cell>
          <cell r="B960" t="str">
            <v>SDIV</v>
          </cell>
        </row>
        <row r="961">
          <cell r="A961" t="str">
            <v>N3876</v>
          </cell>
          <cell r="B961" t="str">
            <v>SDIV</v>
          </cell>
        </row>
        <row r="962">
          <cell r="A962" t="str">
            <v>N3885</v>
          </cell>
          <cell r="B962" t="str">
            <v>SDIV</v>
          </cell>
        </row>
        <row r="963">
          <cell r="A963" t="str">
            <v>N3886</v>
          </cell>
          <cell r="B963" t="str">
            <v>SDIV</v>
          </cell>
        </row>
        <row r="964">
          <cell r="A964" t="str">
            <v>N3919</v>
          </cell>
          <cell r="B964" t="str">
            <v>SDIV</v>
          </cell>
        </row>
        <row r="965">
          <cell r="A965" t="str">
            <v>N3920</v>
          </cell>
          <cell r="B965" t="str">
            <v>SDIV</v>
          </cell>
        </row>
        <row r="966">
          <cell r="A966" t="str">
            <v>N3923</v>
          </cell>
          <cell r="B966" t="str">
            <v>SDIV</v>
          </cell>
        </row>
        <row r="967">
          <cell r="A967" t="str">
            <v>N3924</v>
          </cell>
          <cell r="B967" t="str">
            <v>SDIV</v>
          </cell>
        </row>
        <row r="968">
          <cell r="A968" t="str">
            <v>N3928</v>
          </cell>
          <cell r="B968" t="str">
            <v>SDIV</v>
          </cell>
        </row>
        <row r="969">
          <cell r="A969" t="str">
            <v>N3939</v>
          </cell>
          <cell r="B969" t="str">
            <v>SDIV</v>
          </cell>
        </row>
        <row r="970">
          <cell r="A970" t="str">
            <v>N3950</v>
          </cell>
          <cell r="B970" t="str">
            <v>SDIV</v>
          </cell>
        </row>
        <row r="971">
          <cell r="A971" t="str">
            <v>N3951</v>
          </cell>
          <cell r="B971" t="str">
            <v>SDIV</v>
          </cell>
        </row>
        <row r="972">
          <cell r="A972" t="str">
            <v>N3954</v>
          </cell>
          <cell r="B972" t="str">
            <v>SDIV</v>
          </cell>
        </row>
        <row r="973">
          <cell r="A973" t="str">
            <v>N3958</v>
          </cell>
          <cell r="B973" t="str">
            <v>SDIV</v>
          </cell>
        </row>
        <row r="974">
          <cell r="A974" t="str">
            <v>N3959</v>
          </cell>
          <cell r="B974" t="str">
            <v>SDIV</v>
          </cell>
        </row>
        <row r="975">
          <cell r="A975" t="str">
            <v>N3960</v>
          </cell>
          <cell r="B975" t="str">
            <v>SDIV</v>
          </cell>
        </row>
        <row r="976">
          <cell r="A976" t="str">
            <v>N3961</v>
          </cell>
          <cell r="B976" t="str">
            <v>SDIV</v>
          </cell>
        </row>
        <row r="977">
          <cell r="A977" t="str">
            <v>N3965</v>
          </cell>
          <cell r="B977" t="str">
            <v>SDIV</v>
          </cell>
        </row>
        <row r="978">
          <cell r="A978" t="str">
            <v>N3966</v>
          </cell>
          <cell r="B978" t="str">
            <v>SDIV</v>
          </cell>
        </row>
        <row r="979">
          <cell r="A979" t="str">
            <v>N3986</v>
          </cell>
          <cell r="B979" t="str">
            <v>SDIV</v>
          </cell>
        </row>
        <row r="980">
          <cell r="A980" t="str">
            <v>N3987</v>
          </cell>
          <cell r="B980" t="str">
            <v>SDIV</v>
          </cell>
        </row>
        <row r="981">
          <cell r="A981" t="str">
            <v>N3991</v>
          </cell>
          <cell r="B981" t="str">
            <v>SDIV</v>
          </cell>
        </row>
        <row r="982">
          <cell r="A982" t="str">
            <v>N3994</v>
          </cell>
          <cell r="B982" t="str">
            <v>SDIV</v>
          </cell>
        </row>
        <row r="983">
          <cell r="A983" t="str">
            <v>N3995</v>
          </cell>
          <cell r="B983" t="str">
            <v>SDIV</v>
          </cell>
        </row>
        <row r="984">
          <cell r="A984" t="str">
            <v>N3996</v>
          </cell>
          <cell r="B984" t="str">
            <v>SDIV</v>
          </cell>
        </row>
        <row r="985">
          <cell r="A985" t="str">
            <v>N3997</v>
          </cell>
          <cell r="B985" t="str">
            <v>SDIV</v>
          </cell>
        </row>
        <row r="986">
          <cell r="A986" t="str">
            <v>N4000</v>
          </cell>
          <cell r="B986" t="str">
            <v>SDIV</v>
          </cell>
        </row>
        <row r="987">
          <cell r="A987" t="str">
            <v>N4011</v>
          </cell>
          <cell r="B987" t="str">
            <v>SDIV</v>
          </cell>
        </row>
        <row r="988">
          <cell r="A988" t="str">
            <v>N4012</v>
          </cell>
          <cell r="B988" t="str">
            <v>SDIV</v>
          </cell>
        </row>
        <row r="989">
          <cell r="A989" t="str">
            <v>N4013</v>
          </cell>
          <cell r="B989" t="str">
            <v>SDIV</v>
          </cell>
        </row>
        <row r="990">
          <cell r="A990" t="str">
            <v>N4015</v>
          </cell>
          <cell r="B990" t="str">
            <v>SDIV</v>
          </cell>
        </row>
        <row r="991">
          <cell r="A991" t="str">
            <v>N4018</v>
          </cell>
          <cell r="B991" t="str">
            <v>SDIV</v>
          </cell>
        </row>
        <row r="992">
          <cell r="A992" t="str">
            <v>N4038</v>
          </cell>
          <cell r="B992" t="str">
            <v>SDIV</v>
          </cell>
        </row>
        <row r="993">
          <cell r="A993" t="str">
            <v>N4046</v>
          </cell>
          <cell r="B993" t="str">
            <v>SDIV</v>
          </cell>
        </row>
        <row r="994">
          <cell r="A994" t="str">
            <v>N4047</v>
          </cell>
          <cell r="B994" t="str">
            <v>SDIV</v>
          </cell>
        </row>
        <row r="995">
          <cell r="A995" t="str">
            <v>N4048</v>
          </cell>
          <cell r="B995" t="str">
            <v>SDIV</v>
          </cell>
        </row>
        <row r="996">
          <cell r="A996" t="str">
            <v>N4049</v>
          </cell>
          <cell r="B996" t="str">
            <v>SDIV</v>
          </cell>
        </row>
        <row r="997">
          <cell r="A997" t="str">
            <v>N4054</v>
          </cell>
          <cell r="B997" t="str">
            <v>SDIV</v>
          </cell>
        </row>
        <row r="998">
          <cell r="A998" t="str">
            <v>N4066</v>
          </cell>
          <cell r="B998" t="str">
            <v>SDIV</v>
          </cell>
        </row>
        <row r="999">
          <cell r="A999" t="str">
            <v>N4067</v>
          </cell>
          <cell r="B999" t="str">
            <v>SDIV</v>
          </cell>
        </row>
        <row r="1000">
          <cell r="A1000" t="str">
            <v>N4068</v>
          </cell>
          <cell r="B1000" t="str">
            <v>SDIV</v>
          </cell>
        </row>
        <row r="1001">
          <cell r="A1001" t="str">
            <v>N4070</v>
          </cell>
          <cell r="B1001" t="str">
            <v>SDIV</v>
          </cell>
        </row>
        <row r="1002">
          <cell r="A1002" t="str">
            <v>N4073</v>
          </cell>
          <cell r="B1002" t="str">
            <v>SDIV</v>
          </cell>
        </row>
        <row r="1003">
          <cell r="A1003" t="str">
            <v>N4087</v>
          </cell>
          <cell r="B1003" t="str">
            <v>SDIV</v>
          </cell>
        </row>
        <row r="1004">
          <cell r="A1004" t="str">
            <v>N4093</v>
          </cell>
          <cell r="B1004" t="str">
            <v>SDIV</v>
          </cell>
        </row>
        <row r="1005">
          <cell r="A1005" t="str">
            <v>N4113</v>
          </cell>
          <cell r="B1005" t="str">
            <v>SDIV</v>
          </cell>
        </row>
        <row r="1006">
          <cell r="A1006" t="str">
            <v>N4117</v>
          </cell>
          <cell r="B1006" t="str">
            <v>SDIV</v>
          </cell>
        </row>
        <row r="1007">
          <cell r="A1007" t="str">
            <v>N4118</v>
          </cell>
          <cell r="B1007" t="str">
            <v>SDIV</v>
          </cell>
        </row>
        <row r="1008">
          <cell r="A1008" t="str">
            <v>N4119</v>
          </cell>
          <cell r="B1008" t="str">
            <v>SDIV</v>
          </cell>
        </row>
        <row r="1009">
          <cell r="A1009" t="str">
            <v>N4130</v>
          </cell>
          <cell r="B1009" t="str">
            <v>SDIV</v>
          </cell>
        </row>
        <row r="1010">
          <cell r="A1010" t="str">
            <v>N4138</v>
          </cell>
          <cell r="B1010" t="str">
            <v>SDIV</v>
          </cell>
        </row>
        <row r="1011">
          <cell r="A1011" t="str">
            <v>N4145</v>
          </cell>
          <cell r="B1011" t="str">
            <v>SDIV</v>
          </cell>
        </row>
        <row r="1012">
          <cell r="A1012" t="str">
            <v>N4149</v>
          </cell>
          <cell r="B1012" t="str">
            <v>SDIV</v>
          </cell>
        </row>
        <row r="1013">
          <cell r="A1013" t="str">
            <v>N4151</v>
          </cell>
          <cell r="B1013" t="str">
            <v>SDIV</v>
          </cell>
        </row>
        <row r="1014">
          <cell r="A1014" t="str">
            <v>N4171</v>
          </cell>
          <cell r="B1014" t="str">
            <v>SDIV</v>
          </cell>
        </row>
        <row r="1015">
          <cell r="A1015" t="str">
            <v>N4172</v>
          </cell>
          <cell r="B1015" t="str">
            <v>SDIV</v>
          </cell>
        </row>
        <row r="1016">
          <cell r="A1016" t="str">
            <v>N4173</v>
          </cell>
          <cell r="B1016" t="str">
            <v>SDIV</v>
          </cell>
        </row>
        <row r="1017">
          <cell r="A1017" t="str">
            <v>N4176</v>
          </cell>
          <cell r="B1017" t="str">
            <v>SDIV</v>
          </cell>
        </row>
        <row r="1018">
          <cell r="A1018" t="str">
            <v>N4177</v>
          </cell>
          <cell r="B1018" t="str">
            <v>SDIV</v>
          </cell>
        </row>
        <row r="1019">
          <cell r="A1019" t="str">
            <v>N4178</v>
          </cell>
          <cell r="B1019" t="str">
            <v>SDIV</v>
          </cell>
        </row>
        <row r="1020">
          <cell r="A1020" t="str">
            <v>N4179</v>
          </cell>
          <cell r="B1020" t="str">
            <v>SDIV</v>
          </cell>
        </row>
        <row r="1021">
          <cell r="A1021" t="str">
            <v>N4184</v>
          </cell>
          <cell r="B1021" t="str">
            <v>SDIV</v>
          </cell>
        </row>
        <row r="1022">
          <cell r="A1022" t="str">
            <v>N4185</v>
          </cell>
          <cell r="B1022" t="str">
            <v>SDIV</v>
          </cell>
        </row>
        <row r="1023">
          <cell r="A1023" t="str">
            <v>N4187</v>
          </cell>
          <cell r="B1023" t="str">
            <v>SDIV</v>
          </cell>
        </row>
        <row r="1024">
          <cell r="A1024" t="str">
            <v>N4193</v>
          </cell>
          <cell r="B1024" t="str">
            <v>SDIV</v>
          </cell>
        </row>
        <row r="1025">
          <cell r="A1025" t="str">
            <v>N4195</v>
          </cell>
          <cell r="B1025" t="str">
            <v>SDIV</v>
          </cell>
        </row>
        <row r="1026">
          <cell r="A1026" t="str">
            <v>N4196</v>
          </cell>
          <cell r="B1026" t="str">
            <v>SDIV</v>
          </cell>
        </row>
        <row r="1027">
          <cell r="A1027" t="str">
            <v>N4201</v>
          </cell>
          <cell r="B1027" t="str">
            <v>SDIV</v>
          </cell>
        </row>
        <row r="1028">
          <cell r="A1028" t="str">
            <v>N4202</v>
          </cell>
          <cell r="B1028" t="str">
            <v>SDIV</v>
          </cell>
        </row>
        <row r="1029">
          <cell r="A1029" t="str">
            <v>N4206</v>
          </cell>
          <cell r="B1029" t="str">
            <v>SDIV</v>
          </cell>
        </row>
        <row r="1030">
          <cell r="A1030" t="str">
            <v>N4207</v>
          </cell>
          <cell r="B1030" t="str">
            <v>SDIV</v>
          </cell>
        </row>
        <row r="1031">
          <cell r="A1031" t="str">
            <v>N4211</v>
          </cell>
          <cell r="B1031" t="str">
            <v>SDIV</v>
          </cell>
        </row>
        <row r="1032">
          <cell r="A1032" t="str">
            <v>N4212</v>
          </cell>
          <cell r="B1032" t="str">
            <v>SDIV</v>
          </cell>
        </row>
        <row r="1033">
          <cell r="A1033" t="str">
            <v>N4213</v>
          </cell>
          <cell r="B1033" t="str">
            <v>SDIV</v>
          </cell>
        </row>
        <row r="1034">
          <cell r="A1034" t="str">
            <v>N5573</v>
          </cell>
          <cell r="B1034" t="str">
            <v>SDIV</v>
          </cell>
        </row>
        <row r="1035">
          <cell r="A1035" t="str">
            <v>N6564</v>
          </cell>
          <cell r="B1035" t="str">
            <v>SDIV</v>
          </cell>
        </row>
        <row r="1036">
          <cell r="A1036" t="str">
            <v>N6863</v>
          </cell>
          <cell r="B1036" t="str">
            <v>SDIV</v>
          </cell>
        </row>
        <row r="1037">
          <cell r="A1037" t="str">
            <v>N6966</v>
          </cell>
          <cell r="B1037" t="str">
            <v>SDIV</v>
          </cell>
        </row>
        <row r="1038">
          <cell r="A1038" t="str">
            <v>N6978</v>
          </cell>
          <cell r="B1038" t="str">
            <v>SDIV</v>
          </cell>
        </row>
        <row r="1039">
          <cell r="A1039" t="str">
            <v>N7034</v>
          </cell>
          <cell r="B1039" t="str">
            <v>SDIV</v>
          </cell>
        </row>
        <row r="1040">
          <cell r="A1040" t="str">
            <v>N7045</v>
          </cell>
          <cell r="B1040" t="str">
            <v>SDIV</v>
          </cell>
        </row>
        <row r="1041">
          <cell r="A1041" t="str">
            <v>N7046</v>
          </cell>
          <cell r="B1041" t="str">
            <v>SDIV</v>
          </cell>
        </row>
        <row r="1042">
          <cell r="A1042" t="str">
            <v>N7086</v>
          </cell>
          <cell r="B1042" t="str">
            <v>SDIV</v>
          </cell>
        </row>
        <row r="1043">
          <cell r="A1043" t="str">
            <v>N7113</v>
          </cell>
          <cell r="B1043" t="str">
            <v>SDIV</v>
          </cell>
        </row>
        <row r="1044">
          <cell r="A1044" t="str">
            <v>N7115</v>
          </cell>
          <cell r="B1044" t="str">
            <v>SDIV</v>
          </cell>
        </row>
        <row r="1045">
          <cell r="A1045" t="str">
            <v>N7141</v>
          </cell>
          <cell r="B1045" t="str">
            <v>SDIV</v>
          </cell>
        </row>
        <row r="1046">
          <cell r="A1046" t="str">
            <v>N7142</v>
          </cell>
          <cell r="B1046" t="str">
            <v>SDIV</v>
          </cell>
        </row>
        <row r="1047">
          <cell r="A1047" t="str">
            <v>N7173</v>
          </cell>
          <cell r="B1047" t="str">
            <v>SDIV</v>
          </cell>
        </row>
        <row r="1048">
          <cell r="A1048" t="str">
            <v>N7284</v>
          </cell>
          <cell r="B1048" t="str">
            <v>SDIV</v>
          </cell>
        </row>
        <row r="1049">
          <cell r="A1049" t="str">
            <v>N7305</v>
          </cell>
          <cell r="B1049" t="str">
            <v>SDIV</v>
          </cell>
        </row>
        <row r="1050">
          <cell r="A1050" t="str">
            <v>N7341</v>
          </cell>
          <cell r="B1050" t="str">
            <v>SDIV</v>
          </cell>
        </row>
        <row r="1051">
          <cell r="A1051" t="str">
            <v>N7377</v>
          </cell>
          <cell r="B1051" t="str">
            <v>SDIV</v>
          </cell>
        </row>
        <row r="1052">
          <cell r="A1052" t="str">
            <v>N7383</v>
          </cell>
          <cell r="B1052" t="str">
            <v>SDIV</v>
          </cell>
        </row>
        <row r="1053">
          <cell r="A1053" t="str">
            <v>N7387</v>
          </cell>
          <cell r="B1053" t="str">
            <v>SDIV</v>
          </cell>
        </row>
        <row r="1054">
          <cell r="A1054" t="str">
            <v>N7393</v>
          </cell>
          <cell r="B1054" t="str">
            <v>SDIV</v>
          </cell>
        </row>
        <row r="1055">
          <cell r="A1055" t="str">
            <v>N7394</v>
          </cell>
          <cell r="B1055" t="str">
            <v>SDIV</v>
          </cell>
        </row>
        <row r="1056">
          <cell r="A1056" t="str">
            <v>N7433</v>
          </cell>
          <cell r="B1056" t="str">
            <v>SDIV</v>
          </cell>
        </row>
        <row r="1057">
          <cell r="A1057" t="str">
            <v>N7443</v>
          </cell>
          <cell r="B1057" t="str">
            <v>SDIV</v>
          </cell>
        </row>
        <row r="1058">
          <cell r="A1058" t="str">
            <v>N7454</v>
          </cell>
          <cell r="B1058" t="str">
            <v>SDIV</v>
          </cell>
        </row>
        <row r="1059">
          <cell r="A1059" t="str">
            <v>N7457</v>
          </cell>
          <cell r="B1059" t="str">
            <v>SDIV</v>
          </cell>
        </row>
        <row r="1060">
          <cell r="A1060" t="str">
            <v>N7459</v>
          </cell>
          <cell r="B1060" t="str">
            <v>SDIV</v>
          </cell>
        </row>
        <row r="1061">
          <cell r="A1061" t="str">
            <v>N7540</v>
          </cell>
          <cell r="B1061" t="str">
            <v>SDIV</v>
          </cell>
        </row>
        <row r="1062">
          <cell r="A1062" t="str">
            <v>N7541</v>
          </cell>
          <cell r="B1062" t="str">
            <v>SDIV</v>
          </cell>
        </row>
        <row r="1063">
          <cell r="A1063" t="str">
            <v>N7546</v>
          </cell>
          <cell r="B1063" t="str">
            <v>SDIV</v>
          </cell>
        </row>
        <row r="1064">
          <cell r="A1064" t="str">
            <v>N7582</v>
          </cell>
          <cell r="B1064" t="str">
            <v>SDIV</v>
          </cell>
        </row>
        <row r="1065">
          <cell r="A1065" t="str">
            <v>N7586</v>
          </cell>
          <cell r="B1065" t="str">
            <v>SDIV</v>
          </cell>
        </row>
        <row r="1066">
          <cell r="A1066" t="str">
            <v>N7593</v>
          </cell>
          <cell r="B1066" t="str">
            <v>SDIV</v>
          </cell>
        </row>
        <row r="1067">
          <cell r="A1067" t="str">
            <v>N7622</v>
          </cell>
          <cell r="B1067" t="str">
            <v>SDIV</v>
          </cell>
        </row>
        <row r="1068">
          <cell r="A1068" t="str">
            <v>N7624</v>
          </cell>
          <cell r="B1068" t="str">
            <v>SDIV</v>
          </cell>
        </row>
        <row r="1069">
          <cell r="A1069" t="str">
            <v>N7636</v>
          </cell>
          <cell r="B1069" t="str">
            <v>SDIV</v>
          </cell>
        </row>
        <row r="1070">
          <cell r="A1070" t="str">
            <v>N7645</v>
          </cell>
          <cell r="B1070" t="str">
            <v>SDIV</v>
          </cell>
        </row>
        <row r="1071">
          <cell r="A1071" t="str">
            <v>N7648</v>
          </cell>
          <cell r="B1071" t="str">
            <v>SDIV</v>
          </cell>
        </row>
        <row r="1072">
          <cell r="A1072" t="str">
            <v>N7651</v>
          </cell>
          <cell r="B1072" t="str">
            <v>SDIV</v>
          </cell>
        </row>
        <row r="1073">
          <cell r="A1073" t="str">
            <v>N7653</v>
          </cell>
          <cell r="B1073" t="str">
            <v>SDIV</v>
          </cell>
        </row>
        <row r="1074">
          <cell r="A1074" t="str">
            <v>N7684</v>
          </cell>
          <cell r="B1074" t="str">
            <v>SDIV</v>
          </cell>
        </row>
        <row r="1075">
          <cell r="A1075" t="str">
            <v>N7702</v>
          </cell>
          <cell r="B1075" t="str">
            <v>SDIV</v>
          </cell>
        </row>
        <row r="1076">
          <cell r="A1076" t="str">
            <v>N7724</v>
          </cell>
          <cell r="B1076" t="str">
            <v>SDIV</v>
          </cell>
        </row>
        <row r="1077">
          <cell r="A1077" t="str">
            <v>N7726</v>
          </cell>
          <cell r="B1077" t="str">
            <v>SDIV</v>
          </cell>
        </row>
        <row r="1078">
          <cell r="A1078" t="str">
            <v>N7749</v>
          </cell>
          <cell r="B1078" t="str">
            <v>SDIV</v>
          </cell>
        </row>
        <row r="1079">
          <cell r="A1079" t="str">
            <v>N7754</v>
          </cell>
          <cell r="B1079" t="str">
            <v>SDIV</v>
          </cell>
        </row>
        <row r="1080">
          <cell r="A1080" t="str">
            <v>N7764</v>
          </cell>
          <cell r="B1080" t="str">
            <v>SDIV</v>
          </cell>
        </row>
        <row r="1081">
          <cell r="A1081" t="str">
            <v>N7766</v>
          </cell>
          <cell r="B1081" t="str">
            <v>SDIV</v>
          </cell>
        </row>
        <row r="1082">
          <cell r="A1082" t="str">
            <v>N7769</v>
          </cell>
          <cell r="B1082" t="str">
            <v>SDIV</v>
          </cell>
        </row>
        <row r="1083">
          <cell r="A1083" t="str">
            <v>N7778</v>
          </cell>
          <cell r="B1083" t="str">
            <v>SDIV</v>
          </cell>
        </row>
        <row r="1084">
          <cell r="A1084" t="str">
            <v>N7781</v>
          </cell>
          <cell r="B1084" t="str">
            <v>SDIV</v>
          </cell>
        </row>
        <row r="1085">
          <cell r="A1085" t="str">
            <v>N7782</v>
          </cell>
          <cell r="B1085" t="str">
            <v>SDIV</v>
          </cell>
        </row>
        <row r="1086">
          <cell r="A1086" t="str">
            <v>N7792</v>
          </cell>
          <cell r="B1086" t="str">
            <v>SDIV</v>
          </cell>
        </row>
        <row r="1087">
          <cell r="A1087" t="str">
            <v>N7803</v>
          </cell>
          <cell r="B1087" t="str">
            <v>SDIV</v>
          </cell>
        </row>
        <row r="1088">
          <cell r="A1088" t="str">
            <v>N7817</v>
          </cell>
          <cell r="B1088" t="str">
            <v>SDIV</v>
          </cell>
        </row>
        <row r="1089">
          <cell r="A1089" t="str">
            <v>N7826</v>
          </cell>
          <cell r="B1089" t="str">
            <v>SDIV</v>
          </cell>
        </row>
        <row r="1090">
          <cell r="A1090" t="str">
            <v>N7829</v>
          </cell>
          <cell r="B1090" t="str">
            <v>SDIV</v>
          </cell>
        </row>
        <row r="1091">
          <cell r="A1091" t="str">
            <v>N7842</v>
          </cell>
          <cell r="B1091" t="str">
            <v>SDIV</v>
          </cell>
        </row>
        <row r="1092">
          <cell r="A1092" t="str">
            <v>N7845</v>
          </cell>
          <cell r="B1092" t="str">
            <v>SDIV</v>
          </cell>
        </row>
        <row r="1093">
          <cell r="A1093" t="str">
            <v>N7846</v>
          </cell>
          <cell r="B1093" t="str">
            <v>SDIV</v>
          </cell>
        </row>
        <row r="1094">
          <cell r="A1094" t="str">
            <v>N7848</v>
          </cell>
          <cell r="B1094" t="str">
            <v>SDIV</v>
          </cell>
        </row>
        <row r="1095">
          <cell r="A1095" t="str">
            <v>N7849</v>
          </cell>
          <cell r="B1095" t="str">
            <v>SDIV</v>
          </cell>
        </row>
        <row r="1096">
          <cell r="A1096" t="str">
            <v>N7859</v>
          </cell>
          <cell r="B1096" t="str">
            <v>SDIV</v>
          </cell>
        </row>
        <row r="1097">
          <cell r="A1097" t="str">
            <v>N7867</v>
          </cell>
          <cell r="B1097" t="str">
            <v>SDIV</v>
          </cell>
        </row>
        <row r="1098">
          <cell r="A1098" t="str">
            <v>N7868</v>
          </cell>
          <cell r="B1098" t="str">
            <v>SDIV</v>
          </cell>
        </row>
        <row r="1099">
          <cell r="A1099" t="str">
            <v>N7895</v>
          </cell>
          <cell r="B1099" t="str">
            <v>SDIV</v>
          </cell>
        </row>
        <row r="1100">
          <cell r="A1100" t="str">
            <v>N7898</v>
          </cell>
          <cell r="B1100" t="str">
            <v>SDIV</v>
          </cell>
        </row>
        <row r="1101">
          <cell r="A1101" t="str">
            <v>N7912</v>
          </cell>
          <cell r="B1101" t="str">
            <v>SDIV</v>
          </cell>
        </row>
        <row r="1102">
          <cell r="A1102" t="str">
            <v>N0186</v>
          </cell>
          <cell r="B1102" t="str">
            <v>Sunoco</v>
          </cell>
        </row>
        <row r="1103">
          <cell r="A1103" t="str">
            <v>N4157</v>
          </cell>
          <cell r="B1103" t="str">
            <v>Support for Enviro Manager</v>
          </cell>
        </row>
        <row r="1104">
          <cell r="A1104" t="str">
            <v>N0427</v>
          </cell>
          <cell r="B1104" t="str">
            <v>Tetra Tech EMI - Adelphi</v>
          </cell>
        </row>
        <row r="1105">
          <cell r="A1105" t="str">
            <v>N4175</v>
          </cell>
          <cell r="B1105" t="str">
            <v>Tetra Tech EMI - Capitol Hill Anthrax Response</v>
          </cell>
        </row>
        <row r="1106">
          <cell r="A1106" t="str">
            <v>N0549</v>
          </cell>
          <cell r="B1106" t="str">
            <v>Tetra Tech EMI - Dobbins AFB Support</v>
          </cell>
        </row>
        <row r="1107">
          <cell r="A1107" t="str">
            <v>N0382</v>
          </cell>
          <cell r="B1107" t="str">
            <v>Tetra Tech EMI - REPA 1 Support</v>
          </cell>
        </row>
        <row r="1108">
          <cell r="A1108" t="str">
            <v>N0352</v>
          </cell>
          <cell r="B1108" t="str">
            <v>Tetra Tech EMI - REPA 2 Support</v>
          </cell>
        </row>
        <row r="1109">
          <cell r="A1109" t="str">
            <v>N3927</v>
          </cell>
          <cell r="B1109" t="str">
            <v>Tetra Tech EMI - REPA Support - DO# 2</v>
          </cell>
        </row>
        <row r="1110">
          <cell r="A1110" t="str">
            <v>N3969</v>
          </cell>
          <cell r="B1110" t="str">
            <v>Tetra Tech EMI - REPA Support - DO# 3</v>
          </cell>
        </row>
        <row r="1111">
          <cell r="A1111" t="str">
            <v>N3970</v>
          </cell>
          <cell r="B1111" t="str">
            <v>Tetra Tech EMI - REPA Support - DO# 4</v>
          </cell>
        </row>
        <row r="1112">
          <cell r="A1112" t="str">
            <v>N3981</v>
          </cell>
          <cell r="B1112" t="str">
            <v>Tetra Tech EMI - REPA Support - DO# 5</v>
          </cell>
        </row>
        <row r="1113">
          <cell r="A1113" t="str">
            <v>N4029</v>
          </cell>
          <cell r="B1113" t="str">
            <v>Tetra Tech EMI - REPA Support - DO# 6</v>
          </cell>
        </row>
        <row r="1114">
          <cell r="A1114" t="str">
            <v>N4056</v>
          </cell>
          <cell r="B1114" t="str">
            <v>Tetra Tech EMI - REPA Support - DO# 7</v>
          </cell>
        </row>
        <row r="1115">
          <cell r="A1115" t="str">
            <v>N4032</v>
          </cell>
          <cell r="B1115" t="str">
            <v>Tetra Tech EMI - SouthDiv Support - DO# 6</v>
          </cell>
        </row>
        <row r="1116">
          <cell r="A1116" t="str">
            <v>N4033</v>
          </cell>
          <cell r="B1116" t="str">
            <v>Tetra Tech EMI - SouthDiv Support - DO# 7</v>
          </cell>
        </row>
        <row r="1117">
          <cell r="A1117" t="str">
            <v>N0415</v>
          </cell>
          <cell r="B1117" t="str">
            <v>Tetra Tech Inc - Charleston AFB Support</v>
          </cell>
        </row>
        <row r="1118">
          <cell r="A1118" t="str">
            <v>N2832</v>
          </cell>
          <cell r="B1118" t="str">
            <v xml:space="preserve">Tetra Tech Inc - AFCEE Charleston AFB </v>
          </cell>
        </row>
        <row r="1119">
          <cell r="A1119" t="str">
            <v>N4181</v>
          </cell>
          <cell r="B1119" t="str">
            <v>Tetra Tech Inc - Cosentini Associates</v>
          </cell>
        </row>
        <row r="1120">
          <cell r="A1120" t="str">
            <v>N4150</v>
          </cell>
          <cell r="B1120" t="str">
            <v>Tetra Tech Inc - Maxim Technologies</v>
          </cell>
        </row>
        <row r="1121">
          <cell r="A1121" t="str">
            <v>N4188</v>
          </cell>
          <cell r="B1121" t="str">
            <v>Tetra Tech Inc - Maxim Technologies</v>
          </cell>
        </row>
        <row r="1122">
          <cell r="A1122" t="str">
            <v>N4055</v>
          </cell>
          <cell r="B1122" t="str">
            <v>Tetra Tech Inc - Verizon</v>
          </cell>
        </row>
        <row r="1123">
          <cell r="A1123" t="str">
            <v>N7084</v>
          </cell>
          <cell r="B1123" t="str">
            <v>US Coast Guard</v>
          </cell>
        </row>
        <row r="1124">
          <cell r="A1124" t="str">
            <v>N0205</v>
          </cell>
          <cell r="B1124" t="str">
            <v>US Coast Guard Atlantic</v>
          </cell>
        </row>
        <row r="1125">
          <cell r="A1125" t="str">
            <v>N3843</v>
          </cell>
          <cell r="B1125" t="str">
            <v>US Coast Guard Cleveland</v>
          </cell>
        </row>
        <row r="1126">
          <cell r="A1126" t="str">
            <v>N3902</v>
          </cell>
          <cell r="B1126" t="str">
            <v>USPS - Safety &amp; Health Training</v>
          </cell>
        </row>
        <row r="1127">
          <cell r="A1127" t="str">
            <v>N7557</v>
          </cell>
          <cell r="B1127" t="str">
            <v>USPS - Safety &amp; Health Training</v>
          </cell>
        </row>
        <row r="1128">
          <cell r="A1128" t="str">
            <v>N7600</v>
          </cell>
          <cell r="B1128" t="str">
            <v>USPS - Safety &amp; Health Training</v>
          </cell>
        </row>
        <row r="1129">
          <cell r="A1129" t="str">
            <v>N3922</v>
          </cell>
          <cell r="B1129" t="str">
            <v>Zappata Engineering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LINE"/>
    </sheetNames>
    <sheetDataSet>
      <sheetData sheetId="0" refreshError="1">
        <row r="1">
          <cell r="A1" t="str">
            <v>value</v>
          </cell>
          <cell r="B1" t="str">
            <v>accode</v>
          </cell>
          <cell r="C1" t="str">
            <v>extref3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"/>
      <sheetName val="Vlookup"/>
      <sheetName val="HPVAL"/>
      <sheetName val="HPLINK"/>
      <sheetName val="Rpt Sched"/>
      <sheetName val="Table"/>
      <sheetName val="HE COA"/>
      <sheetName val="CT"/>
      <sheetName val="TB"/>
      <sheetName val="IS"/>
      <sheetName val="BS"/>
      <sheetName val="Cash"/>
      <sheetName val="WO Sched"/>
      <sheetName val="WO Rpt"/>
      <sheetName val="Aging"/>
      <sheetName val="Backlog RF"/>
      <sheetName val="Backlog Rpt"/>
      <sheetName val="New Order"/>
      <sheetName val="Other Inc"/>
      <sheetName val="IC"/>
      <sheetName val="IC Details"/>
      <sheetName val="Equity RF"/>
      <sheetName val="Reserve"/>
      <sheetName val="BS WO Sched"/>
      <sheetName val="BS WO Rpt"/>
      <sheetName val="Tax &amp; Int"/>
      <sheetName val="TAX Transfers"/>
      <sheetName val="FA"/>
      <sheetName val="FA Transfers"/>
      <sheetName val="Rev by Type"/>
      <sheetName val="Lease Summary"/>
      <sheetName val="Operating"/>
      <sheetName val="Property"/>
      <sheetName val="Capital"/>
      <sheetName val="Yr End - Other"/>
      <sheetName val="Yr End - Bonus"/>
    </sheetNames>
    <sheetDataSet>
      <sheetData sheetId="0"/>
      <sheetData sheetId="1" refreshError="1">
        <row r="67">
          <cell r="B67">
            <v>2002</v>
          </cell>
          <cell r="D67" t="str">
            <v>October</v>
          </cell>
          <cell r="E67">
            <v>1</v>
          </cell>
          <cell r="F67">
            <v>37925</v>
          </cell>
          <cell r="G67" t="str">
            <v>N</v>
          </cell>
        </row>
        <row r="68">
          <cell r="B68">
            <v>2003</v>
          </cell>
          <cell r="D68" t="str">
            <v>November</v>
          </cell>
          <cell r="E68">
            <v>2</v>
          </cell>
          <cell r="F68">
            <v>37955</v>
          </cell>
          <cell r="G68" t="str">
            <v>N</v>
          </cell>
        </row>
        <row r="69">
          <cell r="B69">
            <v>2004</v>
          </cell>
          <cell r="D69" t="str">
            <v>December</v>
          </cell>
          <cell r="E69">
            <v>3</v>
          </cell>
          <cell r="F69">
            <v>37986</v>
          </cell>
          <cell r="G69" t="str">
            <v>Y</v>
          </cell>
        </row>
        <row r="70">
          <cell r="B70">
            <v>2005</v>
          </cell>
          <cell r="D70" t="str">
            <v>January</v>
          </cell>
          <cell r="E70">
            <v>4</v>
          </cell>
          <cell r="F70">
            <v>38017</v>
          </cell>
          <cell r="G70" t="str">
            <v>N</v>
          </cell>
        </row>
        <row r="71">
          <cell r="B71">
            <v>2006</v>
          </cell>
          <cell r="D71" t="str">
            <v>February</v>
          </cell>
          <cell r="E71">
            <v>5</v>
          </cell>
          <cell r="F71">
            <v>38045</v>
          </cell>
          <cell r="G71" t="str">
            <v>N</v>
          </cell>
        </row>
        <row r="72">
          <cell r="D72" t="str">
            <v>March</v>
          </cell>
          <cell r="E72">
            <v>6</v>
          </cell>
          <cell r="F72">
            <v>38077</v>
          </cell>
          <cell r="G72" t="str">
            <v>Y</v>
          </cell>
        </row>
        <row r="73">
          <cell r="D73" t="str">
            <v>April</v>
          </cell>
          <cell r="E73">
            <v>7</v>
          </cell>
          <cell r="F73">
            <v>38107</v>
          </cell>
          <cell r="G73" t="str">
            <v>N</v>
          </cell>
        </row>
        <row r="74">
          <cell r="D74" t="str">
            <v>May</v>
          </cell>
          <cell r="E74">
            <v>8</v>
          </cell>
          <cell r="F74">
            <v>38138</v>
          </cell>
          <cell r="G74" t="str">
            <v>N</v>
          </cell>
        </row>
        <row r="75">
          <cell r="D75" t="str">
            <v>June</v>
          </cell>
          <cell r="E75">
            <v>9</v>
          </cell>
          <cell r="F75">
            <v>38168</v>
          </cell>
          <cell r="G75" t="str">
            <v>Y</v>
          </cell>
        </row>
        <row r="76">
          <cell r="D76" t="str">
            <v>July</v>
          </cell>
          <cell r="E76">
            <v>10</v>
          </cell>
          <cell r="F76">
            <v>38199</v>
          </cell>
          <cell r="G76" t="str">
            <v>N</v>
          </cell>
        </row>
        <row r="77">
          <cell r="D77" t="str">
            <v>August</v>
          </cell>
          <cell r="E77">
            <v>11</v>
          </cell>
          <cell r="F77">
            <v>38230</v>
          </cell>
          <cell r="G77" t="str">
            <v>N</v>
          </cell>
        </row>
        <row r="78">
          <cell r="D78" t="str">
            <v>September</v>
          </cell>
          <cell r="E78">
            <v>12</v>
          </cell>
          <cell r="F78">
            <v>38260</v>
          </cell>
          <cell r="G78" t="str">
            <v>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Cases"/>
      <sheetName val="Inputs"/>
      <sheetName val="Detail Forecast"/>
      <sheetName val="A_D Calc Sensitivity"/>
      <sheetName val="SMEC Forecast Comparison"/>
      <sheetName val="SMEC Provided Forecast_OLD"/>
      <sheetName val="S&amp;U and PF Capitalization"/>
      <sheetName val="Output ---&gt;"/>
      <sheetName val="BoD Materials (3.25.10) Output"/>
      <sheetName val="A_D (BoD) Output"/>
      <sheetName val="__FDSCACHE__"/>
      <sheetName val="Pro Forma Summary"/>
      <sheetName val="Financing Output"/>
      <sheetName val="PMO"/>
      <sheetName val="Acc_Dil"/>
      <sheetName val="Rel Contribution Analysis"/>
      <sheetName val="Acc_Dil_Graph"/>
      <sheetName val="Rel Contribution Graph"/>
      <sheetName val="PF Capitalization"/>
      <sheetName val="Sheet3"/>
    </sheetNames>
    <sheetDataSet>
      <sheetData sheetId="0">
        <row r="1">
          <cell r="Q1">
            <v>1</v>
          </cell>
        </row>
        <row r="5">
          <cell r="Q5" t="str">
            <v>Tetra Tech</v>
          </cell>
        </row>
        <row r="6">
          <cell r="Q6" t="str">
            <v>SMEC</v>
          </cell>
        </row>
        <row r="8">
          <cell r="Q8">
            <v>0</v>
          </cell>
        </row>
        <row r="12">
          <cell r="E12">
            <v>0</v>
          </cell>
        </row>
      </sheetData>
      <sheetData sheetId="1">
        <row r="11">
          <cell r="B11">
            <v>3</v>
          </cell>
          <cell r="K11">
            <v>0.33</v>
          </cell>
          <cell r="L11">
            <v>0.66999999999999993</v>
          </cell>
          <cell r="M1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 Accountability Centers"/>
      <sheetName val="Employee Assignments"/>
      <sheetName val="Setups Acc Centers"/>
      <sheetName val="Sheet3"/>
      <sheetName val="HR Orgs_OLD"/>
    </sheetNames>
    <sheetDataSet>
      <sheetData sheetId="0"/>
      <sheetData sheetId="1"/>
      <sheetData sheetId="2"/>
      <sheetData sheetId="3" refreshError="1">
        <row r="3">
          <cell r="D3" t="str">
            <v>CEO</v>
          </cell>
        </row>
        <row r="4">
          <cell r="D4" t="str">
            <v>PRE</v>
          </cell>
        </row>
        <row r="5">
          <cell r="D5" t="str">
            <v>COO</v>
          </cell>
        </row>
        <row r="6">
          <cell r="D6" t="str">
            <v>LEG</v>
          </cell>
        </row>
        <row r="7">
          <cell r="D7" t="str">
            <v>IVR</v>
          </cell>
        </row>
        <row r="8">
          <cell r="D8" t="str">
            <v>CON</v>
          </cell>
        </row>
        <row r="9">
          <cell r="D9" t="str">
            <v>CFN</v>
          </cell>
        </row>
        <row r="10">
          <cell r="D10" t="str">
            <v>TAX</v>
          </cell>
        </row>
        <row r="11">
          <cell r="D11" t="str">
            <v>TRS</v>
          </cell>
        </row>
        <row r="12">
          <cell r="D12" t="str">
            <v>PRP</v>
          </cell>
        </row>
        <row r="13">
          <cell r="D13" t="str">
            <v>CAC</v>
          </cell>
        </row>
        <row r="14">
          <cell r="D14" t="str">
            <v>MAD</v>
          </cell>
        </row>
        <row r="15">
          <cell r="D15" t="str">
            <v>ADM</v>
          </cell>
        </row>
        <row r="16">
          <cell r="D16" t="str">
            <v>HUM</v>
          </cell>
        </row>
        <row r="17">
          <cell r="D17" t="str">
            <v>WEL</v>
          </cell>
        </row>
        <row r="18">
          <cell r="D18" t="str">
            <v>EAM</v>
          </cell>
        </row>
        <row r="19">
          <cell r="D19" t="str">
            <v>RSK</v>
          </cell>
        </row>
        <row r="20">
          <cell r="D20" t="str">
            <v>RES</v>
          </cell>
        </row>
        <row r="21">
          <cell r="D21" t="str">
            <v>SAM</v>
          </cell>
        </row>
        <row r="22">
          <cell r="D22" t="str">
            <v>SGA</v>
          </cell>
        </row>
        <row r="23">
          <cell r="D23" t="str">
            <v>SPR</v>
          </cell>
        </row>
        <row r="24">
          <cell r="D24" t="str">
            <v>SAP</v>
          </cell>
        </row>
        <row r="25">
          <cell r="D25" t="str">
            <v>SCA</v>
          </cell>
        </row>
        <row r="26">
          <cell r="D26" t="str">
            <v>SDP</v>
          </cell>
        </row>
        <row r="27">
          <cell r="D27" t="str">
            <v>DCR</v>
          </cell>
        </row>
        <row r="28">
          <cell r="D28" t="str">
            <v>WCS</v>
          </cell>
        </row>
        <row r="29">
          <cell r="D29" t="str">
            <v>IGM</v>
          </cell>
        </row>
        <row r="30">
          <cell r="D30" t="str">
            <v>RMD</v>
          </cell>
        </row>
        <row r="31">
          <cell r="D31" t="str">
            <v>UHR</v>
          </cell>
        </row>
        <row r="32">
          <cell r="D32" t="str">
            <v>BDF</v>
          </cell>
        </row>
        <row r="33">
          <cell r="D33" t="str">
            <v>CPM</v>
          </cell>
        </row>
        <row r="34">
          <cell r="D34" t="str">
            <v>CMK</v>
          </cell>
        </row>
        <row r="35">
          <cell r="D35" t="str">
            <v>PSS</v>
          </cell>
        </row>
        <row r="36">
          <cell r="D36" t="str">
            <v>XXX</v>
          </cell>
        </row>
        <row r="37">
          <cell r="D37" t="str">
            <v>YYY</v>
          </cell>
        </row>
        <row r="38">
          <cell r="D38" t="str">
            <v>ERP</v>
          </cell>
        </row>
        <row r="39">
          <cell r="D39" t="str">
            <v>MIG</v>
          </cell>
        </row>
        <row r="40">
          <cell r="D40" t="str">
            <v>APP</v>
          </cell>
        </row>
        <row r="41">
          <cell r="D41" t="str">
            <v>TAC</v>
          </cell>
        </row>
        <row r="42">
          <cell r="D42" t="str">
            <v>TLS</v>
          </cell>
        </row>
        <row r="43">
          <cell r="D43" t="str">
            <v>MIS</v>
          </cell>
        </row>
        <row r="44">
          <cell r="D44" t="str">
            <v>ITM</v>
          </cell>
        </row>
        <row r="45">
          <cell r="D45" t="str">
            <v>IFS</v>
          </cell>
        </row>
        <row r="46">
          <cell r="D46" t="str">
            <v>EIS</v>
          </cell>
        </row>
      </sheetData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pital Appropriations"/>
      <sheetName val="Notes"/>
      <sheetName val="Accounting"/>
      <sheetName val="Administration"/>
      <sheetName val="PSS"/>
      <sheetName val="President"/>
      <sheetName val="Corp Finance"/>
      <sheetName val="Corp Operations"/>
      <sheetName val="Capital CMK"/>
      <sheetName val="Mgmt Info Sys"/>
      <sheetName val="Enterprise Info Sys"/>
      <sheetName val="Comm Admin"/>
      <sheetName val="cur pr"/>
      <sheetName val="TTS"/>
      <sheetName val="cum p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A4" t="str">
            <v>el1</v>
          </cell>
          <cell r="B4" t="str">
            <v>el1_name</v>
          </cell>
          <cell r="C4" t="str">
            <v>ACC-Actuals</v>
          </cell>
          <cell r="D4" t="str">
            <v>ADM-Actuals</v>
          </cell>
          <cell r="E4" t="str">
            <v>CEO-Actuals</v>
          </cell>
          <cell r="F4" t="str">
            <v>CFN-Actuals</v>
          </cell>
          <cell r="G4" t="str">
            <v>CMK-Actuals</v>
          </cell>
          <cell r="H4" t="str">
            <v>EIS-Actuals</v>
          </cell>
          <cell r="I4" t="str">
            <v>MIS-Actuals</v>
          </cell>
          <cell r="J4" t="str">
            <v>PSS-Actuals</v>
          </cell>
          <cell r="K4" t="str">
            <v>WCS-Actuals</v>
          </cell>
          <cell r="L4" t="str">
            <v>Grand Total Acts</v>
          </cell>
        </row>
        <row r="5">
          <cell r="A5" t="str">
            <v>7000</v>
          </cell>
          <cell r="B5" t="str">
            <v>INDIRECT LABOR</v>
          </cell>
          <cell r="C5">
            <v>1232874.79</v>
          </cell>
          <cell r="D5">
            <v>751923.72</v>
          </cell>
          <cell r="E5">
            <v>242095.13</v>
          </cell>
          <cell r="F5">
            <v>617593.32999999996</v>
          </cell>
          <cell r="G5">
            <v>1019638.55</v>
          </cell>
          <cell r="H5">
            <v>224067.41</v>
          </cell>
          <cell r="I5">
            <v>159882.16</v>
          </cell>
          <cell r="J5">
            <v>38770.75</v>
          </cell>
          <cell r="K5">
            <v>219390.4</v>
          </cell>
          <cell r="L5">
            <v>4506236.2400000012</v>
          </cell>
        </row>
        <row r="6">
          <cell r="A6" t="str">
            <v>7100</v>
          </cell>
          <cell r="B6" t="str">
            <v>EMPLOYEE PTO</v>
          </cell>
          <cell r="C6">
            <v>75974.429999999993</v>
          </cell>
          <cell r="D6">
            <v>57483.86</v>
          </cell>
          <cell r="E6">
            <v>42770.29</v>
          </cell>
          <cell r="F6">
            <v>54557.05</v>
          </cell>
          <cell r="G6">
            <v>59363.56</v>
          </cell>
          <cell r="H6">
            <v>22198.69</v>
          </cell>
          <cell r="I6">
            <v>1393.35</v>
          </cell>
          <cell r="J6">
            <v>2277.14</v>
          </cell>
          <cell r="K6">
            <v>16975.189999999999</v>
          </cell>
          <cell r="L6">
            <v>332993.56</v>
          </cell>
        </row>
        <row r="7">
          <cell r="A7" t="str">
            <v>7102</v>
          </cell>
          <cell r="B7" t="str">
            <v>EMPLOYEE HOLIDAY</v>
          </cell>
          <cell r="C7">
            <v>37527.17</v>
          </cell>
          <cell r="D7">
            <v>21423.13</v>
          </cell>
          <cell r="E7">
            <v>6899.99</v>
          </cell>
          <cell r="F7">
            <v>18829.11</v>
          </cell>
          <cell r="G7">
            <v>32140.03</v>
          </cell>
          <cell r="H7">
            <v>6769.62</v>
          </cell>
          <cell r="I7">
            <v>4486.13</v>
          </cell>
          <cell r="J7">
            <v>1192</v>
          </cell>
          <cell r="K7">
            <v>5434.98</v>
          </cell>
          <cell r="L7">
            <v>134702.16</v>
          </cell>
        </row>
        <row r="8">
          <cell r="A8" t="str">
            <v>7105</v>
          </cell>
          <cell r="B8" t="str">
            <v>EMPLOYEE BONUS</v>
          </cell>
          <cell r="C8">
            <v>104230</v>
          </cell>
          <cell r="D8">
            <v>111130</v>
          </cell>
          <cell r="E8">
            <v>75390</v>
          </cell>
          <cell r="F8">
            <v>114086</v>
          </cell>
          <cell r="G8">
            <v>172542</v>
          </cell>
          <cell r="H8">
            <v>7327</v>
          </cell>
          <cell r="I8">
            <v>14765</v>
          </cell>
          <cell r="K8">
            <v>300002</v>
          </cell>
          <cell r="L8">
            <v>899472</v>
          </cell>
        </row>
        <row r="9">
          <cell r="A9" t="str">
            <v>7106</v>
          </cell>
          <cell r="B9" t="str">
            <v>EMPLOYEE OTHER PAY</v>
          </cell>
          <cell r="C9">
            <v>1866.72</v>
          </cell>
          <cell r="D9">
            <v>2084.73</v>
          </cell>
          <cell r="E9">
            <v>576.96</v>
          </cell>
          <cell r="F9">
            <v>150</v>
          </cell>
          <cell r="G9">
            <v>863.39</v>
          </cell>
          <cell r="H9">
            <v>2930.77</v>
          </cell>
          <cell r="I9">
            <v>1384.62</v>
          </cell>
          <cell r="L9">
            <v>9857.1899999999987</v>
          </cell>
        </row>
        <row r="10">
          <cell r="A10" t="str">
            <v>7150</v>
          </cell>
          <cell r="B10" t="str">
            <v>EMPLOYER TAXES</v>
          </cell>
          <cell r="C10">
            <v>126003.63</v>
          </cell>
          <cell r="D10">
            <v>69954.100000000006</v>
          </cell>
          <cell r="E10">
            <v>10905.52</v>
          </cell>
          <cell r="F10">
            <v>44932.22</v>
          </cell>
          <cell r="G10">
            <v>95161.35</v>
          </cell>
          <cell r="H10">
            <v>18152.59</v>
          </cell>
          <cell r="I10">
            <v>17831.87</v>
          </cell>
          <cell r="J10">
            <v>4475.33</v>
          </cell>
          <cell r="K10">
            <v>10981.49</v>
          </cell>
          <cell r="L10">
            <v>398398.10000000003</v>
          </cell>
        </row>
        <row r="11">
          <cell r="A11" t="str">
            <v>7160</v>
          </cell>
          <cell r="B11" t="str">
            <v>RETIREMENT BENEFIT PLAN</v>
          </cell>
          <cell r="C11">
            <v>85392.46</v>
          </cell>
          <cell r="D11">
            <v>50208.53</v>
          </cell>
          <cell r="E11">
            <v>20546.02</v>
          </cell>
          <cell r="F11">
            <v>42478.7</v>
          </cell>
          <cell r="G11">
            <v>67576.63</v>
          </cell>
          <cell r="H11">
            <v>15721.46</v>
          </cell>
          <cell r="I11">
            <v>10443.56</v>
          </cell>
          <cell r="J11">
            <v>2109.4299999999998</v>
          </cell>
          <cell r="K11">
            <v>8403.1299999999992</v>
          </cell>
          <cell r="L11">
            <v>302879.92</v>
          </cell>
        </row>
        <row r="12">
          <cell r="A12" t="str">
            <v>7170</v>
          </cell>
          <cell r="B12" t="str">
            <v>EMPLOYEE MEDICAL INSURANCE</v>
          </cell>
          <cell r="C12">
            <v>47790.54</v>
          </cell>
          <cell r="D12">
            <v>32923.71</v>
          </cell>
          <cell r="E12">
            <v>20689.11</v>
          </cell>
          <cell r="F12">
            <v>35854.980000000003</v>
          </cell>
          <cell r="G12">
            <v>51500.72</v>
          </cell>
          <cell r="H12">
            <v>10469.549999999999</v>
          </cell>
          <cell r="I12">
            <v>13300.02</v>
          </cell>
          <cell r="J12">
            <v>1886.72</v>
          </cell>
          <cell r="K12">
            <v>6477.68</v>
          </cell>
          <cell r="L12">
            <v>220893.02999999997</v>
          </cell>
        </row>
        <row r="13">
          <cell r="A13" t="str">
            <v>7180</v>
          </cell>
          <cell r="B13" t="str">
            <v>EMPLOYER PAID INSURANCE</v>
          </cell>
          <cell r="C13">
            <v>4111.47</v>
          </cell>
          <cell r="D13">
            <v>2559.66</v>
          </cell>
          <cell r="E13">
            <v>1029.51</v>
          </cell>
          <cell r="F13">
            <v>2351.52</v>
          </cell>
          <cell r="G13">
            <v>3577.34</v>
          </cell>
          <cell r="H13">
            <v>631.30999999999995</v>
          </cell>
          <cell r="I13">
            <v>711</v>
          </cell>
          <cell r="J13">
            <v>113.38</v>
          </cell>
          <cell r="K13">
            <v>516.71</v>
          </cell>
          <cell r="L13">
            <v>15601.899999999998</v>
          </cell>
        </row>
        <row r="14">
          <cell r="A14" t="str">
            <v>7190</v>
          </cell>
          <cell r="B14" t="str">
            <v>EMPLOYER PAID WORKMANS COMPENSATION</v>
          </cell>
          <cell r="C14">
            <v>4492.43</v>
          </cell>
          <cell r="D14">
            <v>2814.52</v>
          </cell>
          <cell r="E14">
            <v>1114.05</v>
          </cell>
          <cell r="F14">
            <v>2426.71</v>
          </cell>
          <cell r="G14">
            <v>3835.16</v>
          </cell>
          <cell r="H14">
            <v>690.02</v>
          </cell>
          <cell r="I14">
            <v>782.06</v>
          </cell>
          <cell r="J14">
            <v>124.35</v>
          </cell>
          <cell r="K14">
            <v>588.9</v>
          </cell>
          <cell r="L14">
            <v>16868.2</v>
          </cell>
        </row>
        <row r="15">
          <cell r="A15" t="str">
            <v>7195</v>
          </cell>
          <cell r="B15" t="str">
            <v>EMPLOYEE WELFARE</v>
          </cell>
          <cell r="C15">
            <v>4046.29</v>
          </cell>
          <cell r="D15">
            <v>2426.61</v>
          </cell>
          <cell r="E15">
            <v>951.43</v>
          </cell>
          <cell r="G15">
            <v>280.89999999999998</v>
          </cell>
          <cell r="I15">
            <v>130.54</v>
          </cell>
          <cell r="J15">
            <v>16492.72</v>
          </cell>
          <cell r="L15">
            <v>24328.49</v>
          </cell>
        </row>
        <row r="16">
          <cell r="A16" t="str">
            <v>7200</v>
          </cell>
          <cell r="B16" t="str">
            <v>TRAVEL</v>
          </cell>
          <cell r="C16">
            <v>19574.39</v>
          </cell>
          <cell r="D16">
            <v>59267.71</v>
          </cell>
          <cell r="E16">
            <v>37487.199999999997</v>
          </cell>
          <cell r="F16">
            <v>99725.49</v>
          </cell>
          <cell r="G16">
            <v>381015.99</v>
          </cell>
          <cell r="H16">
            <v>1651.38</v>
          </cell>
          <cell r="I16">
            <v>4930.8500000000004</v>
          </cell>
          <cell r="K16">
            <v>72431.47</v>
          </cell>
          <cell r="L16">
            <v>676084.48</v>
          </cell>
        </row>
        <row r="17">
          <cell r="A17" t="str">
            <v>7210</v>
          </cell>
          <cell r="B17" t="str">
            <v>RECRUITMENT EXPENSE</v>
          </cell>
          <cell r="C17">
            <v>71340.649999999994</v>
          </cell>
          <cell r="D17">
            <v>2296.85</v>
          </cell>
          <cell r="F17">
            <v>599.41</v>
          </cell>
          <cell r="G17">
            <v>190</v>
          </cell>
          <cell r="H17">
            <v>49000</v>
          </cell>
          <cell r="I17">
            <v>2520</v>
          </cell>
          <cell r="L17">
            <v>125946.91</v>
          </cell>
        </row>
        <row r="18">
          <cell r="A18" t="str">
            <v>7230</v>
          </cell>
          <cell r="B18" t="str">
            <v>CONFERENCE</v>
          </cell>
          <cell r="C18">
            <v>4838</v>
          </cell>
          <cell r="D18">
            <v>12476.25</v>
          </cell>
          <cell r="E18">
            <v>18260.38</v>
          </cell>
          <cell r="F18">
            <v>8249.8799999999992</v>
          </cell>
          <cell r="G18">
            <v>78648.19</v>
          </cell>
          <cell r="I18">
            <v>2015.35</v>
          </cell>
          <cell r="K18">
            <v>7347.7</v>
          </cell>
          <cell r="L18">
            <v>131835.75000000003</v>
          </cell>
        </row>
        <row r="19">
          <cell r="A19" t="str">
            <v>7240</v>
          </cell>
          <cell r="B19" t="str">
            <v>EDUCATION &amp; TRAINING</v>
          </cell>
          <cell r="C19">
            <v>5648.01</v>
          </cell>
          <cell r="D19">
            <v>731.29</v>
          </cell>
          <cell r="E19">
            <v>145</v>
          </cell>
          <cell r="F19">
            <v>11309.24</v>
          </cell>
          <cell r="G19">
            <v>8967.7000000000007</v>
          </cell>
          <cell r="H19">
            <v>2011.5</v>
          </cell>
          <cell r="I19">
            <v>7425</v>
          </cell>
          <cell r="L19">
            <v>36237.740000000005</v>
          </cell>
        </row>
        <row r="20">
          <cell r="A20" t="str">
            <v>7250</v>
          </cell>
          <cell r="B20" t="str">
            <v>DUES &amp; SUBSCRIPTION</v>
          </cell>
          <cell r="C20">
            <v>1066.96</v>
          </cell>
          <cell r="D20">
            <v>8270.19</v>
          </cell>
          <cell r="E20">
            <v>63.98</v>
          </cell>
          <cell r="F20">
            <v>27940.16</v>
          </cell>
          <cell r="G20">
            <v>19388.990000000002</v>
          </cell>
          <cell r="H20">
            <v>97.4</v>
          </cell>
          <cell r="I20">
            <v>2002.5</v>
          </cell>
          <cell r="K20">
            <v>714.99</v>
          </cell>
          <cell r="L20">
            <v>59545.17</v>
          </cell>
        </row>
        <row r="21">
          <cell r="A21" t="str">
            <v>7270</v>
          </cell>
          <cell r="B21" t="str">
            <v>OVERTIME MEALS</v>
          </cell>
          <cell r="C21">
            <v>1154.8900000000001</v>
          </cell>
          <cell r="E21">
            <v>385.7</v>
          </cell>
          <cell r="F21">
            <v>413.35</v>
          </cell>
          <cell r="G21">
            <v>3370.99</v>
          </cell>
          <cell r="I21">
            <v>199.64</v>
          </cell>
          <cell r="L21">
            <v>5524.5700000000006</v>
          </cell>
        </row>
        <row r="22">
          <cell r="A22" t="str">
            <v>7300</v>
          </cell>
          <cell r="B22" t="str">
            <v>SUPPLIES</v>
          </cell>
          <cell r="C22">
            <v>17270.39</v>
          </cell>
          <cell r="D22">
            <v>12512.33</v>
          </cell>
          <cell r="E22">
            <v>3637.55</v>
          </cell>
          <cell r="F22">
            <v>3957.94</v>
          </cell>
          <cell r="G22">
            <v>47930.720000000001</v>
          </cell>
          <cell r="H22">
            <v>1764.32</v>
          </cell>
          <cell r="I22">
            <v>42738.8</v>
          </cell>
          <cell r="J22">
            <v>92855.67</v>
          </cell>
          <cell r="K22">
            <v>3439.02</v>
          </cell>
          <cell r="L22">
            <v>226106.74000000002</v>
          </cell>
        </row>
        <row r="23">
          <cell r="A23" t="str">
            <v>7320</v>
          </cell>
          <cell r="B23" t="str">
            <v>TELECOMMUNICATIONS EXPENSE</v>
          </cell>
          <cell r="C23">
            <v>3234.63</v>
          </cell>
          <cell r="D23">
            <v>12493.12</v>
          </cell>
          <cell r="E23">
            <v>2001.31</v>
          </cell>
          <cell r="F23">
            <v>15329.09</v>
          </cell>
          <cell r="G23">
            <v>47479.77</v>
          </cell>
          <cell r="H23">
            <v>48477.14</v>
          </cell>
          <cell r="I23">
            <v>41891.800000000003</v>
          </cell>
          <cell r="J23">
            <v>95929.22</v>
          </cell>
          <cell r="K23">
            <v>6828.59</v>
          </cell>
          <cell r="L23">
            <v>273664.67</v>
          </cell>
        </row>
        <row r="24">
          <cell r="A24" t="str">
            <v>7330</v>
          </cell>
          <cell r="B24" t="str">
            <v>DELIVERY EXPENSE</v>
          </cell>
          <cell r="C24">
            <v>35565.699999999997</v>
          </cell>
          <cell r="D24">
            <v>34204.54</v>
          </cell>
          <cell r="E24">
            <v>693.54</v>
          </cell>
          <cell r="F24">
            <v>2576.61</v>
          </cell>
          <cell r="G24">
            <v>14650.79</v>
          </cell>
          <cell r="H24">
            <v>326.55</v>
          </cell>
          <cell r="I24">
            <v>5350.79</v>
          </cell>
          <cell r="J24">
            <v>38619.35</v>
          </cell>
          <cell r="K24">
            <v>251.45</v>
          </cell>
          <cell r="L24">
            <v>132239.32</v>
          </cell>
        </row>
        <row r="25">
          <cell r="A25" t="str">
            <v>7400</v>
          </cell>
          <cell r="B25" t="str">
            <v>EQUIPMENT EXPENSE</v>
          </cell>
          <cell r="C25">
            <v>44982.73</v>
          </cell>
          <cell r="D25">
            <v>110650.31</v>
          </cell>
          <cell r="E25">
            <v>5226.83</v>
          </cell>
          <cell r="F25">
            <v>25196.37</v>
          </cell>
          <cell r="G25">
            <v>59778.27</v>
          </cell>
          <cell r="H25">
            <v>3114.64</v>
          </cell>
          <cell r="I25">
            <v>215361.51</v>
          </cell>
          <cell r="J25">
            <v>93529.89</v>
          </cell>
          <cell r="K25">
            <v>41013.24</v>
          </cell>
          <cell r="L25">
            <v>598853.79</v>
          </cell>
        </row>
        <row r="26">
          <cell r="A26" t="str">
            <v>7500</v>
          </cell>
          <cell r="B26" t="str">
            <v>RENT</v>
          </cell>
          <cell r="D26">
            <v>-1.4551915228366852E-11</v>
          </cell>
          <cell r="E26">
            <v>140</v>
          </cell>
          <cell r="G26">
            <v>17282.72</v>
          </cell>
          <cell r="I26">
            <v>6803.7</v>
          </cell>
          <cell r="J26">
            <v>554069.54</v>
          </cell>
          <cell r="K26">
            <v>9837.68</v>
          </cell>
          <cell r="L26">
            <v>588133.64000000013</v>
          </cell>
        </row>
        <row r="27">
          <cell r="A27" t="str">
            <v>7501</v>
          </cell>
          <cell r="B27" t="str">
            <v>BUILDING EXPENSE</v>
          </cell>
          <cell r="C27">
            <v>51</v>
          </cell>
          <cell r="D27">
            <v>8195</v>
          </cell>
          <cell r="G27">
            <v>59.01</v>
          </cell>
          <cell r="J27">
            <v>75113.08</v>
          </cell>
          <cell r="K27">
            <v>2675</v>
          </cell>
          <cell r="L27">
            <v>86093.09</v>
          </cell>
        </row>
        <row r="28">
          <cell r="A28" t="str">
            <v>7502</v>
          </cell>
          <cell r="B28" t="str">
            <v>UTILITIES</v>
          </cell>
          <cell r="D28">
            <v>3887.68</v>
          </cell>
          <cell r="J28">
            <v>80706.12</v>
          </cell>
          <cell r="K28">
            <v>968</v>
          </cell>
          <cell r="L28">
            <v>85561.799999999988</v>
          </cell>
        </row>
        <row r="29">
          <cell r="A29" t="str">
            <v>7510</v>
          </cell>
          <cell r="B29" t="str">
            <v>INSURANCE</v>
          </cell>
          <cell r="D29">
            <v>500</v>
          </cell>
          <cell r="E29">
            <v>72600</v>
          </cell>
          <cell r="L29">
            <v>73100</v>
          </cell>
        </row>
        <row r="30">
          <cell r="A30" t="str">
            <v>7520</v>
          </cell>
          <cell r="B30" t="str">
            <v>TAX &amp; LICENSE</v>
          </cell>
          <cell r="D30">
            <v>20039.84</v>
          </cell>
          <cell r="F30">
            <v>25</v>
          </cell>
          <cell r="G30">
            <v>500.67</v>
          </cell>
          <cell r="J30">
            <v>26701.59</v>
          </cell>
          <cell r="K30">
            <v>428</v>
          </cell>
          <cell r="L30">
            <v>47695.1</v>
          </cell>
        </row>
        <row r="31">
          <cell r="A31" t="str">
            <v>7600</v>
          </cell>
          <cell r="B31" t="str">
            <v>STATE INCOME TAXES</v>
          </cell>
          <cell r="L31">
            <v>0</v>
          </cell>
        </row>
        <row r="32">
          <cell r="A32" t="str">
            <v>7700</v>
          </cell>
          <cell r="B32" t="str">
            <v>DEPRECIATION EXPENSE</v>
          </cell>
          <cell r="C32">
            <v>47571.21</v>
          </cell>
          <cell r="D32">
            <v>49036.83</v>
          </cell>
          <cell r="E32">
            <v>2887.25</v>
          </cell>
          <cell r="F32">
            <v>-1337.98</v>
          </cell>
          <cell r="G32">
            <v>26820.38</v>
          </cell>
          <cell r="I32">
            <v>47058.37</v>
          </cell>
          <cell r="J32">
            <v>42622.03</v>
          </cell>
          <cell r="L32">
            <v>214658.09000000003</v>
          </cell>
        </row>
        <row r="33">
          <cell r="A33" t="str">
            <v>7710</v>
          </cell>
          <cell r="B33" t="str">
            <v>GAIN (LOSS) ON SALE OF FA</v>
          </cell>
          <cell r="K33">
            <v>1742.8</v>
          </cell>
          <cell r="L33">
            <v>1742.8</v>
          </cell>
        </row>
        <row r="34">
          <cell r="A34" t="str">
            <v>7800</v>
          </cell>
          <cell r="B34" t="str">
            <v>PROFESSIONAL SERVICES</v>
          </cell>
          <cell r="C34">
            <v>96275.77</v>
          </cell>
          <cell r="D34">
            <v>514399</v>
          </cell>
          <cell r="E34">
            <v>600</v>
          </cell>
          <cell r="F34">
            <v>1607235.78</v>
          </cell>
          <cell r="G34">
            <v>208282.12</v>
          </cell>
          <cell r="H34">
            <v>102237.3</v>
          </cell>
          <cell r="I34">
            <v>852593.8</v>
          </cell>
          <cell r="K34">
            <v>13451.7</v>
          </cell>
          <cell r="L34">
            <v>3395075.4699999997</v>
          </cell>
        </row>
        <row r="35">
          <cell r="A35" t="str">
            <v>7810</v>
          </cell>
          <cell r="B35" t="str">
            <v>OTHER OUTSIDE SERVICES</v>
          </cell>
          <cell r="C35">
            <v>213520.51</v>
          </cell>
          <cell r="D35">
            <v>101943.29</v>
          </cell>
          <cell r="E35">
            <v>16552.87</v>
          </cell>
          <cell r="F35">
            <v>31129.360000000001</v>
          </cell>
          <cell r="G35">
            <v>213324.96</v>
          </cell>
          <cell r="H35">
            <v>109210.92</v>
          </cell>
          <cell r="I35">
            <v>230137.86</v>
          </cell>
          <cell r="J35">
            <v>14175.29</v>
          </cell>
          <cell r="K35">
            <v>1435.62</v>
          </cell>
          <cell r="L35">
            <v>931430.68</v>
          </cell>
        </row>
        <row r="36">
          <cell r="A36" t="str">
            <v>7880</v>
          </cell>
          <cell r="B36" t="str">
            <v>BANK CHARGES</v>
          </cell>
          <cell r="F36">
            <v>201254.09</v>
          </cell>
          <cell r="L36">
            <v>201254.09</v>
          </cell>
        </row>
        <row r="37">
          <cell r="A37" t="str">
            <v>7890</v>
          </cell>
          <cell r="B37" t="str">
            <v>MISC EXPENSE</v>
          </cell>
          <cell r="D37">
            <v>695.51</v>
          </cell>
          <cell r="L37">
            <v>695.51</v>
          </cell>
        </row>
        <row r="38">
          <cell r="A38" t="str">
            <v>7900</v>
          </cell>
          <cell r="B38" t="str">
            <v>PSS INTERNAL ALLOCATIONS</v>
          </cell>
          <cell r="C38">
            <v>377498.01</v>
          </cell>
          <cell r="D38">
            <v>167308.5</v>
          </cell>
          <cell r="E38">
            <v>18692.66</v>
          </cell>
          <cell r="F38">
            <v>62295.839999999997</v>
          </cell>
          <cell r="G38">
            <v>153199</v>
          </cell>
          <cell r="H38">
            <v>32888.839999999997</v>
          </cell>
          <cell r="I38">
            <v>48973.11</v>
          </cell>
          <cell r="J38">
            <v>-860884.13</v>
          </cell>
          <cell r="L38">
            <v>-28.17000000004191</v>
          </cell>
        </row>
        <row r="39">
          <cell r="A39" t="str">
            <v>8100</v>
          </cell>
          <cell r="B39" t="str">
            <v>REPRODUCTION</v>
          </cell>
          <cell r="G39">
            <v>0</v>
          </cell>
          <cell r="L39">
            <v>0</v>
          </cell>
        </row>
        <row r="40">
          <cell r="A40" t="str">
            <v>90100</v>
          </cell>
          <cell r="B40" t="str">
            <v>OTHER INCOME</v>
          </cell>
          <cell r="L40">
            <v>0</v>
          </cell>
        </row>
        <row r="41">
          <cell r="A41" t="str">
            <v>90300</v>
          </cell>
          <cell r="B41" t="str">
            <v>UNRECOV INTEREST EARNED</v>
          </cell>
          <cell r="L41">
            <v>0</v>
          </cell>
        </row>
        <row r="42">
          <cell r="A42" t="str">
            <v>91300</v>
          </cell>
          <cell r="B42" t="str">
            <v>MISC INTEREST EXPENSE</v>
          </cell>
          <cell r="L42">
            <v>0</v>
          </cell>
        </row>
        <row r="43">
          <cell r="A43" t="str">
            <v>92000</v>
          </cell>
          <cell r="B43" t="str">
            <v>UNRECOVERABLE COSTS</v>
          </cell>
          <cell r="C43">
            <v>4979.58</v>
          </cell>
          <cell r="D43">
            <v>19265.63</v>
          </cell>
          <cell r="F43">
            <v>28086.82</v>
          </cell>
          <cell r="L43">
            <v>52332.03</v>
          </cell>
        </row>
        <row r="44">
          <cell r="A44" t="str">
            <v>93000</v>
          </cell>
          <cell r="B44" t="str">
            <v>AMORTIZATION ACQUISITION COSTS</v>
          </cell>
          <cell r="L44">
            <v>0</v>
          </cell>
        </row>
        <row r="45">
          <cell r="A45" t="str">
            <v>95100</v>
          </cell>
          <cell r="B45" t="str">
            <v>UNRECOV EMPLOYEE ACTIVITIES</v>
          </cell>
          <cell r="C45">
            <v>713.76</v>
          </cell>
          <cell r="D45">
            <v>1031.06</v>
          </cell>
          <cell r="E45">
            <v>263.2</v>
          </cell>
          <cell r="G45">
            <v>1435.19</v>
          </cell>
          <cell r="K45">
            <v>151.69999999999999</v>
          </cell>
          <cell r="L45">
            <v>3594.91</v>
          </cell>
        </row>
        <row r="46">
          <cell r="A46" t="str">
            <v>95200</v>
          </cell>
          <cell r="B46" t="str">
            <v>UNRECOV TRAVEL</v>
          </cell>
          <cell r="C46">
            <v>244.3</v>
          </cell>
          <cell r="D46">
            <v>1950.56</v>
          </cell>
          <cell r="E46">
            <v>1134.3</v>
          </cell>
          <cell r="F46">
            <v>1416.07</v>
          </cell>
          <cell r="G46">
            <v>4691.28</v>
          </cell>
          <cell r="H46">
            <v>115.33</v>
          </cell>
          <cell r="L46">
            <v>9551.8399999999983</v>
          </cell>
        </row>
        <row r="47">
          <cell r="A47" t="str">
            <v>95300</v>
          </cell>
          <cell r="B47" t="str">
            <v>UNRECOV ENTERTAINMENT</v>
          </cell>
          <cell r="E47">
            <v>187</v>
          </cell>
          <cell r="G47">
            <v>270.64999999999998</v>
          </cell>
          <cell r="K47">
            <v>109.31</v>
          </cell>
          <cell r="L47">
            <v>566.96</v>
          </cell>
        </row>
        <row r="48">
          <cell r="A48" t="str">
            <v>95400</v>
          </cell>
          <cell r="B48" t="str">
            <v>CHARITABLE CONTRIBUTIONS</v>
          </cell>
          <cell r="F48">
            <v>1000</v>
          </cell>
          <cell r="L48">
            <v>1000</v>
          </cell>
        </row>
        <row r="49">
          <cell r="A49" t="str">
            <v>95500</v>
          </cell>
          <cell r="B49" t="str">
            <v>UNRECOV MARKETING</v>
          </cell>
          <cell r="C49">
            <v>43.3</v>
          </cell>
          <cell r="D49">
            <v>4651.5600000000004</v>
          </cell>
          <cell r="G49">
            <v>74443.41</v>
          </cell>
          <cell r="K49">
            <v>205.45</v>
          </cell>
          <cell r="L49">
            <v>79343.72</v>
          </cell>
        </row>
        <row r="50">
          <cell r="A50" t="str">
            <v>95600</v>
          </cell>
          <cell r="B50" t="str">
            <v>UNRECOV LEGAL COSTS</v>
          </cell>
          <cell r="D50">
            <v>21273</v>
          </cell>
          <cell r="L50">
            <v>21273</v>
          </cell>
        </row>
        <row r="51">
          <cell r="A51" t="str">
            <v>95700</v>
          </cell>
          <cell r="B51" t="str">
            <v>UNRECOV FINES &amp; PENALTIES</v>
          </cell>
          <cell r="D51">
            <v>169.67</v>
          </cell>
          <cell r="K51">
            <v>13.27</v>
          </cell>
          <cell r="L51">
            <v>182.94</v>
          </cell>
        </row>
        <row r="52">
          <cell r="A52" t="str">
            <v>95900</v>
          </cell>
          <cell r="B52" t="str">
            <v>UNRECOV MISC</v>
          </cell>
          <cell r="C52">
            <v>3.75</v>
          </cell>
          <cell r="G52">
            <v>236.72</v>
          </cell>
          <cell r="L52">
            <v>240.47</v>
          </cell>
        </row>
        <row r="53">
          <cell r="A53" t="str">
            <v>96000</v>
          </cell>
          <cell r="B53" t="str">
            <v>FEDERAL INCOME TAX ACCRUED</v>
          </cell>
          <cell r="L53">
            <v>0</v>
          </cell>
        </row>
        <row r="54">
          <cell r="A54" t="str">
            <v>Grand Total</v>
          </cell>
          <cell r="C54">
            <v>2669887.4699999988</v>
          </cell>
          <cell r="D54">
            <v>2272182.2900000005</v>
          </cell>
          <cell r="E54">
            <v>603926.78</v>
          </cell>
          <cell r="F54">
            <v>3059662.1399999992</v>
          </cell>
          <cell r="G54">
            <v>2868447.15</v>
          </cell>
          <cell r="H54">
            <v>659853.74</v>
          </cell>
          <cell r="I54">
            <v>1735113.39</v>
          </cell>
          <cell r="J54">
            <v>320879.47000000009</v>
          </cell>
          <cell r="K54">
            <v>731815.47</v>
          </cell>
          <cell r="L54">
            <v>14921767.900000006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p8"/>
      <sheetName val="wired idts link ok"/>
      <sheetName val="wired idts template"/>
      <sheetName val="Bonus"/>
      <sheetName val="7160"/>
      <sheetName val="per7c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A4" t="str">
            <v>el1</v>
          </cell>
          <cell r="B4" t="str">
            <v>el1_name</v>
          </cell>
          <cell r="C4" t="str">
            <v>ACC</v>
          </cell>
          <cell r="D4" t="str">
            <v>ADM</v>
          </cell>
          <cell r="E4" t="str">
            <v>CEO</v>
          </cell>
          <cell r="F4" t="str">
            <v>CFN</v>
          </cell>
          <cell r="G4" t="str">
            <v>CMK</v>
          </cell>
          <cell r="H4" t="str">
            <v>CORP</v>
          </cell>
          <cell r="I4" t="str">
            <v>EIS</v>
          </cell>
          <cell r="J4" t="str">
            <v>IGM</v>
          </cell>
          <cell r="K4" t="str">
            <v>MIS</v>
          </cell>
          <cell r="L4" t="str">
            <v>PRS</v>
          </cell>
          <cell r="M4" t="str">
            <v>PSS</v>
          </cell>
          <cell r="N4" t="str">
            <v>RGM</v>
          </cell>
          <cell r="O4" t="str">
            <v>RMD</v>
          </cell>
          <cell r="P4" t="str">
            <v>WCS</v>
          </cell>
          <cell r="Q4" t="str">
            <v>Grand Total</v>
          </cell>
        </row>
        <row r="5">
          <cell r="A5" t="str">
            <v>7000</v>
          </cell>
          <cell r="B5" t="str">
            <v>INDIRECT LABOR</v>
          </cell>
          <cell r="C5">
            <v>803854.42</v>
          </cell>
          <cell r="D5">
            <v>628695.02</v>
          </cell>
          <cell r="E5">
            <v>375003.38</v>
          </cell>
          <cell r="F5">
            <v>436491.93</v>
          </cell>
          <cell r="G5">
            <v>407786.18</v>
          </cell>
          <cell r="I5">
            <v>402372.54</v>
          </cell>
          <cell r="J5">
            <v>100230.67</v>
          </cell>
          <cell r="K5">
            <v>92178.72</v>
          </cell>
          <cell r="L5">
            <v>141224.5</v>
          </cell>
          <cell r="M5">
            <v>26696.76</v>
          </cell>
          <cell r="N5">
            <v>112326.91</v>
          </cell>
          <cell r="O5">
            <v>192923.15</v>
          </cell>
          <cell r="P5">
            <v>27744.77</v>
          </cell>
          <cell r="Q5">
            <v>3747528.95</v>
          </cell>
        </row>
        <row r="8">
          <cell r="A8" t="str">
            <v>7160</v>
          </cell>
          <cell r="B8" t="str">
            <v>RETIREMENT BENEFIT PLAN(less $75 for adm)</v>
          </cell>
          <cell r="C8">
            <v>60180.9</v>
          </cell>
          <cell r="D8">
            <v>48852.959999999999</v>
          </cell>
          <cell r="E8">
            <v>27055.64</v>
          </cell>
          <cell r="F8">
            <v>30083.26</v>
          </cell>
          <cell r="G8">
            <v>54293.07</v>
          </cell>
          <cell r="I8">
            <v>40066.22</v>
          </cell>
          <cell r="J8">
            <v>2353.86</v>
          </cell>
          <cell r="K8">
            <v>5651.72</v>
          </cell>
          <cell r="L8">
            <v>10806.2</v>
          </cell>
          <cell r="M8">
            <v>1520.77</v>
          </cell>
          <cell r="N8">
            <v>4448.1000000000004</v>
          </cell>
          <cell r="O8">
            <v>6538.46</v>
          </cell>
          <cell r="P8">
            <v>2449.5300000000002</v>
          </cell>
          <cell r="Q8">
            <v>294300.69000000006</v>
          </cell>
        </row>
      </sheetData>
      <sheetData sheetId="6"/>
      <sheetData sheetId="7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REV-Summary"/>
      <sheetName val="Profit-Summary"/>
      <sheetName val="MajorProject"/>
      <sheetName val="MoFeeAdj"/>
      <sheetName val="FFP Jobs"/>
      <sheetName val="BalanceSheet"/>
      <sheetName val="Trended DSR"/>
      <sheetName val="Project DSR Analysis"/>
      <sheetName val="Problem Impact"/>
      <sheetName val="Invoice Cycle"/>
      <sheetName val="Summary OVH by Dept"/>
      <sheetName val="DIV OVH"/>
      <sheetName val="DIV TREND"/>
      <sheetName val="VAN OVH"/>
      <sheetName val="VAN TREND"/>
      <sheetName val="RCM G&amp;A"/>
      <sheetName val="RCM TREND"/>
      <sheetName val="WFT OVH"/>
      <sheetName val="WFT TREND"/>
      <sheetName val="DIV G&amp;A"/>
      <sheetName val="G&amp;A TREND"/>
      <sheetName val="Backlog"/>
      <sheetName val="Utilization"/>
      <sheetName val="Business Aquisition"/>
      <sheetName val="Gov't Issue"/>
      <sheetName val="Backup"/>
      <sheetName val="Nonstandard_Perms"/>
      <sheetName val="Accrued Post Emp. Ben.{A}"/>
      <sheetName val="HO Use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1">
          <cell r="K11">
            <v>3784.05</v>
          </cell>
        </row>
        <row r="13">
          <cell r="K13">
            <v>17561.34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K VIEW_2004 and 2005"/>
      <sheetName val="BANK_VIEW"/>
      <sheetName val="NOTE VIEW_history"/>
      <sheetName val="NOTE VIEW_2005 qtr"/>
      <sheetName val="NOTE VIEW_projected"/>
      <sheetName val="NOTE VIEW_key ratio 18mnths"/>
      <sheetName val="NOTE VIEW_key ratio 5yrs"/>
      <sheetName val="model_w_acq"/>
      <sheetName val="interest elements fy06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1">
          <cell r="Z131">
            <v>1.499038633176405</v>
          </cell>
          <cell r="AA131">
            <v>1.3520647783185569</v>
          </cell>
          <cell r="AB131">
            <v>1.1889540723333563</v>
          </cell>
        </row>
      </sheetData>
      <sheetData sheetId="8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Y 2005"/>
      <sheetName val="3 Factor-H"/>
      <sheetName val="05 Budget"/>
      <sheetName val="misc scheds"/>
      <sheetName val="SS 05"/>
      <sheetName val="ERP Sum"/>
      <sheetName val="2005 RMD Budget"/>
      <sheetName val="RC Budg"/>
      <sheetName val="pss acts"/>
      <sheetName val="Labor Analysis"/>
      <sheetName val="active Employees"/>
      <sheetName val="TB05BS"/>
      <sheetName val="TB05est"/>
      <sheetName val="04 acts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str">
            <v>Account #</v>
          </cell>
          <cell r="B3" t="str">
            <v>Description</v>
          </cell>
          <cell r="C3" t="str">
            <v>SAM</v>
          </cell>
          <cell r="D3" t="str">
            <v>SAP</v>
          </cell>
          <cell r="E3" t="str">
            <v>SCA</v>
          </cell>
          <cell r="F3" t="str">
            <v>SGA</v>
          </cell>
          <cell r="G3" t="str">
            <v>SPR</v>
          </cell>
          <cell r="H3" t="str">
            <v>FY05 Budget</v>
          </cell>
        </row>
        <row r="4">
          <cell r="A4" t="str">
            <v>7000</v>
          </cell>
          <cell r="B4" t="str">
            <v>Indirect Labor</v>
          </cell>
          <cell r="C4">
            <v>217759.61538461535</v>
          </cell>
          <cell r="D4">
            <v>370120.47</v>
          </cell>
          <cell r="E4">
            <v>160883.87019230769</v>
          </cell>
          <cell r="F4">
            <v>415046.96</v>
          </cell>
          <cell r="G4">
            <v>379080.79</v>
          </cell>
          <cell r="H4">
            <v>1542891.705576923</v>
          </cell>
        </row>
        <row r="5">
          <cell r="A5" t="str">
            <v>7100</v>
          </cell>
          <cell r="B5" t="str">
            <v>Employee PTO</v>
          </cell>
          <cell r="C5">
            <v>4240.3846153846152</v>
          </cell>
          <cell r="D5">
            <v>6748.75</v>
          </cell>
          <cell r="E5">
            <v>3149.4951923076928</v>
          </cell>
          <cell r="F5">
            <v>7778.77</v>
          </cell>
          <cell r="G5">
            <v>7375.33</v>
          </cell>
          <cell r="H5">
            <v>29292.729807692311</v>
          </cell>
        </row>
        <row r="6">
          <cell r="A6" t="str">
            <v>7102</v>
          </cell>
          <cell r="B6" t="str">
            <v>Employee Holiday(PTO reduction) 5% of gross</v>
          </cell>
          <cell r="C6">
            <v>-15243.173076923076</v>
          </cell>
          <cell r="D6">
            <v>-25908.4329</v>
          </cell>
          <cell r="E6">
            <v>-11261.87091346154</v>
          </cell>
          <cell r="F6">
            <v>-29053.287200000002</v>
          </cell>
          <cell r="G6">
            <v>-26535.655300000002</v>
          </cell>
          <cell r="H6">
            <v>-108002.41939038462</v>
          </cell>
        </row>
        <row r="7">
          <cell r="A7" t="str">
            <v>7105</v>
          </cell>
          <cell r="B7" t="str">
            <v>Employee Bonus - per SB</v>
          </cell>
          <cell r="C7">
            <v>100000</v>
          </cell>
          <cell r="H7">
            <v>100000</v>
          </cell>
        </row>
        <row r="8">
          <cell r="A8" t="str">
            <v>7106</v>
          </cell>
          <cell r="B8" t="str">
            <v>Employee Other Pay</v>
          </cell>
          <cell r="H8">
            <v>0</v>
          </cell>
        </row>
        <row r="9">
          <cell r="A9" t="str">
            <v>7150</v>
          </cell>
          <cell r="B9" t="str">
            <v>Employer Taxes - 7.7% on labor minus reduction</v>
          </cell>
          <cell r="C9">
            <v>15591.832188514953</v>
          </cell>
          <cell r="D9">
            <v>26501.039908532053</v>
          </cell>
          <cell r="E9">
            <v>11519.465174691464</v>
          </cell>
          <cell r="F9">
            <v>29717.826876408399</v>
          </cell>
          <cell r="G9">
            <v>27142.608849350752</v>
          </cell>
          <cell r="H9">
            <v>110472.77299749762</v>
          </cell>
        </row>
        <row r="10">
          <cell r="A10" t="str">
            <v>7160</v>
          </cell>
          <cell r="B10" t="str">
            <v>Retirement Benefit Plan-6% of base</v>
          </cell>
          <cell r="C10">
            <v>13065.57692307692</v>
          </cell>
          <cell r="D10">
            <v>22207.228199999998</v>
          </cell>
          <cell r="E10">
            <v>9653.0322115384606</v>
          </cell>
          <cell r="F10">
            <v>24902.817600000002</v>
          </cell>
          <cell r="G10">
            <v>22744.847399999999</v>
          </cell>
          <cell r="H10">
            <v>92573.50233461539</v>
          </cell>
        </row>
        <row r="11">
          <cell r="A11" t="str">
            <v>7170</v>
          </cell>
          <cell r="B11" t="str">
            <v>Employee Medical Insurance ($500/person/mo)</v>
          </cell>
          <cell r="C11">
            <v>12000</v>
          </cell>
          <cell r="D11">
            <v>54000</v>
          </cell>
          <cell r="E11">
            <v>24000</v>
          </cell>
          <cell r="F11">
            <v>48000</v>
          </cell>
          <cell r="G11">
            <v>42000</v>
          </cell>
          <cell r="H11">
            <v>180000</v>
          </cell>
        </row>
        <row r="12">
          <cell r="A12" t="str">
            <v>7180</v>
          </cell>
          <cell r="B12" t="str">
            <v>Employer Paid Insurance</v>
          </cell>
          <cell r="H12">
            <v>0</v>
          </cell>
        </row>
        <row r="13">
          <cell r="A13" t="str">
            <v>7190</v>
          </cell>
          <cell r="B13" t="str">
            <v>Employer Paid Workmans Compensation</v>
          </cell>
          <cell r="H13">
            <v>0</v>
          </cell>
        </row>
        <row r="14">
          <cell r="A14" t="str">
            <v>7195</v>
          </cell>
          <cell r="B14" t="str">
            <v>Employee Welfare</v>
          </cell>
          <cell r="H14">
            <v>0</v>
          </cell>
        </row>
        <row r="15">
          <cell r="A15" t="str">
            <v>7200</v>
          </cell>
          <cell r="B15" t="str">
            <v>Travel</v>
          </cell>
          <cell r="C15">
            <v>15800</v>
          </cell>
          <cell r="D15">
            <v>2000</v>
          </cell>
          <cell r="E15">
            <v>1000</v>
          </cell>
          <cell r="F15">
            <v>2000</v>
          </cell>
          <cell r="G15">
            <v>2000</v>
          </cell>
          <cell r="H15">
            <v>22800</v>
          </cell>
        </row>
        <row r="16">
          <cell r="A16" t="str">
            <v>7210</v>
          </cell>
          <cell r="B16" t="str">
            <v>Recruitment Expense</v>
          </cell>
          <cell r="C16">
            <v>50000</v>
          </cell>
          <cell r="E16">
            <v>0</v>
          </cell>
          <cell r="F16">
            <v>0</v>
          </cell>
          <cell r="G16">
            <v>0</v>
          </cell>
          <cell r="H16">
            <v>50000</v>
          </cell>
        </row>
        <row r="17">
          <cell r="A17" t="str">
            <v>7220</v>
          </cell>
          <cell r="B17" t="str">
            <v>Employee Relocation</v>
          </cell>
          <cell r="H17">
            <v>0</v>
          </cell>
        </row>
        <row r="18">
          <cell r="A18" t="str">
            <v>7230</v>
          </cell>
          <cell r="B18" t="str">
            <v>Conference</v>
          </cell>
          <cell r="C18">
            <v>2500</v>
          </cell>
          <cell r="H18">
            <v>2500</v>
          </cell>
        </row>
        <row r="19">
          <cell r="A19" t="str">
            <v>7240</v>
          </cell>
          <cell r="B19" t="str">
            <v>Education &amp; Training</v>
          </cell>
          <cell r="C19">
            <v>22600</v>
          </cell>
          <cell r="H19">
            <v>22600</v>
          </cell>
        </row>
        <row r="20">
          <cell r="A20" t="str">
            <v>7250</v>
          </cell>
          <cell r="B20" t="str">
            <v>Dues &amp; Subscription</v>
          </cell>
          <cell r="C20">
            <v>1950</v>
          </cell>
          <cell r="D20">
            <v>300</v>
          </cell>
          <cell r="E20">
            <v>0</v>
          </cell>
          <cell r="F20">
            <v>400</v>
          </cell>
          <cell r="G20">
            <v>300</v>
          </cell>
          <cell r="H20">
            <v>2950</v>
          </cell>
        </row>
        <row r="21">
          <cell r="A21" t="str">
            <v>7270</v>
          </cell>
          <cell r="B21" t="str">
            <v>Overtime Meals</v>
          </cell>
          <cell r="H21">
            <v>0</v>
          </cell>
        </row>
        <row r="22">
          <cell r="A22" t="str">
            <v>7300</v>
          </cell>
          <cell r="B22" t="str">
            <v>Supplies</v>
          </cell>
          <cell r="C22">
            <v>2000</v>
          </cell>
          <cell r="D22">
            <v>13500</v>
          </cell>
          <cell r="E22">
            <v>500</v>
          </cell>
          <cell r="F22">
            <v>500</v>
          </cell>
          <cell r="G22">
            <v>9500</v>
          </cell>
          <cell r="H22">
            <v>26000</v>
          </cell>
        </row>
        <row r="23">
          <cell r="A23" t="str">
            <v>7320</v>
          </cell>
          <cell r="B23" t="str">
            <v>Telecommunications Expense</v>
          </cell>
          <cell r="H23">
            <v>0</v>
          </cell>
        </row>
        <row r="24">
          <cell r="A24" t="str">
            <v>7330</v>
          </cell>
          <cell r="B24" t="str">
            <v>Delivery Expense</v>
          </cell>
          <cell r="C24">
            <v>500</v>
          </cell>
          <cell r="D24">
            <v>1600</v>
          </cell>
          <cell r="E24">
            <v>1000</v>
          </cell>
          <cell r="F24">
            <v>500</v>
          </cell>
          <cell r="G24">
            <v>4600</v>
          </cell>
          <cell r="H24">
            <v>8200</v>
          </cell>
        </row>
        <row r="25">
          <cell r="A25" t="str">
            <v>7400</v>
          </cell>
          <cell r="B25" t="str">
            <v>Equipment Expense</v>
          </cell>
          <cell r="C25">
            <v>4729.7125333333333</v>
          </cell>
          <cell r="D25">
            <v>21283.706399999999</v>
          </cell>
          <cell r="E25">
            <v>9459.4250666666667</v>
          </cell>
          <cell r="F25">
            <v>18918.850133333333</v>
          </cell>
          <cell r="G25">
            <v>16553.993866666668</v>
          </cell>
          <cell r="H25">
            <v>70945.687999999995</v>
          </cell>
        </row>
        <row r="26">
          <cell r="A26" t="str">
            <v>7500</v>
          </cell>
          <cell r="B26" t="str">
            <v>Rent</v>
          </cell>
          <cell r="H26">
            <v>0</v>
          </cell>
        </row>
        <row r="27">
          <cell r="A27" t="str">
            <v>7501</v>
          </cell>
          <cell r="B27" t="str">
            <v>Building Expense(Maint/Repairs)</v>
          </cell>
          <cell r="H27">
            <v>0</v>
          </cell>
        </row>
        <row r="28">
          <cell r="A28" t="str">
            <v>7502</v>
          </cell>
          <cell r="B28" t="str">
            <v>Utilities</v>
          </cell>
          <cell r="H28">
            <v>0</v>
          </cell>
        </row>
        <row r="29">
          <cell r="A29" t="str">
            <v>7510</v>
          </cell>
          <cell r="B29" t="str">
            <v>Insurance-EO to ceo</v>
          </cell>
          <cell r="H29">
            <v>0</v>
          </cell>
        </row>
        <row r="30">
          <cell r="A30" t="str">
            <v>7520</v>
          </cell>
          <cell r="B30" t="str">
            <v>Tax &amp; License</v>
          </cell>
          <cell r="H30">
            <v>0</v>
          </cell>
        </row>
        <row r="31">
          <cell r="A31" t="str">
            <v>7700</v>
          </cell>
          <cell r="B31" t="str">
            <v>Depreciation Expense</v>
          </cell>
          <cell r="H31">
            <v>0</v>
          </cell>
        </row>
        <row r="32">
          <cell r="A32" t="str">
            <v>7710</v>
          </cell>
          <cell r="B32" t="str">
            <v>Gain (Loss) On Sale Of FA</v>
          </cell>
          <cell r="H32">
            <v>0</v>
          </cell>
        </row>
        <row r="33">
          <cell r="A33" t="str">
            <v>7800</v>
          </cell>
          <cell r="B33" t="str">
            <v>Professional Services</v>
          </cell>
          <cell r="G33">
            <v>154200</v>
          </cell>
          <cell r="H33">
            <v>154200</v>
          </cell>
        </row>
        <row r="34">
          <cell r="A34" t="str">
            <v>7810</v>
          </cell>
          <cell r="B34" t="str">
            <v>Other Outside Services</v>
          </cell>
          <cell r="D34">
            <v>33000</v>
          </cell>
          <cell r="G34">
            <v>3072</v>
          </cell>
          <cell r="H34">
            <v>36072</v>
          </cell>
        </row>
        <row r="35">
          <cell r="A35" t="str">
            <v>7850</v>
          </cell>
          <cell r="B35" t="str">
            <v>Shareholders' Expense</v>
          </cell>
          <cell r="H35">
            <v>0</v>
          </cell>
        </row>
        <row r="36">
          <cell r="A36" t="str">
            <v>7880</v>
          </cell>
          <cell r="B36" t="str">
            <v>Bank Charges</v>
          </cell>
          <cell r="H36">
            <v>0</v>
          </cell>
        </row>
        <row r="37">
          <cell r="A37" t="str">
            <v>7890</v>
          </cell>
          <cell r="B37" t="str">
            <v>Misc Expense</v>
          </cell>
          <cell r="C37">
            <v>6108</v>
          </cell>
          <cell r="H37">
            <v>6108</v>
          </cell>
        </row>
        <row r="38">
          <cell r="A38">
            <v>0.05</v>
          </cell>
          <cell r="B38" t="str">
            <v>Bottom Line Reduction from v4</v>
          </cell>
          <cell r="C38">
            <v>-143316.08170004925</v>
          </cell>
          <cell r="H38">
            <v>-143316.08170004925</v>
          </cell>
        </row>
        <row r="39">
          <cell r="A39" t="str">
            <v>7900</v>
          </cell>
          <cell r="B39" t="str">
            <v>Pss Internal Allocations-full year</v>
          </cell>
          <cell r="C39">
            <v>516717.6546746415</v>
          </cell>
          <cell r="H39">
            <v>516717.6546746415</v>
          </cell>
        </row>
        <row r="40">
          <cell r="A40" t="str">
            <v>7970</v>
          </cell>
          <cell r="B40" t="str">
            <v>B&amp;P Initiatives-Other Subs</v>
          </cell>
          <cell r="H40">
            <v>0</v>
          </cell>
        </row>
        <row r="41">
          <cell r="B41" t="str">
            <v>Controllable Costs</v>
          </cell>
          <cell r="C41">
            <v>827003.5215425943</v>
          </cell>
          <cell r="D41">
            <v>525352.76160853205</v>
          </cell>
          <cell r="E41">
            <v>209903.41692405043</v>
          </cell>
          <cell r="F41">
            <v>518711.9374097418</v>
          </cell>
          <cell r="G41">
            <v>642033.9148160175</v>
          </cell>
          <cell r="H41">
            <v>2723005.5523009356</v>
          </cell>
        </row>
        <row r="43">
          <cell r="H43">
            <v>0</v>
          </cell>
        </row>
      </sheetData>
      <sheetData sheetId="6"/>
      <sheetData sheetId="7"/>
      <sheetData sheetId="8" refreshError="1">
        <row r="1">
          <cell r="A1" t="str">
            <v>el1</v>
          </cell>
          <cell r="B1" t="str">
            <v>name</v>
          </cell>
          <cell r="C1" t="str">
            <v>Total 1995</v>
          </cell>
          <cell r="D1" t="str">
            <v>Total EIS/MIS/ERP</v>
          </cell>
          <cell r="E1" t="str">
            <v>Total EIS&amp;MIS</v>
          </cell>
          <cell r="F1" t="str">
            <v>EIS</v>
          </cell>
          <cell r="G1" t="str">
            <v>MIS</v>
          </cell>
          <cell r="H1" t="str">
            <v>ERP Totals</v>
          </cell>
          <cell r="I1" t="str">
            <v>EIS/ERP</v>
          </cell>
          <cell r="J1" t="str">
            <v>Tetra Linx</v>
          </cell>
        </row>
        <row r="2">
          <cell r="A2" t="str">
            <v>7000</v>
          </cell>
          <cell r="B2" t="str">
            <v>INDIRECT LABOR</v>
          </cell>
          <cell r="C2">
            <v>2363143.3346016002</v>
          </cell>
          <cell r="D2">
            <v>1735168.3346016002</v>
          </cell>
          <cell r="E2">
            <v>928059.89535782009</v>
          </cell>
          <cell r="F2">
            <v>691374.09000000008</v>
          </cell>
          <cell r="G2">
            <v>236685.80535782001</v>
          </cell>
          <cell r="H2">
            <v>1435083.43924378</v>
          </cell>
          <cell r="I2">
            <v>807108.43924377998</v>
          </cell>
          <cell r="J2">
            <v>627975</v>
          </cell>
        </row>
        <row r="3">
          <cell r="A3" t="str">
            <v>7100</v>
          </cell>
          <cell r="B3" t="str">
            <v>EMPLOYEE PTO ACCRUAL</v>
          </cell>
          <cell r="C3">
            <v>280822.2446720649</v>
          </cell>
          <cell r="D3">
            <v>206197.33871913396</v>
          </cell>
          <cell r="E3">
            <v>110285.25404636207</v>
          </cell>
          <cell r="F3">
            <v>82158.886013843221</v>
          </cell>
          <cell r="G3">
            <v>28126.368032518854</v>
          </cell>
          <cell r="H3">
            <v>170536.99062570281</v>
          </cell>
          <cell r="I3">
            <v>95912.084672771889</v>
          </cell>
          <cell r="J3">
            <v>74624.905952930916</v>
          </cell>
        </row>
        <row r="4">
          <cell r="A4" t="str">
            <v>7102</v>
          </cell>
          <cell r="B4" t="str">
            <v>EMPLOYEE HOLIDAY</v>
          </cell>
          <cell r="C4">
            <v>86619.174632777911</v>
          </cell>
          <cell r="D4">
            <v>63601.241106037749</v>
          </cell>
          <cell r="E4">
            <v>34017.311167132022</v>
          </cell>
          <cell r="F4">
            <v>25341.777691357889</v>
          </cell>
          <cell r="G4">
            <v>8675.533475774133</v>
          </cell>
          <cell r="H4">
            <v>52601.863465645889</v>
          </cell>
          <cell r="I4">
            <v>29583.929938905731</v>
          </cell>
          <cell r="J4">
            <v>23017.933526740158</v>
          </cell>
        </row>
        <row r="5">
          <cell r="A5" t="str">
            <v>7105</v>
          </cell>
          <cell r="B5" t="str">
            <v>EMPLOYEE BONUS</v>
          </cell>
          <cell r="C5">
            <v>246482.53145136838</v>
          </cell>
          <cell r="D5">
            <v>180982.96338802529</v>
          </cell>
          <cell r="E5">
            <v>96799.271122016959</v>
          </cell>
          <cell r="F5">
            <v>72112.272407638666</v>
          </cell>
          <cell r="G5">
            <v>24686.998714378289</v>
          </cell>
          <cell r="H5">
            <v>149683.26032935141</v>
          </cell>
          <cell r="I5">
            <v>84183.692266008322</v>
          </cell>
          <cell r="J5">
            <v>65499.568063343089</v>
          </cell>
        </row>
        <row r="6">
          <cell r="A6" t="str">
            <v>7106</v>
          </cell>
          <cell r="B6" t="str">
            <v>EMPLOYEE OTHER PAY</v>
          </cell>
          <cell r="C6">
            <v>12395.500338711436</v>
          </cell>
          <cell r="D6">
            <v>9101.5552735829078</v>
          </cell>
          <cell r="E6">
            <v>4867.9936501573929</v>
          </cell>
          <cell r="F6">
            <v>3626.4951182980635</v>
          </cell>
          <cell r="G6">
            <v>1241.4985318593294</v>
          </cell>
          <cell r="H6">
            <v>7527.5066885540409</v>
          </cell>
          <cell r="I6">
            <v>4233.561623425514</v>
          </cell>
          <cell r="J6">
            <v>3293.9450651285274</v>
          </cell>
        </row>
        <row r="7">
          <cell r="A7" t="str">
            <v>7150</v>
          </cell>
          <cell r="B7" t="str">
            <v>EMPLOYER TAXES</v>
          </cell>
          <cell r="C7">
            <v>269188.93487673788</v>
          </cell>
          <cell r="D7">
            <v>197655.4316380448</v>
          </cell>
          <cell r="E7">
            <v>105716.58988061588</v>
          </cell>
          <cell r="F7">
            <v>78755.381513855595</v>
          </cell>
          <cell r="G7">
            <v>26961.208366760286</v>
          </cell>
          <cell r="H7">
            <v>163472.34499612197</v>
          </cell>
          <cell r="I7">
            <v>91938.84175742892</v>
          </cell>
          <cell r="J7">
            <v>71533.503238693054</v>
          </cell>
        </row>
        <row r="8">
          <cell r="A8" t="str">
            <v>7160</v>
          </cell>
          <cell r="B8" t="str">
            <v>RETIREMENT BENEFIT PLAN</v>
          </cell>
          <cell r="C8">
            <v>178041.42529025211</v>
          </cell>
          <cell r="D8">
            <v>130729.20245147316</v>
          </cell>
          <cell r="E8">
            <v>69920.899043597368</v>
          </cell>
          <cell r="F8">
            <v>52088.769474960012</v>
          </cell>
          <cell r="G8">
            <v>17832.129568637352</v>
          </cell>
          <cell r="H8">
            <v>108120.52624665474</v>
          </cell>
          <cell r="I8">
            <v>60808.303407875792</v>
          </cell>
          <cell r="J8">
            <v>47312.222838778951</v>
          </cell>
        </row>
        <row r="9">
          <cell r="A9" t="str">
            <v>7170</v>
          </cell>
          <cell r="B9" t="str">
            <v>EMPLOYEE MEDICAL INSURANCE</v>
          </cell>
          <cell r="C9">
            <v>129520.41973226442</v>
          </cell>
          <cell r="D9">
            <v>95102.031143456697</v>
          </cell>
          <cell r="E9">
            <v>50865.601516164956</v>
          </cell>
          <cell r="F9">
            <v>37893.199713130824</v>
          </cell>
          <cell r="G9">
            <v>12972.401803034132</v>
          </cell>
          <cell r="H9">
            <v>78654.818216099477</v>
          </cell>
          <cell r="I9">
            <v>44236.429627291749</v>
          </cell>
          <cell r="J9">
            <v>34418.388588807728</v>
          </cell>
        </row>
        <row r="10">
          <cell r="A10" t="str">
            <v>7180</v>
          </cell>
          <cell r="B10" t="str">
            <v>EMPLOYER PAID INSURANCE</v>
          </cell>
          <cell r="C10">
            <v>7004.2497624406915</v>
          </cell>
          <cell r="D10">
            <v>5142.9603179262176</v>
          </cell>
          <cell r="E10">
            <v>2750.7274765822172</v>
          </cell>
          <cell r="F10">
            <v>2049.2014744660219</v>
          </cell>
          <cell r="G10">
            <v>701.52600211619517</v>
          </cell>
          <cell r="H10">
            <v>4253.5222858584748</v>
          </cell>
          <cell r="I10">
            <v>2392.2328413440009</v>
          </cell>
          <cell r="J10">
            <v>1861.2894445144739</v>
          </cell>
        </row>
        <row r="11">
          <cell r="A11" t="str">
            <v>7190</v>
          </cell>
          <cell r="B11" t="str">
            <v>WORKMAN'S COMPENSATION EXPENSE</v>
          </cell>
          <cell r="C11">
            <v>41673.846978513531</v>
          </cell>
          <cell r="D11">
            <v>30599.557208128514</v>
          </cell>
          <cell r="E11">
            <v>16366.26331536398</v>
          </cell>
          <cell r="F11">
            <v>12192.327739792587</v>
          </cell>
          <cell r="G11">
            <v>4173.9355755713923</v>
          </cell>
          <cell r="H11">
            <v>25307.583663149551</v>
          </cell>
          <cell r="I11">
            <v>14233.293892764535</v>
          </cell>
          <cell r="J11">
            <v>11074.289770385016</v>
          </cell>
        </row>
        <row r="12">
          <cell r="A12" t="str">
            <v>7195</v>
          </cell>
          <cell r="B12" t="str">
            <v>EMPLOYEE WELFARE</v>
          </cell>
          <cell r="C12">
            <v>3000</v>
          </cell>
          <cell r="D12">
            <v>3000</v>
          </cell>
          <cell r="E12">
            <v>2000</v>
          </cell>
          <cell r="F12">
            <v>1000</v>
          </cell>
          <cell r="G12">
            <v>1000</v>
          </cell>
          <cell r="H12">
            <v>1000</v>
          </cell>
          <cell r="I12">
            <v>1000</v>
          </cell>
        </row>
        <row r="13">
          <cell r="A13" t="str">
            <v>7200</v>
          </cell>
          <cell r="B13" t="str">
            <v>TRAVEL</v>
          </cell>
          <cell r="C13">
            <v>80000</v>
          </cell>
          <cell r="D13">
            <v>80000</v>
          </cell>
          <cell r="E13">
            <v>40000</v>
          </cell>
          <cell r="F13">
            <v>40000</v>
          </cell>
          <cell r="G13">
            <v>0</v>
          </cell>
          <cell r="H13">
            <v>40000</v>
          </cell>
          <cell r="I13">
            <v>40000</v>
          </cell>
        </row>
        <row r="14">
          <cell r="A14" t="str">
            <v>7210</v>
          </cell>
          <cell r="B14" t="str">
            <v>RECRUITMENT EXPENSE</v>
          </cell>
          <cell r="C14">
            <v>50000</v>
          </cell>
          <cell r="D14">
            <v>50000</v>
          </cell>
          <cell r="E14">
            <v>20000</v>
          </cell>
          <cell r="F14">
            <v>20000</v>
          </cell>
          <cell r="G14">
            <v>0</v>
          </cell>
          <cell r="H14">
            <v>30000</v>
          </cell>
          <cell r="I14">
            <v>30000</v>
          </cell>
        </row>
        <row r="15">
          <cell r="A15" t="str">
            <v>7230</v>
          </cell>
          <cell r="B15" t="str">
            <v>CONFERENCE</v>
          </cell>
          <cell r="C15">
            <v>10000</v>
          </cell>
          <cell r="D15">
            <v>10000</v>
          </cell>
          <cell r="E15">
            <v>5000</v>
          </cell>
          <cell r="F15">
            <v>5000</v>
          </cell>
          <cell r="G15">
            <v>0</v>
          </cell>
          <cell r="H15">
            <v>5000</v>
          </cell>
          <cell r="I15">
            <v>5000</v>
          </cell>
        </row>
        <row r="16">
          <cell r="A16" t="str">
            <v>7240</v>
          </cell>
          <cell r="B16" t="str">
            <v>EDUCATION &amp; TRAINING</v>
          </cell>
          <cell r="C16">
            <v>50000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50000</v>
          </cell>
          <cell r="I16">
            <v>0</v>
          </cell>
          <cell r="J16">
            <v>50000</v>
          </cell>
        </row>
        <row r="17">
          <cell r="A17" t="str">
            <v>7250</v>
          </cell>
          <cell r="B17" t="str">
            <v>DUES &amp; SUBSCRIPTIONS</v>
          </cell>
          <cell r="C17">
            <v>2000</v>
          </cell>
          <cell r="D17">
            <v>2000</v>
          </cell>
          <cell r="E17">
            <v>2000</v>
          </cell>
          <cell r="F17">
            <v>2000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7270</v>
          </cell>
          <cell r="B18" t="str">
            <v>OVERTIME MEALS</v>
          </cell>
          <cell r="C18">
            <v>1000</v>
          </cell>
          <cell r="D18">
            <v>1000</v>
          </cell>
          <cell r="E18">
            <v>500</v>
          </cell>
          <cell r="F18">
            <v>500</v>
          </cell>
          <cell r="G18">
            <v>0</v>
          </cell>
          <cell r="H18">
            <v>500</v>
          </cell>
          <cell r="I18">
            <v>500</v>
          </cell>
        </row>
        <row r="19">
          <cell r="A19" t="str">
            <v>7300</v>
          </cell>
          <cell r="B19" t="str">
            <v>SUPPLIES</v>
          </cell>
          <cell r="C19">
            <v>521800</v>
          </cell>
          <cell r="D19">
            <v>96800</v>
          </cell>
          <cell r="E19">
            <v>96800</v>
          </cell>
          <cell r="F19">
            <v>4000</v>
          </cell>
          <cell r="G19">
            <v>92800</v>
          </cell>
          <cell r="H19">
            <v>425000</v>
          </cell>
          <cell r="J19">
            <v>425000</v>
          </cell>
        </row>
        <row r="20">
          <cell r="A20" t="str">
            <v>7320</v>
          </cell>
          <cell r="B20" t="str">
            <v>TELECOMMUNICATIONS EXPENSE</v>
          </cell>
          <cell r="C20">
            <v>201500</v>
          </cell>
          <cell r="D20">
            <v>21500</v>
          </cell>
          <cell r="E20">
            <v>21500</v>
          </cell>
          <cell r="F20">
            <v>21500</v>
          </cell>
          <cell r="G20">
            <v>0</v>
          </cell>
          <cell r="H20">
            <v>180000</v>
          </cell>
          <cell r="I20">
            <v>0</v>
          </cell>
          <cell r="J20">
            <v>180000</v>
          </cell>
        </row>
        <row r="21">
          <cell r="A21" t="str">
            <v>7330</v>
          </cell>
          <cell r="B21" t="str">
            <v>DELIVERY EXPENSE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7400</v>
          </cell>
          <cell r="B22" t="str">
            <v>EQUIPMENT EXPENSE</v>
          </cell>
          <cell r="C22">
            <v>1038431.486</v>
          </cell>
          <cell r="D22">
            <v>566053.48600000003</v>
          </cell>
          <cell r="E22">
            <v>566053.48600000003</v>
          </cell>
          <cell r="F22">
            <v>437280.15000000008</v>
          </cell>
          <cell r="G22">
            <v>128773.336</v>
          </cell>
          <cell r="H22">
            <v>472378</v>
          </cell>
          <cell r="I22">
            <v>0</v>
          </cell>
          <cell r="J22">
            <v>472378</v>
          </cell>
        </row>
        <row r="23">
          <cell r="A23" t="str">
            <v>7520</v>
          </cell>
          <cell r="B23" t="str">
            <v>TAX &amp; LICENSE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7700</v>
          </cell>
          <cell r="B24" t="str">
            <v>DEPRECIATION EXPENSE</v>
          </cell>
          <cell r="C24">
            <v>1317751.1599999999</v>
          </cell>
          <cell r="D24">
            <v>460180.16</v>
          </cell>
          <cell r="E24">
            <v>460180.16</v>
          </cell>
          <cell r="F24">
            <v>460180.16</v>
          </cell>
          <cell r="G24">
            <v>0</v>
          </cell>
          <cell r="H24">
            <v>857571</v>
          </cell>
          <cell r="I24">
            <v>0</v>
          </cell>
          <cell r="J24">
            <v>857571</v>
          </cell>
        </row>
        <row r="25">
          <cell r="A25" t="str">
            <v>7800</v>
          </cell>
          <cell r="B25" t="str">
            <v>PROFESSIONAL SERVICES</v>
          </cell>
          <cell r="C25">
            <v>85714</v>
          </cell>
          <cell r="D25">
            <v>50000</v>
          </cell>
          <cell r="E25">
            <v>50000</v>
          </cell>
          <cell r="F25">
            <v>50000</v>
          </cell>
          <cell r="G25">
            <v>0</v>
          </cell>
          <cell r="H25">
            <v>35714</v>
          </cell>
          <cell r="I25">
            <v>0</v>
          </cell>
          <cell r="J25">
            <v>35714</v>
          </cell>
        </row>
        <row r="26">
          <cell r="A26" t="str">
            <v>7810</v>
          </cell>
          <cell r="B26" t="str">
            <v>OTHER OUTSIDE SERVICES</v>
          </cell>
          <cell r="C26">
            <v>50000</v>
          </cell>
          <cell r="D26">
            <v>50000</v>
          </cell>
          <cell r="E26">
            <v>50000</v>
          </cell>
          <cell r="F26">
            <v>50000</v>
          </cell>
        </row>
        <row r="27">
          <cell r="A27" t="str">
            <v>7820</v>
          </cell>
          <cell r="B27" t="str">
            <v>SUBSIDIARY PROFESSIONAL SERVICES</v>
          </cell>
          <cell r="C27">
            <v>150000</v>
          </cell>
          <cell r="D27">
            <v>150000</v>
          </cell>
          <cell r="E27">
            <v>150000</v>
          </cell>
          <cell r="F27">
            <v>150000</v>
          </cell>
          <cell r="H27">
            <v>0</v>
          </cell>
        </row>
        <row r="28">
          <cell r="A28" t="str">
            <v>7900</v>
          </cell>
          <cell r="B28" t="str">
            <v>PSS INTERNAL ALLOCATIONS</v>
          </cell>
          <cell r="C28">
            <v>300000</v>
          </cell>
          <cell r="D28">
            <v>300000</v>
          </cell>
          <cell r="E28">
            <v>300000</v>
          </cell>
          <cell r="F28">
            <v>250000</v>
          </cell>
          <cell r="G28">
            <v>50000</v>
          </cell>
          <cell r="H28">
            <v>0</v>
          </cell>
        </row>
        <row r="29">
          <cell r="C29">
            <v>7481088.308336731</v>
          </cell>
          <cell r="D29">
            <v>4499814.2618474094</v>
          </cell>
          <cell r="E29">
            <v>3188683.452575813</v>
          </cell>
          <cell r="F29">
            <v>2554052.7111473428</v>
          </cell>
          <cell r="G29">
            <v>634630.74142846989</v>
          </cell>
          <cell r="H29">
            <v>4292404.8557609189</v>
          </cell>
          <cell r="I29">
            <v>1311130.8092715966</v>
          </cell>
          <cell r="J29">
            <v>2981274.0464893221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VAL"/>
      <sheetName val="HPLINK"/>
      <sheetName val="Entity List"/>
      <sheetName val="Table"/>
      <sheetName val="Instructions"/>
      <sheetName val="HE COA"/>
      <sheetName val="CT"/>
      <sheetName val="TB"/>
      <sheetName val="IS"/>
      <sheetName val="BS"/>
      <sheetName val="Aging"/>
      <sheetName val="New Order"/>
      <sheetName val="Backlog Rpt"/>
      <sheetName val="Backlog Summary"/>
      <sheetName val="IC Balances"/>
      <sheetName val="IC Details"/>
      <sheetName val="FA"/>
      <sheetName val="FA Transfers"/>
      <sheetName val="Rev by Type"/>
      <sheetName val="Major Clients"/>
      <sheetName val="Tuck-In"/>
      <sheetName val="Reserve"/>
      <sheetName val="Reserve Analysis"/>
      <sheetName val="Others"/>
      <sheetName val="Tax &amp; Int"/>
      <sheetName val="CL Pymt"/>
      <sheetName val="Scrapbook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Entity &amp; Acct. #</v>
          </cell>
          <cell r="C5" t="str">
            <v xml:space="preserve">Entity Code </v>
          </cell>
          <cell r="D5" t="str">
            <v>BPR Account #</v>
          </cell>
          <cell r="E5" t="str">
            <v>BPR Account Description</v>
          </cell>
          <cell r="F5" t="str">
            <v>Hyperion Acct. #</v>
          </cell>
          <cell r="G5" t="str">
            <v>Hyperion Description</v>
          </cell>
          <cell r="H5" t="str">
            <v>Type</v>
          </cell>
          <cell r="I5" t="str">
            <v>Financial Statement Line Items</v>
          </cell>
          <cell r="J5" t="str">
            <v>Main Acct.</v>
          </cell>
        </row>
        <row r="6">
          <cell r="B6" t="str">
            <v>BPR.1000-000</v>
          </cell>
          <cell r="C6" t="str">
            <v>BPR</v>
          </cell>
          <cell r="D6" t="str">
            <v>1000-000</v>
          </cell>
          <cell r="E6" t="str">
            <v>Bank of Montreal</v>
          </cell>
          <cell r="F6">
            <v>1000</v>
          </cell>
          <cell r="G6" t="str">
            <v>Cash</v>
          </cell>
          <cell r="H6" t="str">
            <v>BS</v>
          </cell>
          <cell r="I6" t="str">
            <v>Cash and Cash Equivalents</v>
          </cell>
          <cell r="J6" t="str">
            <v>1000</v>
          </cell>
        </row>
        <row r="7">
          <cell r="B7" t="str">
            <v>BPR.1000-001</v>
          </cell>
          <cell r="C7" t="str">
            <v>BPR</v>
          </cell>
          <cell r="D7" t="str">
            <v>1000-001</v>
          </cell>
          <cell r="E7" t="str">
            <v>Bank of Montreal - Current account</v>
          </cell>
          <cell r="F7">
            <v>1000</v>
          </cell>
          <cell r="G7" t="str">
            <v>Cash</v>
          </cell>
          <cell r="H7" t="str">
            <v>BS</v>
          </cell>
          <cell r="I7" t="str">
            <v>Cash and Cash Equivalents</v>
          </cell>
          <cell r="J7" t="str">
            <v>1000</v>
          </cell>
        </row>
        <row r="8">
          <cell r="B8" t="str">
            <v>BPR.1000-002</v>
          </cell>
          <cell r="C8" t="str">
            <v>BPR</v>
          </cell>
          <cell r="D8" t="str">
            <v>1000-002</v>
          </cell>
          <cell r="E8" t="str">
            <v>Bank of Montreal - Savings account</v>
          </cell>
          <cell r="F8">
            <v>1000</v>
          </cell>
          <cell r="G8" t="str">
            <v>Cash</v>
          </cell>
          <cell r="H8" t="str">
            <v>BS</v>
          </cell>
          <cell r="I8" t="str">
            <v>Cash and Cash Equivalents</v>
          </cell>
          <cell r="J8" t="str">
            <v>1000</v>
          </cell>
        </row>
        <row r="9">
          <cell r="B9" t="str">
            <v>BPR.1000-003</v>
          </cell>
          <cell r="C9" t="str">
            <v>BPR</v>
          </cell>
          <cell r="D9" t="str">
            <v>1000-003</v>
          </cell>
          <cell r="E9" t="str">
            <v>Bank of Montreal - U.S. dollars</v>
          </cell>
          <cell r="F9">
            <v>1000</v>
          </cell>
          <cell r="G9" t="str">
            <v>Cash</v>
          </cell>
          <cell r="H9" t="str">
            <v>BS</v>
          </cell>
          <cell r="I9" t="str">
            <v>Cash and Cash Equivalents</v>
          </cell>
          <cell r="J9" t="str">
            <v>1000</v>
          </cell>
        </row>
        <row r="10">
          <cell r="B10" t="str">
            <v>BPR.1000-005</v>
          </cell>
          <cell r="C10" t="str">
            <v>BPR</v>
          </cell>
          <cell r="D10" t="str">
            <v>1000-005</v>
          </cell>
          <cell r="E10" t="str">
            <v>Bank of Montreal - BPR-Triax (petty cash)</v>
          </cell>
          <cell r="F10">
            <v>1000</v>
          </cell>
          <cell r="G10" t="str">
            <v>Cash</v>
          </cell>
          <cell r="H10" t="str">
            <v>BS</v>
          </cell>
          <cell r="I10" t="str">
            <v>Cash and Cash Equivalents</v>
          </cell>
          <cell r="J10" t="str">
            <v>1000</v>
          </cell>
        </row>
        <row r="11">
          <cell r="B11" t="str">
            <v>BPR.1002-001</v>
          </cell>
          <cell r="C11" t="str">
            <v>BPR</v>
          </cell>
          <cell r="D11" t="str">
            <v>1002-001</v>
          </cell>
          <cell r="E11" t="str">
            <v>Bank of Nova Scotia - Current account</v>
          </cell>
          <cell r="F11">
            <v>1000</v>
          </cell>
          <cell r="G11" t="str">
            <v>Cash</v>
          </cell>
          <cell r="H11" t="str">
            <v>BS</v>
          </cell>
          <cell r="I11" t="str">
            <v>Cash and Cash Equivalents</v>
          </cell>
          <cell r="J11" t="str">
            <v>1000</v>
          </cell>
        </row>
        <row r="12">
          <cell r="B12" t="str">
            <v>BPR.1002-002</v>
          </cell>
          <cell r="C12" t="str">
            <v>BPR</v>
          </cell>
          <cell r="D12" t="str">
            <v>1002-002</v>
          </cell>
          <cell r="E12" t="str">
            <v>Wells Fargo Bank - U.S. dollars</v>
          </cell>
          <cell r="F12">
            <v>1000</v>
          </cell>
          <cell r="G12" t="str">
            <v>Cash</v>
          </cell>
          <cell r="H12" t="str">
            <v>BS</v>
          </cell>
          <cell r="I12" t="str">
            <v>Cash and Cash Equivalents</v>
          </cell>
          <cell r="J12" t="str">
            <v>1000</v>
          </cell>
        </row>
        <row r="13">
          <cell r="B13" t="str">
            <v>BPR.1002-003</v>
          </cell>
          <cell r="C13" t="str">
            <v>BPR</v>
          </cell>
          <cell r="D13" t="str">
            <v>1002-003</v>
          </cell>
          <cell r="E13" t="str">
            <v>Bank of Nova Scotia - U.S. dollars</v>
          </cell>
          <cell r="F13">
            <v>1000</v>
          </cell>
          <cell r="G13" t="str">
            <v>Cash</v>
          </cell>
          <cell r="H13" t="str">
            <v>BS</v>
          </cell>
          <cell r="I13" t="str">
            <v>Cash and Cash Equivalents</v>
          </cell>
          <cell r="J13" t="str">
            <v>1000</v>
          </cell>
        </row>
        <row r="14">
          <cell r="B14" t="str">
            <v>BPR.1002-005</v>
          </cell>
          <cell r="C14" t="str">
            <v>BPR</v>
          </cell>
          <cell r="D14" t="str">
            <v>1002-005</v>
          </cell>
          <cell r="E14" t="str">
            <v>Bank of Nova Scotia - Jamaica</v>
          </cell>
          <cell r="F14">
            <v>1000</v>
          </cell>
          <cell r="G14" t="str">
            <v>Cash</v>
          </cell>
          <cell r="H14" t="str">
            <v>BS</v>
          </cell>
          <cell r="I14" t="str">
            <v>Cash and Cash Equivalents</v>
          </cell>
          <cell r="J14" t="str">
            <v>1000</v>
          </cell>
        </row>
        <row r="15">
          <cell r="B15" t="str">
            <v>BPR.1002-006</v>
          </cell>
          <cell r="C15" t="str">
            <v>BPR</v>
          </cell>
          <cell r="D15" t="str">
            <v>1002-006</v>
          </cell>
          <cell r="E15" t="str">
            <v>Bank of Nova Scotia - Savings account - Jamaica</v>
          </cell>
          <cell r="F15">
            <v>1000</v>
          </cell>
          <cell r="G15" t="str">
            <v>Cash</v>
          </cell>
          <cell r="H15" t="str">
            <v>BS</v>
          </cell>
          <cell r="I15" t="str">
            <v>Cash and Cash Equivalents</v>
          </cell>
          <cell r="J15" t="str">
            <v>1000</v>
          </cell>
        </row>
        <row r="16">
          <cell r="B16" t="str">
            <v>BPR.1006-000</v>
          </cell>
          <cell r="C16" t="str">
            <v>BPR</v>
          </cell>
          <cell r="D16" t="str">
            <v>1006-000</v>
          </cell>
          <cell r="E16" t="str">
            <v>Caisse populaire Desjardins</v>
          </cell>
          <cell r="F16">
            <v>1000</v>
          </cell>
          <cell r="G16" t="str">
            <v>Cash</v>
          </cell>
          <cell r="H16" t="str">
            <v>BS</v>
          </cell>
          <cell r="I16" t="str">
            <v>Cash and Cash Equivalents</v>
          </cell>
          <cell r="J16" t="str">
            <v>1000</v>
          </cell>
        </row>
        <row r="17">
          <cell r="B17" t="str">
            <v>BPR.1006-001</v>
          </cell>
          <cell r="C17" t="str">
            <v>BPR</v>
          </cell>
          <cell r="D17" t="str">
            <v>1006-001</v>
          </cell>
          <cell r="E17" t="str">
            <v>Caisse populaire Desjardins - Current account</v>
          </cell>
          <cell r="F17">
            <v>1000</v>
          </cell>
          <cell r="G17" t="str">
            <v>Cash</v>
          </cell>
          <cell r="H17" t="str">
            <v>BS</v>
          </cell>
          <cell r="I17" t="str">
            <v>Cash and Cash Equivalents</v>
          </cell>
          <cell r="J17" t="str">
            <v>1000</v>
          </cell>
        </row>
        <row r="18">
          <cell r="B18" t="str">
            <v>BPR.1006-002</v>
          </cell>
          <cell r="C18" t="str">
            <v>BPR</v>
          </cell>
          <cell r="D18" t="str">
            <v>1006-002</v>
          </cell>
          <cell r="E18" t="str">
            <v>Caisse populaire Desjardins - Qualification share</v>
          </cell>
          <cell r="F18">
            <v>1000</v>
          </cell>
          <cell r="G18" t="str">
            <v>Cash</v>
          </cell>
          <cell r="H18" t="str">
            <v>BS</v>
          </cell>
          <cell r="I18" t="str">
            <v>Cash and Cash Equivalents</v>
          </cell>
          <cell r="J18" t="str">
            <v>1000</v>
          </cell>
        </row>
        <row r="19">
          <cell r="B19" t="str">
            <v>BPR.1007-000</v>
          </cell>
          <cell r="C19" t="str">
            <v>BPR</v>
          </cell>
          <cell r="D19" t="str">
            <v>1007-000</v>
          </cell>
          <cell r="E19" t="str">
            <v>Deutsche Bank</v>
          </cell>
          <cell r="F19">
            <v>1000</v>
          </cell>
          <cell r="G19" t="str">
            <v>Cash</v>
          </cell>
          <cell r="H19" t="str">
            <v>BS</v>
          </cell>
          <cell r="I19" t="str">
            <v>Cash and Cash Equivalents</v>
          </cell>
          <cell r="J19" t="str">
            <v>1000</v>
          </cell>
        </row>
        <row r="20">
          <cell r="B20" t="str">
            <v>BPR.1010-000</v>
          </cell>
          <cell r="C20" t="str">
            <v>BPR</v>
          </cell>
          <cell r="D20" t="str">
            <v>1010-000</v>
          </cell>
          <cell r="E20" t="str">
            <v>Transit for transfer between bank accounts</v>
          </cell>
          <cell r="F20">
            <v>1000</v>
          </cell>
          <cell r="G20" t="str">
            <v>Cash</v>
          </cell>
          <cell r="H20" t="str">
            <v>BS</v>
          </cell>
          <cell r="I20" t="str">
            <v>Cash and Cash Equivalents</v>
          </cell>
          <cell r="J20" t="str">
            <v>1000</v>
          </cell>
        </row>
        <row r="21">
          <cell r="B21" t="str">
            <v>BPR.1070-000</v>
          </cell>
          <cell r="C21" t="str">
            <v>BPR</v>
          </cell>
          <cell r="D21" t="str">
            <v>1070-000</v>
          </cell>
          <cell r="E21" t="str">
            <v>Petty cash</v>
          </cell>
          <cell r="F21">
            <v>1000</v>
          </cell>
          <cell r="G21" t="str">
            <v>Cash</v>
          </cell>
          <cell r="H21" t="str">
            <v>BS</v>
          </cell>
          <cell r="I21" t="str">
            <v>Cash and Cash Equivalents</v>
          </cell>
          <cell r="J21" t="str">
            <v>1000</v>
          </cell>
        </row>
        <row r="22">
          <cell r="B22" t="str">
            <v>BPR.1070-001</v>
          </cell>
          <cell r="C22" t="str">
            <v>BPR</v>
          </cell>
          <cell r="D22" t="str">
            <v>1070-001</v>
          </cell>
          <cell r="E22" t="str">
            <v>Petty cash - Gaspé</v>
          </cell>
          <cell r="F22">
            <v>1000</v>
          </cell>
          <cell r="G22" t="str">
            <v>Cash</v>
          </cell>
          <cell r="H22" t="str">
            <v>BS</v>
          </cell>
          <cell r="I22" t="str">
            <v>Cash and Cash Equivalents</v>
          </cell>
          <cell r="J22" t="str">
            <v>1000</v>
          </cell>
        </row>
        <row r="23">
          <cell r="B23" t="str">
            <v>BPR.1070-002</v>
          </cell>
          <cell r="C23" t="str">
            <v>BPR</v>
          </cell>
          <cell r="D23" t="str">
            <v>1070-002</v>
          </cell>
          <cell r="E23" t="str">
            <v>Petty cash - Rimouski</v>
          </cell>
          <cell r="F23">
            <v>1000</v>
          </cell>
          <cell r="G23" t="str">
            <v>Cash</v>
          </cell>
          <cell r="H23" t="str">
            <v>BS</v>
          </cell>
          <cell r="I23" t="str">
            <v>Cash and Cash Equivalents</v>
          </cell>
          <cell r="J23" t="str">
            <v>1000</v>
          </cell>
        </row>
        <row r="24">
          <cell r="B24" t="str">
            <v>BPR.1070-004</v>
          </cell>
          <cell r="C24" t="str">
            <v>BPR</v>
          </cell>
          <cell r="D24" t="str">
            <v>1070-004</v>
          </cell>
          <cell r="E24" t="str">
            <v>Petty cash - Trois-Rivières</v>
          </cell>
          <cell r="F24">
            <v>1000</v>
          </cell>
          <cell r="G24" t="str">
            <v>Cash</v>
          </cell>
          <cell r="H24" t="str">
            <v>BS</v>
          </cell>
          <cell r="I24" t="str">
            <v>Cash and Cash Equivalents</v>
          </cell>
          <cell r="J24" t="str">
            <v>1000</v>
          </cell>
        </row>
        <row r="25">
          <cell r="B25" t="str">
            <v>BPR.1070-005</v>
          </cell>
          <cell r="C25" t="str">
            <v>BPR</v>
          </cell>
          <cell r="D25" t="str">
            <v>1070-005</v>
          </cell>
          <cell r="E25" t="str">
            <v>Petty cash - Alma</v>
          </cell>
          <cell r="F25">
            <v>1000</v>
          </cell>
          <cell r="G25" t="str">
            <v>Cash</v>
          </cell>
          <cell r="H25" t="str">
            <v>BS</v>
          </cell>
          <cell r="I25" t="str">
            <v>Cash and Cash Equivalents</v>
          </cell>
          <cell r="J25" t="str">
            <v>1000</v>
          </cell>
        </row>
        <row r="26">
          <cell r="B26" t="str">
            <v>BPR.1070-006</v>
          </cell>
          <cell r="C26" t="str">
            <v>BPR</v>
          </cell>
          <cell r="D26" t="str">
            <v>1070-006</v>
          </cell>
          <cell r="E26" t="str">
            <v>Petty cash - Quebec City</v>
          </cell>
          <cell r="F26">
            <v>1000</v>
          </cell>
          <cell r="G26" t="str">
            <v>Cash</v>
          </cell>
          <cell r="H26" t="str">
            <v>BS</v>
          </cell>
          <cell r="I26" t="str">
            <v>Cash and Cash Equivalents</v>
          </cell>
          <cell r="J26" t="str">
            <v>1000</v>
          </cell>
        </row>
        <row r="27">
          <cell r="B27" t="str">
            <v>BPR.1070-007</v>
          </cell>
          <cell r="C27" t="str">
            <v>BPR</v>
          </cell>
          <cell r="D27" t="str">
            <v>1070-007</v>
          </cell>
          <cell r="E27" t="str">
            <v>Petty cash - Montreal</v>
          </cell>
          <cell r="F27">
            <v>1000</v>
          </cell>
          <cell r="G27" t="str">
            <v>Cash</v>
          </cell>
          <cell r="H27" t="str">
            <v>BS</v>
          </cell>
          <cell r="I27" t="str">
            <v>Cash and Cash Equivalents</v>
          </cell>
          <cell r="J27" t="str">
            <v>1000</v>
          </cell>
        </row>
        <row r="28">
          <cell r="B28" t="str">
            <v>BPR.1070-008</v>
          </cell>
          <cell r="C28" t="str">
            <v>BPR</v>
          </cell>
          <cell r="D28" t="str">
            <v>1070-008</v>
          </cell>
          <cell r="E28" t="str">
            <v>Petty cash - Chicoutimi</v>
          </cell>
          <cell r="F28">
            <v>1000</v>
          </cell>
          <cell r="G28" t="str">
            <v>Cash</v>
          </cell>
          <cell r="H28" t="str">
            <v>BS</v>
          </cell>
          <cell r="I28" t="str">
            <v>Cash and Cash Equivalents</v>
          </cell>
          <cell r="J28" t="str">
            <v>1000</v>
          </cell>
        </row>
        <row r="29">
          <cell r="B29" t="str">
            <v>BPR.1070-009</v>
          </cell>
          <cell r="C29" t="str">
            <v>BPR</v>
          </cell>
          <cell r="D29" t="str">
            <v>1070-009</v>
          </cell>
          <cell r="E29" t="str">
            <v>Petty cash - Jonquière</v>
          </cell>
          <cell r="F29">
            <v>1000</v>
          </cell>
          <cell r="G29" t="str">
            <v>Cash</v>
          </cell>
          <cell r="H29" t="str">
            <v>BS</v>
          </cell>
          <cell r="I29" t="str">
            <v>Cash and Cash Equivalents</v>
          </cell>
          <cell r="J29" t="str">
            <v>1000</v>
          </cell>
        </row>
        <row r="30">
          <cell r="B30" t="str">
            <v>BPR.1070-011</v>
          </cell>
          <cell r="C30" t="str">
            <v>BPR</v>
          </cell>
          <cell r="D30" t="str">
            <v>1070-011</v>
          </cell>
          <cell r="E30" t="str">
            <v>Petty cash - Diane Rousseau (Cartier-Champlain bridge)</v>
          </cell>
          <cell r="F30">
            <v>1000</v>
          </cell>
          <cell r="G30" t="str">
            <v>Cash</v>
          </cell>
          <cell r="H30" t="str">
            <v>BS</v>
          </cell>
          <cell r="I30" t="str">
            <v>Cash and Cash Equivalents</v>
          </cell>
          <cell r="J30" t="str">
            <v>1000</v>
          </cell>
        </row>
        <row r="31">
          <cell r="B31" t="str">
            <v>BPR.1070-012</v>
          </cell>
          <cell r="C31" t="str">
            <v>BPR</v>
          </cell>
          <cell r="D31" t="str">
            <v>1070-012</v>
          </cell>
          <cell r="E31" t="str">
            <v>Petty cash - Lévis</v>
          </cell>
          <cell r="F31">
            <v>1000</v>
          </cell>
          <cell r="G31" t="str">
            <v>Cash</v>
          </cell>
          <cell r="H31" t="str">
            <v>BS</v>
          </cell>
          <cell r="I31" t="str">
            <v>Cash and Cash Equivalents</v>
          </cell>
          <cell r="J31" t="str">
            <v>1000</v>
          </cell>
        </row>
        <row r="32">
          <cell r="B32" t="str">
            <v>BPR.1070-013</v>
          </cell>
          <cell r="C32" t="str">
            <v>BPR</v>
          </cell>
          <cell r="D32" t="str">
            <v>1070-013</v>
          </cell>
          <cell r="E32" t="str">
            <v>Petty cash - Boucherville</v>
          </cell>
          <cell r="F32">
            <v>1000</v>
          </cell>
          <cell r="G32" t="str">
            <v>Cash</v>
          </cell>
          <cell r="H32" t="str">
            <v>BS</v>
          </cell>
          <cell r="I32" t="str">
            <v>Cash and Cash Equivalents</v>
          </cell>
          <cell r="J32" t="str">
            <v>1000</v>
          </cell>
        </row>
        <row r="33">
          <cell r="B33" t="str">
            <v>BPR.1070-014</v>
          </cell>
          <cell r="C33" t="str">
            <v>BPR</v>
          </cell>
          <cell r="D33" t="str">
            <v>1070-014</v>
          </cell>
          <cell r="E33" t="str">
            <v>Petty cash - Rivière-du-Loup</v>
          </cell>
          <cell r="F33">
            <v>1000</v>
          </cell>
          <cell r="G33" t="str">
            <v>Cash</v>
          </cell>
          <cell r="H33" t="str">
            <v>BS</v>
          </cell>
          <cell r="I33" t="str">
            <v>Cash and Cash Equivalents</v>
          </cell>
          <cell r="J33" t="str">
            <v>1000</v>
          </cell>
        </row>
        <row r="34">
          <cell r="B34" t="str">
            <v>BPR.1070-016</v>
          </cell>
          <cell r="C34" t="str">
            <v>BPR</v>
          </cell>
          <cell r="D34" t="str">
            <v>1070-016</v>
          </cell>
          <cell r="E34" t="str">
            <v>Petty cash - St-Hyacinthe</v>
          </cell>
          <cell r="F34">
            <v>1000</v>
          </cell>
          <cell r="G34" t="str">
            <v>Cash</v>
          </cell>
          <cell r="H34" t="str">
            <v>BS</v>
          </cell>
          <cell r="I34" t="str">
            <v>Cash and Cash Equivalents</v>
          </cell>
          <cell r="J34" t="str">
            <v>1000</v>
          </cell>
        </row>
        <row r="35">
          <cell r="B35" t="str">
            <v>BPR.1070-017</v>
          </cell>
          <cell r="C35" t="str">
            <v>BPR</v>
          </cell>
          <cell r="D35" t="str">
            <v>1070-017</v>
          </cell>
          <cell r="E35" t="str">
            <v>Petty cash - Granby</v>
          </cell>
          <cell r="F35">
            <v>1000</v>
          </cell>
          <cell r="G35" t="str">
            <v>Cash</v>
          </cell>
          <cell r="H35" t="str">
            <v>BS</v>
          </cell>
          <cell r="I35" t="str">
            <v>Cash and Cash Equivalents</v>
          </cell>
          <cell r="J35" t="str">
            <v>1000</v>
          </cell>
        </row>
        <row r="36">
          <cell r="B36" t="str">
            <v>BPR.1070-018</v>
          </cell>
          <cell r="C36" t="str">
            <v>BPR</v>
          </cell>
          <cell r="D36" t="str">
            <v>1070-018</v>
          </cell>
          <cell r="E36" t="str">
            <v>Petty cash - Newfoundland</v>
          </cell>
          <cell r="F36">
            <v>1000</v>
          </cell>
          <cell r="G36" t="str">
            <v>Cash</v>
          </cell>
          <cell r="H36" t="str">
            <v>BS</v>
          </cell>
          <cell r="I36" t="str">
            <v>Cash and Cash Equivalents</v>
          </cell>
          <cell r="J36" t="str">
            <v>1000</v>
          </cell>
        </row>
        <row r="37">
          <cell r="B37" t="str">
            <v>BPR.1070-019</v>
          </cell>
          <cell r="C37" t="str">
            <v>BPR</v>
          </cell>
          <cell r="D37" t="str">
            <v>1070-019</v>
          </cell>
          <cell r="E37" t="str">
            <v>Petty cash - Timmins</v>
          </cell>
          <cell r="F37">
            <v>1000</v>
          </cell>
          <cell r="G37" t="str">
            <v>Cash</v>
          </cell>
          <cell r="H37" t="str">
            <v>BS</v>
          </cell>
          <cell r="I37" t="str">
            <v>Cash and Cash Equivalents</v>
          </cell>
          <cell r="J37" t="str">
            <v>1000</v>
          </cell>
        </row>
        <row r="38">
          <cell r="B38" t="str">
            <v>BPR.1070-022</v>
          </cell>
          <cell r="C38" t="str">
            <v>BPR</v>
          </cell>
          <cell r="D38" t="str">
            <v>1070-022</v>
          </cell>
          <cell r="E38" t="str">
            <v>Petty cash - EME</v>
          </cell>
          <cell r="F38">
            <v>1000</v>
          </cell>
          <cell r="G38" t="str">
            <v>Cash</v>
          </cell>
          <cell r="H38" t="str">
            <v>BS</v>
          </cell>
          <cell r="I38" t="str">
            <v>Cash and Cash Equivalents</v>
          </cell>
          <cell r="J38" t="str">
            <v>1000</v>
          </cell>
        </row>
        <row r="39">
          <cell r="B39" t="str">
            <v>BPR.1070-023</v>
          </cell>
          <cell r="C39" t="str">
            <v>BPR</v>
          </cell>
          <cell r="D39" t="str">
            <v>1070-023</v>
          </cell>
          <cell r="E39" t="str">
            <v>Petty cash - Sherbrooke</v>
          </cell>
          <cell r="F39">
            <v>1000</v>
          </cell>
          <cell r="G39" t="str">
            <v>Cash</v>
          </cell>
          <cell r="H39" t="str">
            <v>BS</v>
          </cell>
          <cell r="I39" t="str">
            <v>Cash and Cash Equivalents</v>
          </cell>
          <cell r="J39" t="str">
            <v>1000</v>
          </cell>
        </row>
        <row r="40">
          <cell r="B40" t="str">
            <v>BPR.1070-024</v>
          </cell>
          <cell r="C40" t="str">
            <v>BPR</v>
          </cell>
          <cell r="D40" t="str">
            <v>1070-024</v>
          </cell>
          <cell r="E40" t="str">
            <v>Petty cash - Burlington</v>
          </cell>
          <cell r="F40">
            <v>1000</v>
          </cell>
          <cell r="G40" t="str">
            <v>Cash</v>
          </cell>
          <cell r="H40" t="str">
            <v>BS</v>
          </cell>
          <cell r="I40" t="str">
            <v>Cash and Cash Equivalents</v>
          </cell>
          <cell r="J40" t="str">
            <v>1000</v>
          </cell>
        </row>
        <row r="41">
          <cell r="B41" t="str">
            <v>BPR.1070-025</v>
          </cell>
          <cell r="C41" t="str">
            <v>BPR</v>
          </cell>
          <cell r="D41" t="str">
            <v>1070-025</v>
          </cell>
          <cell r="E41" t="str">
            <v>Petty cash - Baie-Comeau</v>
          </cell>
          <cell r="F41">
            <v>1000</v>
          </cell>
          <cell r="G41" t="str">
            <v>Cash</v>
          </cell>
          <cell r="H41" t="str">
            <v>BS</v>
          </cell>
          <cell r="I41" t="str">
            <v>Cash and Cash Equivalents</v>
          </cell>
          <cell r="J41" t="str">
            <v>1000</v>
          </cell>
        </row>
        <row r="42">
          <cell r="B42" t="str">
            <v>BPR.1070-026</v>
          </cell>
          <cell r="C42" t="str">
            <v>BPR</v>
          </cell>
          <cell r="D42" t="str">
            <v>1070-026</v>
          </cell>
          <cell r="E42" t="str">
            <v>Petty cash - Langelier</v>
          </cell>
          <cell r="F42">
            <v>1000</v>
          </cell>
          <cell r="G42" t="str">
            <v>Cash</v>
          </cell>
          <cell r="H42" t="str">
            <v>BS</v>
          </cell>
          <cell r="I42" t="str">
            <v>Cash and Cash Equivalents</v>
          </cell>
          <cell r="J42" t="str">
            <v>1000</v>
          </cell>
        </row>
        <row r="43">
          <cell r="B43" t="str">
            <v>BPR.1070-027</v>
          </cell>
          <cell r="C43" t="str">
            <v>BPR</v>
          </cell>
          <cell r="D43" t="str">
            <v>1070-027</v>
          </cell>
          <cell r="E43" t="str">
            <v>Petty cash - Autoroute 25</v>
          </cell>
          <cell r="F43">
            <v>1000</v>
          </cell>
          <cell r="G43" t="str">
            <v>Cash</v>
          </cell>
          <cell r="H43" t="str">
            <v>BS</v>
          </cell>
          <cell r="I43" t="str">
            <v>Cash and Cash Equivalents</v>
          </cell>
          <cell r="J43" t="str">
            <v>1000</v>
          </cell>
        </row>
        <row r="44">
          <cell r="B44" t="str">
            <v>BPR.1070-028</v>
          </cell>
          <cell r="C44" t="str">
            <v>BPR</v>
          </cell>
          <cell r="D44" t="str">
            <v>1070-028</v>
          </cell>
          <cell r="E44" t="str">
            <v>Petty cash - Rimouski (2)</v>
          </cell>
          <cell r="F44">
            <v>1000</v>
          </cell>
          <cell r="G44" t="str">
            <v>Cash</v>
          </cell>
          <cell r="H44" t="str">
            <v>BS</v>
          </cell>
          <cell r="I44" t="str">
            <v>Cash and Cash Equivalents</v>
          </cell>
          <cell r="J44" t="str">
            <v>1000</v>
          </cell>
        </row>
        <row r="45">
          <cell r="B45" t="str">
            <v>BPR.1070-029</v>
          </cell>
          <cell r="C45" t="str">
            <v>BPR</v>
          </cell>
          <cell r="D45" t="str">
            <v>1070-029</v>
          </cell>
          <cell r="E45" t="str">
            <v>Petty cash - Nicolet</v>
          </cell>
          <cell r="F45">
            <v>1000</v>
          </cell>
          <cell r="G45" t="str">
            <v>Cash</v>
          </cell>
          <cell r="H45" t="str">
            <v>BS</v>
          </cell>
          <cell r="I45" t="str">
            <v>Cash and Cash Equivalents</v>
          </cell>
          <cell r="J45" t="str">
            <v>1000</v>
          </cell>
        </row>
        <row r="46">
          <cell r="B46" t="str">
            <v>BPR.1101-000</v>
          </cell>
          <cell r="C46" t="str">
            <v>BPR</v>
          </cell>
          <cell r="D46" t="str">
            <v>1101-000</v>
          </cell>
          <cell r="E46" t="str">
            <v>Guarantee deposits receivable</v>
          </cell>
          <cell r="F46">
            <v>1509</v>
          </cell>
          <cell r="G46" t="str">
            <v>Prepaid Other</v>
          </cell>
          <cell r="H46" t="str">
            <v>BS</v>
          </cell>
          <cell r="I46" t="str">
            <v>Prepaid expenses</v>
          </cell>
          <cell r="J46" t="str">
            <v>1509</v>
          </cell>
        </row>
        <row r="47">
          <cell r="B47" t="str">
            <v>BPR.1110-000</v>
          </cell>
          <cell r="C47" t="str">
            <v>BPR</v>
          </cell>
          <cell r="D47" t="str">
            <v>1110-000</v>
          </cell>
          <cell r="E47" t="str">
            <v>Accounts receivable (control)</v>
          </cell>
          <cell r="F47">
            <v>1100</v>
          </cell>
          <cell r="G47" t="str">
            <v>Billed A/R</v>
          </cell>
          <cell r="H47" t="str">
            <v>BS</v>
          </cell>
          <cell r="I47" t="str">
            <v>Accounts receivable</v>
          </cell>
          <cell r="J47" t="str">
            <v>1100</v>
          </cell>
        </row>
        <row r="48">
          <cell r="B48" t="str">
            <v>BPR.1111-000</v>
          </cell>
          <cell r="C48" t="str">
            <v>BPR</v>
          </cell>
          <cell r="D48" t="str">
            <v>1111-000</v>
          </cell>
          <cell r="E48" t="str">
            <v>Accounts receivable - Related parties (control)</v>
          </cell>
          <cell r="F48" t="str">
            <v>1800.HIST</v>
          </cell>
          <cell r="G48" t="str">
            <v>Inter-Company - Billed (IDTs)</v>
          </cell>
          <cell r="H48" t="str">
            <v>BS</v>
          </cell>
          <cell r="I48" t="str">
            <v>Inter-Company - Billed (IDTs)</v>
          </cell>
          <cell r="J48" t="str">
            <v>1800</v>
          </cell>
        </row>
        <row r="49">
          <cell r="B49" t="str">
            <v>BPR.1111-001</v>
          </cell>
          <cell r="C49" t="str">
            <v>BPR</v>
          </cell>
          <cell r="D49" t="str">
            <v>1111-001</v>
          </cell>
          <cell r="E49" t="str">
            <v>Accounts receivable - Related parties (control) - Bâtiment</v>
          </cell>
          <cell r="F49" t="str">
            <v>1800.HIST</v>
          </cell>
          <cell r="G49" t="str">
            <v>Inter-Company - Billed (IDTs)</v>
          </cell>
          <cell r="H49" t="str">
            <v>BS</v>
          </cell>
          <cell r="I49" t="str">
            <v>Inter-Company - Billed (IDTs)</v>
          </cell>
          <cell r="J49" t="str">
            <v>1800</v>
          </cell>
        </row>
        <row r="50">
          <cell r="B50" t="str">
            <v>BPR.1111-002</v>
          </cell>
          <cell r="C50" t="str">
            <v>BPR</v>
          </cell>
          <cell r="D50" t="str">
            <v>1111-002</v>
          </cell>
          <cell r="E50" t="str">
            <v>Accounts receivable - Related parties (control) - Énergie</v>
          </cell>
          <cell r="F50" t="str">
            <v>1800.HIST</v>
          </cell>
          <cell r="G50" t="str">
            <v>Inter-Company - Billed (IDTs)</v>
          </cell>
          <cell r="H50" t="str">
            <v>BS</v>
          </cell>
          <cell r="I50" t="str">
            <v>Inter-Company - Billed (IDTs)</v>
          </cell>
          <cell r="J50" t="str">
            <v>1800</v>
          </cell>
        </row>
        <row r="51">
          <cell r="B51" t="str">
            <v>BPR.1111-003</v>
          </cell>
          <cell r="C51" t="str">
            <v>BPR</v>
          </cell>
          <cell r="D51" t="str">
            <v>1111-003</v>
          </cell>
          <cell r="E51" t="str">
            <v>Accounts receivable - Related parties (control) - Infrastructure</v>
          </cell>
          <cell r="F51" t="str">
            <v>1800.HIST</v>
          </cell>
          <cell r="G51" t="str">
            <v>Inter-Company - Billed (IDTs)</v>
          </cell>
          <cell r="H51" t="str">
            <v>BS</v>
          </cell>
          <cell r="I51" t="str">
            <v>Inter-Company - Billed (IDTs)</v>
          </cell>
          <cell r="J51" t="str">
            <v>1800</v>
          </cell>
        </row>
        <row r="52">
          <cell r="B52" t="str">
            <v>BPR.1111-004</v>
          </cell>
          <cell r="C52" t="str">
            <v>BPR</v>
          </cell>
          <cell r="D52" t="str">
            <v>1111-004</v>
          </cell>
          <cell r="E52" t="str">
            <v>Accounts receivable - Related parties (control) - BPR CSO</v>
          </cell>
          <cell r="F52" t="str">
            <v>1800.HIST</v>
          </cell>
          <cell r="G52" t="str">
            <v>Inter-Company - Billed (IDTs)</v>
          </cell>
          <cell r="H52" t="str">
            <v>BS</v>
          </cell>
          <cell r="I52" t="str">
            <v>Inter-Company - Billed (IDTs)</v>
          </cell>
          <cell r="J52" t="str">
            <v>1800</v>
          </cell>
        </row>
        <row r="53">
          <cell r="B53" t="str">
            <v>BPR.1111-005</v>
          </cell>
          <cell r="C53" t="str">
            <v>BPR</v>
          </cell>
          <cell r="D53" t="str">
            <v>1111-005</v>
          </cell>
          <cell r="E53" t="str">
            <v>Accounts receivable - Related parties (control) - Tetra Tech</v>
          </cell>
          <cell r="F53" t="str">
            <v>1800.ICR</v>
          </cell>
          <cell r="G53" t="str">
            <v>Inter-Company - Billed (IDTs)</v>
          </cell>
          <cell r="H53" t="str">
            <v>BS</v>
          </cell>
          <cell r="I53" t="str">
            <v>Inter-Company - Billed (IDTs)</v>
          </cell>
          <cell r="J53" t="str">
            <v>1800</v>
          </cell>
        </row>
        <row r="54">
          <cell r="B54" t="str">
            <v>BPR.1111-006</v>
          </cell>
          <cell r="C54" t="str">
            <v>BPR</v>
          </cell>
          <cell r="D54" t="str">
            <v>1111-006</v>
          </cell>
          <cell r="E54" t="str">
            <v>Accounts receivable - Related parties (control) - Technologies</v>
          </cell>
          <cell r="F54">
            <v>1100</v>
          </cell>
          <cell r="G54" t="str">
            <v>Billed A/R</v>
          </cell>
          <cell r="H54" t="str">
            <v>BS</v>
          </cell>
          <cell r="I54" t="str">
            <v>Accounts receivable</v>
          </cell>
          <cell r="J54" t="str">
            <v>1100</v>
          </cell>
        </row>
        <row r="55">
          <cell r="B55" t="str">
            <v>BPR.1111-007</v>
          </cell>
          <cell r="C55" t="str">
            <v>BPR</v>
          </cell>
          <cell r="D55" t="str">
            <v>1111-007</v>
          </cell>
          <cell r="E55" t="str">
            <v>Accounts receivable - Related parties (control) - BPR-Bechtel</v>
          </cell>
          <cell r="F55" t="str">
            <v>1800.HIST</v>
          </cell>
          <cell r="G55" t="str">
            <v>Inter-Company - Billed (IDTs)</v>
          </cell>
          <cell r="H55" t="str">
            <v>BS</v>
          </cell>
          <cell r="I55" t="str">
            <v>Inter-Company - Billed (IDTs)</v>
          </cell>
          <cell r="J55" t="str">
            <v>1800</v>
          </cell>
        </row>
        <row r="56">
          <cell r="B56" t="str">
            <v>BPR.1112-000</v>
          </cell>
          <cell r="C56" t="str">
            <v>BPR</v>
          </cell>
          <cell r="D56" t="str">
            <v>1112-000</v>
          </cell>
          <cell r="E56" t="str">
            <v>Accounts receivable - Consortium (control)</v>
          </cell>
          <cell r="F56">
            <v>1100</v>
          </cell>
          <cell r="G56" t="str">
            <v>Billed A/R</v>
          </cell>
          <cell r="H56" t="str">
            <v>BS</v>
          </cell>
          <cell r="I56" t="str">
            <v>Accounts receivable</v>
          </cell>
          <cell r="J56" t="str">
            <v>1100</v>
          </cell>
        </row>
        <row r="57">
          <cell r="B57" t="str">
            <v>BPR.1113-000</v>
          </cell>
          <cell r="C57" t="str">
            <v>BPR</v>
          </cell>
          <cell r="D57" t="str">
            <v>1113-000</v>
          </cell>
          <cell r="E57" t="str">
            <v>Accounts receivable - U.S. currency (control)</v>
          </cell>
          <cell r="F57">
            <v>1100</v>
          </cell>
          <cell r="G57" t="str">
            <v>Billed A/R</v>
          </cell>
          <cell r="H57" t="str">
            <v>BS</v>
          </cell>
          <cell r="I57" t="str">
            <v>Accounts receivable</v>
          </cell>
          <cell r="J57" t="str">
            <v>1100</v>
          </cell>
        </row>
        <row r="58">
          <cell r="B58" t="str">
            <v>BPR.1114-000</v>
          </cell>
          <cell r="C58" t="str">
            <v>BPR</v>
          </cell>
          <cell r="D58" t="str">
            <v>1114-000</v>
          </cell>
          <cell r="E58" t="str">
            <v>Accounts receivable - EUROs (control)</v>
          </cell>
          <cell r="F58">
            <v>1100</v>
          </cell>
          <cell r="G58" t="str">
            <v>Billed A/R</v>
          </cell>
          <cell r="H58" t="str">
            <v>BS</v>
          </cell>
          <cell r="I58" t="str">
            <v>Accounts receivable</v>
          </cell>
          <cell r="J58" t="str">
            <v>1100</v>
          </cell>
        </row>
        <row r="59">
          <cell r="B59" t="str">
            <v>BPR.1115-000</v>
          </cell>
          <cell r="C59" t="str">
            <v>BPR</v>
          </cell>
          <cell r="D59" t="str">
            <v>1115-000</v>
          </cell>
          <cell r="E59" t="str">
            <v>Accounts receivable - Related parties - BPR Bechtel</v>
          </cell>
          <cell r="F59" t="str">
            <v>1800.HIST</v>
          </cell>
          <cell r="G59" t="str">
            <v>Inter-Company - Billed (IDTs)</v>
          </cell>
          <cell r="H59" t="str">
            <v>BS</v>
          </cell>
          <cell r="I59" t="str">
            <v>Inter-Company - Billed (IDTs)</v>
          </cell>
          <cell r="J59" t="str">
            <v>1800</v>
          </cell>
        </row>
        <row r="60">
          <cell r="B60" t="str">
            <v>BPR.1116-000</v>
          </cell>
          <cell r="C60" t="str">
            <v>BPR</v>
          </cell>
          <cell r="D60" t="str">
            <v>1116-000</v>
          </cell>
          <cell r="E60" t="str">
            <v>Accounts receivable - Reclassified</v>
          </cell>
          <cell r="F60" t="str">
            <v>1800.HIST</v>
          </cell>
          <cell r="G60" t="str">
            <v>Inter-Company - Billed (IDTs)</v>
          </cell>
          <cell r="H60" t="str">
            <v>BS</v>
          </cell>
          <cell r="I60" t="str">
            <v>Inter-Company - Billed (IDTs)</v>
          </cell>
          <cell r="J60" t="str">
            <v>1800</v>
          </cell>
        </row>
        <row r="61">
          <cell r="B61" t="str">
            <v>BPR.1120-000</v>
          </cell>
          <cell r="C61" t="str">
            <v>BPR</v>
          </cell>
          <cell r="D61" t="str">
            <v>1120-000</v>
          </cell>
          <cell r="E61" t="str">
            <v>Accounts receivable - Other</v>
          </cell>
          <cell r="F61">
            <v>1200</v>
          </cell>
          <cell r="G61" t="str">
            <v>Other Receivables</v>
          </cell>
          <cell r="H61" t="str">
            <v>BS</v>
          </cell>
          <cell r="I61" t="str">
            <v>Other Receivables</v>
          </cell>
          <cell r="J61" t="str">
            <v>1200</v>
          </cell>
        </row>
        <row r="62">
          <cell r="B62" t="str">
            <v>BPR.1120-001</v>
          </cell>
          <cell r="C62" t="str">
            <v>BPR</v>
          </cell>
          <cell r="D62" t="str">
            <v>1120-001</v>
          </cell>
          <cell r="E62" t="str">
            <v>Accounts receivable - Other - Montreal</v>
          </cell>
          <cell r="F62">
            <v>1200</v>
          </cell>
          <cell r="G62" t="str">
            <v>Other Receivables</v>
          </cell>
          <cell r="H62" t="str">
            <v>BS</v>
          </cell>
          <cell r="I62" t="str">
            <v>Other Receivables</v>
          </cell>
          <cell r="J62" t="str">
            <v>1200</v>
          </cell>
        </row>
        <row r="63">
          <cell r="B63" t="str">
            <v>BPR.1120-002</v>
          </cell>
          <cell r="C63" t="str">
            <v>BPR</v>
          </cell>
          <cell r="D63" t="str">
            <v>1120-002</v>
          </cell>
          <cell r="E63" t="str">
            <v>Accounts receivable - Other - Saguenay</v>
          </cell>
          <cell r="F63">
            <v>1200</v>
          </cell>
          <cell r="G63" t="str">
            <v>Other Receivables</v>
          </cell>
          <cell r="H63" t="str">
            <v>BS</v>
          </cell>
          <cell r="I63" t="str">
            <v>Other Receivables</v>
          </cell>
          <cell r="J63" t="str">
            <v>1200</v>
          </cell>
        </row>
        <row r="64">
          <cell r="B64" t="str">
            <v>BPR.1120-005</v>
          </cell>
          <cell r="C64" t="str">
            <v>BPR</v>
          </cell>
          <cell r="D64" t="str">
            <v>1120-005</v>
          </cell>
          <cell r="E64" t="str">
            <v>Accounts receivable - Other - Corporate</v>
          </cell>
          <cell r="F64">
            <v>1200</v>
          </cell>
          <cell r="G64" t="str">
            <v>Other Receivables</v>
          </cell>
          <cell r="H64" t="str">
            <v>BS</v>
          </cell>
          <cell r="I64" t="str">
            <v>Other Receivables</v>
          </cell>
          <cell r="J64" t="str">
            <v>1200</v>
          </cell>
        </row>
        <row r="65">
          <cell r="B65" t="str">
            <v>BPR.1121-000</v>
          </cell>
          <cell r="C65" t="str">
            <v>BPR</v>
          </cell>
          <cell r="D65" t="str">
            <v>1121-000</v>
          </cell>
          <cell r="E65" t="str">
            <v>Accounts receivable - Related parties</v>
          </cell>
          <cell r="F65" t="str">
            <v>1800.HIST</v>
          </cell>
          <cell r="G65" t="str">
            <v>Inter-Company - Billed (IDTs)</v>
          </cell>
          <cell r="H65" t="str">
            <v>BS</v>
          </cell>
          <cell r="I65" t="str">
            <v>Inter-Company - Billed (IDTs)</v>
          </cell>
          <cell r="J65" t="str">
            <v>1800</v>
          </cell>
        </row>
        <row r="66">
          <cell r="B66" t="str">
            <v>BPR.1121-001</v>
          </cell>
          <cell r="C66" t="str">
            <v>BPR</v>
          </cell>
          <cell r="D66" t="str">
            <v>1121-001</v>
          </cell>
          <cell r="E66" t="str">
            <v>Accounts receivable - Related parties - UA Bâtiment</v>
          </cell>
          <cell r="F66" t="str">
            <v>1800.HIST</v>
          </cell>
          <cell r="G66" t="str">
            <v>Inter-Company - Billed (IDTs)</v>
          </cell>
          <cell r="H66" t="str">
            <v>BS</v>
          </cell>
          <cell r="I66" t="str">
            <v>Inter-Company - Billed (IDTs)</v>
          </cell>
          <cell r="J66" t="str">
            <v>1800</v>
          </cell>
        </row>
        <row r="67">
          <cell r="B67" t="str">
            <v>BPR.1121-002</v>
          </cell>
          <cell r="C67" t="str">
            <v>BPR</v>
          </cell>
          <cell r="D67" t="str">
            <v>1121-002</v>
          </cell>
          <cell r="E67" t="str">
            <v>Accounts receivable - Related parties - UA Énergie</v>
          </cell>
          <cell r="F67" t="str">
            <v>1800.HIST</v>
          </cell>
          <cell r="G67" t="str">
            <v>Inter-Company - Billed (IDTs)</v>
          </cell>
          <cell r="H67" t="str">
            <v>BS</v>
          </cell>
          <cell r="I67" t="str">
            <v>Inter-Company - Billed (IDTs)</v>
          </cell>
          <cell r="J67" t="str">
            <v>1800</v>
          </cell>
        </row>
        <row r="68">
          <cell r="B68" t="str">
            <v>BPR.1121-003</v>
          </cell>
          <cell r="C68" t="str">
            <v>BPR</v>
          </cell>
          <cell r="D68" t="str">
            <v>1121-003</v>
          </cell>
          <cell r="E68" t="str">
            <v>Accounts receivable - Related parties - UA Infrastructure</v>
          </cell>
          <cell r="F68" t="str">
            <v>1800.HIST</v>
          </cell>
          <cell r="G68" t="str">
            <v>Inter-Company - Billed (IDTs)</v>
          </cell>
          <cell r="H68" t="str">
            <v>BS</v>
          </cell>
          <cell r="I68" t="str">
            <v>Inter-Company - Billed (IDTs)</v>
          </cell>
          <cell r="J68" t="str">
            <v>1800</v>
          </cell>
        </row>
        <row r="69">
          <cell r="B69" t="str">
            <v>BPR.1121-004</v>
          </cell>
          <cell r="C69" t="str">
            <v>BPR</v>
          </cell>
          <cell r="D69" t="str">
            <v>1121-004</v>
          </cell>
          <cell r="E69" t="str">
            <v xml:space="preserve">Accounts receivable - Related parties - UA BPR CSO </v>
          </cell>
          <cell r="F69" t="str">
            <v>1800.HIST</v>
          </cell>
          <cell r="G69" t="str">
            <v>Inter-Company - Billed (IDTs)</v>
          </cell>
          <cell r="H69" t="str">
            <v>BS</v>
          </cell>
          <cell r="I69" t="str">
            <v>Inter-Company - Billed (IDTs)</v>
          </cell>
          <cell r="J69" t="str">
            <v>1800</v>
          </cell>
        </row>
        <row r="70">
          <cell r="B70" t="str">
            <v>BPR.1121-005</v>
          </cell>
          <cell r="C70" t="str">
            <v>BPR</v>
          </cell>
          <cell r="D70" t="str">
            <v>1121-005</v>
          </cell>
          <cell r="E70" t="str">
            <v>Accounts receivable - Related parties - Tetra Tech</v>
          </cell>
          <cell r="F70" t="str">
            <v>1800.Tt1</v>
          </cell>
          <cell r="G70" t="str">
            <v>Inter-Company - Billed (IDTs)</v>
          </cell>
          <cell r="H70" t="str">
            <v>BS</v>
          </cell>
          <cell r="I70" t="str">
            <v>Inter-Company - Billed (IDTs)</v>
          </cell>
          <cell r="J70" t="str">
            <v>1800</v>
          </cell>
        </row>
        <row r="71">
          <cell r="B71" t="str">
            <v>BPR.1121-006</v>
          </cell>
          <cell r="C71" t="str">
            <v>BPR</v>
          </cell>
          <cell r="D71" t="str">
            <v>1121-006</v>
          </cell>
          <cell r="E71" t="str">
            <v>Accounts receivable - Related parties - Technologies</v>
          </cell>
          <cell r="F71">
            <v>1200</v>
          </cell>
          <cell r="G71" t="str">
            <v>Other Receivables</v>
          </cell>
          <cell r="H71" t="str">
            <v>BS</v>
          </cell>
          <cell r="I71" t="str">
            <v>Other Receivables</v>
          </cell>
          <cell r="J71" t="str">
            <v>1200</v>
          </cell>
        </row>
        <row r="72">
          <cell r="B72" t="str">
            <v>BPR.1121-007</v>
          </cell>
          <cell r="C72" t="str">
            <v>BPR</v>
          </cell>
          <cell r="D72" t="str">
            <v>1121-007</v>
          </cell>
          <cell r="E72" t="str">
            <v>Accounts receivable - Related parties - BPR-Bechtel</v>
          </cell>
          <cell r="F72" t="str">
            <v>1800.HIST</v>
          </cell>
          <cell r="G72" t="str">
            <v>Inter-Company - Billed (IDTs)</v>
          </cell>
          <cell r="H72" t="str">
            <v>BS</v>
          </cell>
          <cell r="I72" t="str">
            <v>Inter-Company - Billed (IDTs)</v>
          </cell>
          <cell r="J72" t="str">
            <v>1800</v>
          </cell>
        </row>
        <row r="73">
          <cell r="B73" t="str">
            <v>BPR.1125-000</v>
          </cell>
          <cell r="C73" t="str">
            <v>BPR</v>
          </cell>
          <cell r="D73" t="str">
            <v>1125-000</v>
          </cell>
          <cell r="E73" t="str">
            <v>Allowance for doubtful accounts</v>
          </cell>
          <cell r="F73">
            <v>1110</v>
          </cell>
          <cell r="G73" t="str">
            <v>Allowance for Billed AR</v>
          </cell>
          <cell r="H73" t="str">
            <v>BS</v>
          </cell>
          <cell r="I73" t="str">
            <v>Allowance for Billed AR</v>
          </cell>
          <cell r="J73" t="str">
            <v>1110</v>
          </cell>
        </row>
        <row r="74">
          <cell r="B74" t="str">
            <v>BPR.1128-000</v>
          </cell>
          <cell r="C74" t="str">
            <v>BPR</v>
          </cell>
          <cell r="D74" t="str">
            <v>1128-000</v>
          </cell>
          <cell r="E74" t="str">
            <v>QST receivable</v>
          </cell>
          <cell r="F74">
            <v>2520</v>
          </cell>
          <cell r="G74" t="str">
            <v>Accrued Tax and License</v>
          </cell>
          <cell r="H74" t="str">
            <v>BS</v>
          </cell>
          <cell r="I74" t="str">
            <v>Other Accrued Liabilities</v>
          </cell>
          <cell r="J74" t="str">
            <v>2520</v>
          </cell>
        </row>
        <row r="75">
          <cell r="B75" t="str">
            <v>BPR.1129-000</v>
          </cell>
          <cell r="C75" t="str">
            <v>BPR</v>
          </cell>
          <cell r="D75" t="str">
            <v>1129-000</v>
          </cell>
          <cell r="E75" t="str">
            <v>GST receivable</v>
          </cell>
          <cell r="F75">
            <v>2520</v>
          </cell>
          <cell r="G75" t="str">
            <v>Accrued Tax and License</v>
          </cell>
          <cell r="H75" t="str">
            <v>BS</v>
          </cell>
          <cell r="I75" t="str">
            <v>Other Accrued Liabilities</v>
          </cell>
          <cell r="J75" t="str">
            <v>2520</v>
          </cell>
        </row>
        <row r="76">
          <cell r="B76" t="str">
            <v>BPR.1129-013</v>
          </cell>
          <cell r="C76" t="str">
            <v>BPR</v>
          </cell>
          <cell r="D76" t="str">
            <v>1129-013</v>
          </cell>
          <cell r="E76" t="str">
            <v>VAT to claim</v>
          </cell>
          <cell r="F76">
            <v>2520</v>
          </cell>
          <cell r="G76" t="str">
            <v>Accrued Tax and License</v>
          </cell>
          <cell r="H76" t="str">
            <v>BS</v>
          </cell>
          <cell r="I76" t="str">
            <v>Other Accrued Liabilities</v>
          </cell>
          <cell r="J76" t="str">
            <v>2520</v>
          </cell>
        </row>
        <row r="77">
          <cell r="B77" t="str">
            <v>BPR.1130-000</v>
          </cell>
          <cell r="C77" t="str">
            <v>BPR</v>
          </cell>
          <cell r="D77" t="str">
            <v>1130-000</v>
          </cell>
          <cell r="E77" t="str">
            <v>HST receivable - Maritimes</v>
          </cell>
          <cell r="F77">
            <v>2520</v>
          </cell>
          <cell r="G77" t="str">
            <v>Accrued Tax and License</v>
          </cell>
          <cell r="H77" t="str">
            <v>BS</v>
          </cell>
          <cell r="I77" t="str">
            <v>Other Accrued Liabilities</v>
          </cell>
          <cell r="J77" t="str">
            <v>2520</v>
          </cell>
        </row>
        <row r="78">
          <cell r="B78" t="str">
            <v>BPR.1130-001</v>
          </cell>
          <cell r="C78" t="str">
            <v>BPR</v>
          </cell>
          <cell r="D78" t="str">
            <v>1130-001</v>
          </cell>
          <cell r="E78" t="str">
            <v>HST receivable - Ontario</v>
          </cell>
          <cell r="F78">
            <v>2520</v>
          </cell>
          <cell r="G78" t="str">
            <v>Accrued Tax and License</v>
          </cell>
          <cell r="H78" t="str">
            <v>BS</v>
          </cell>
          <cell r="I78" t="str">
            <v>Other Accrued Liabilities</v>
          </cell>
          <cell r="J78" t="str">
            <v>2520</v>
          </cell>
        </row>
        <row r="79">
          <cell r="B79" t="str">
            <v>BPR.1130-002</v>
          </cell>
          <cell r="C79" t="str">
            <v>BPR</v>
          </cell>
          <cell r="D79" t="str">
            <v>1130-002</v>
          </cell>
          <cell r="E79" t="str">
            <v>HST receivable - Ontario</v>
          </cell>
          <cell r="F79">
            <v>2520</v>
          </cell>
          <cell r="G79" t="str">
            <v>Accrued Tax and License</v>
          </cell>
          <cell r="H79" t="str">
            <v>BS</v>
          </cell>
          <cell r="I79" t="str">
            <v>Other Accrued Liabilities</v>
          </cell>
          <cell r="J79" t="str">
            <v>2520</v>
          </cell>
        </row>
        <row r="80">
          <cell r="B80" t="str">
            <v>BPR.1130-003</v>
          </cell>
          <cell r="C80" t="str">
            <v>BPR</v>
          </cell>
          <cell r="D80" t="str">
            <v>1130-003</v>
          </cell>
          <cell r="E80" t="str">
            <v>HST receivable - Ontario - Restriction</v>
          </cell>
          <cell r="F80">
            <v>2520</v>
          </cell>
          <cell r="G80" t="str">
            <v>Accrued Tax and License</v>
          </cell>
          <cell r="H80" t="str">
            <v>BS</v>
          </cell>
          <cell r="I80" t="str">
            <v>Other Accrued Liabilities</v>
          </cell>
          <cell r="J80" t="str">
            <v>2520</v>
          </cell>
        </row>
        <row r="81">
          <cell r="B81" t="str">
            <v>BPR.1130-004</v>
          </cell>
          <cell r="C81" t="str">
            <v>BPR</v>
          </cell>
          <cell r="D81" t="str">
            <v>1130-004</v>
          </cell>
          <cell r="E81" t="str">
            <v>HST receivable - British Columbia</v>
          </cell>
          <cell r="F81">
            <v>2520</v>
          </cell>
          <cell r="G81" t="str">
            <v>Accrued Tax and License</v>
          </cell>
          <cell r="H81" t="str">
            <v>BS</v>
          </cell>
          <cell r="I81" t="str">
            <v>Other Accrued Liabilities</v>
          </cell>
          <cell r="J81" t="str">
            <v>2520</v>
          </cell>
        </row>
        <row r="82">
          <cell r="B82" t="str">
            <v>BPR.1130-005</v>
          </cell>
          <cell r="C82" t="str">
            <v>BPR</v>
          </cell>
          <cell r="D82" t="str">
            <v>1130-005</v>
          </cell>
          <cell r="E82" t="str">
            <v>HST receivable - British Columbia - Restriction</v>
          </cell>
          <cell r="F82">
            <v>2520</v>
          </cell>
          <cell r="G82" t="str">
            <v>Accrued Tax and License</v>
          </cell>
          <cell r="H82" t="str">
            <v>BS</v>
          </cell>
          <cell r="I82" t="str">
            <v>Other Accrued Liabilities</v>
          </cell>
          <cell r="J82" t="str">
            <v>2520</v>
          </cell>
        </row>
        <row r="83">
          <cell r="B83" t="str">
            <v>BPR.1130-006</v>
          </cell>
          <cell r="C83" t="str">
            <v>BPR</v>
          </cell>
          <cell r="D83" t="str">
            <v>1130-006</v>
          </cell>
          <cell r="E83" t="str">
            <v>HST receivable - Nova Scotia</v>
          </cell>
          <cell r="F83">
            <v>2520</v>
          </cell>
          <cell r="G83" t="str">
            <v>Accrued Tax and License</v>
          </cell>
          <cell r="H83" t="str">
            <v>BS</v>
          </cell>
          <cell r="I83" t="str">
            <v>Other Accrued Liabilities</v>
          </cell>
          <cell r="J83" t="str">
            <v>2520</v>
          </cell>
        </row>
        <row r="84">
          <cell r="B84" t="str">
            <v>BPR.1131-000</v>
          </cell>
          <cell r="C84" t="str">
            <v>BPR</v>
          </cell>
          <cell r="D84" t="str">
            <v>1131-000</v>
          </cell>
          <cell r="E84" t="str">
            <v>GCT receivable</v>
          </cell>
          <cell r="F84">
            <v>2520</v>
          </cell>
          <cell r="G84" t="str">
            <v>Accrued Tax and License</v>
          </cell>
          <cell r="H84" t="str">
            <v>BS</v>
          </cell>
          <cell r="I84" t="str">
            <v>Other Accrued Liabilities</v>
          </cell>
          <cell r="J84" t="str">
            <v>2520</v>
          </cell>
        </row>
        <row r="85">
          <cell r="B85" t="str">
            <v>BPR.1133-000</v>
          </cell>
          <cell r="C85" t="str">
            <v>BPR</v>
          </cell>
          <cell r="D85" t="str">
            <v>1133-000</v>
          </cell>
          <cell r="E85" t="str">
            <v>RST receivable</v>
          </cell>
          <cell r="F85">
            <v>2520</v>
          </cell>
          <cell r="G85" t="str">
            <v>Accrued Tax and License</v>
          </cell>
          <cell r="H85" t="str">
            <v>BS</v>
          </cell>
          <cell r="I85" t="str">
            <v>Other Accrued Liabilities</v>
          </cell>
          <cell r="J85" t="str">
            <v>2520</v>
          </cell>
        </row>
        <row r="86">
          <cell r="B86" t="str">
            <v>BPR.1151-000</v>
          </cell>
          <cell r="C86" t="str">
            <v>BPR</v>
          </cell>
          <cell r="D86" t="str">
            <v>1151-000</v>
          </cell>
          <cell r="E86" t="str">
            <v>Advance to related companies</v>
          </cell>
          <cell r="F86" t="str">
            <v>1800.HIST</v>
          </cell>
          <cell r="G86" t="str">
            <v>Inter-Company - Billed (IDTs)</v>
          </cell>
          <cell r="H86" t="str">
            <v>BS</v>
          </cell>
          <cell r="I86" t="str">
            <v>Inter-Company - Billed (IDTs)</v>
          </cell>
          <cell r="J86" t="str">
            <v>1800</v>
          </cell>
        </row>
        <row r="87">
          <cell r="B87" t="str">
            <v>BPR.1151-004</v>
          </cell>
          <cell r="C87" t="str">
            <v>BPR</v>
          </cell>
          <cell r="D87" t="str">
            <v>1151-004</v>
          </cell>
          <cell r="E87" t="str">
            <v>Advance to related companies - BPR-Énergie Inc.</v>
          </cell>
          <cell r="F87" t="str">
            <v>1800.HIST</v>
          </cell>
          <cell r="G87" t="str">
            <v>Inter-Company - Billed (IDTs)</v>
          </cell>
          <cell r="H87" t="str">
            <v>BS</v>
          </cell>
          <cell r="I87" t="str">
            <v>Inter-Company - Billed (IDTs)</v>
          </cell>
          <cell r="J87" t="str">
            <v>1800</v>
          </cell>
        </row>
        <row r="88">
          <cell r="B88" t="str">
            <v>BPR.1151-005</v>
          </cell>
          <cell r="C88" t="str">
            <v>BPR</v>
          </cell>
          <cell r="D88" t="str">
            <v>1151-005</v>
          </cell>
          <cell r="E88" t="str">
            <v>Advance to related companies - BPR Engineering Inc. (USA)</v>
          </cell>
          <cell r="F88" t="str">
            <v>1800.HIST</v>
          </cell>
          <cell r="G88" t="str">
            <v>Inter-Company - Billed (IDTs)</v>
          </cell>
          <cell r="H88" t="str">
            <v>BS</v>
          </cell>
          <cell r="I88" t="str">
            <v>Inter-Company - Billed (IDTs)</v>
          </cell>
          <cell r="J88" t="str">
            <v>1800</v>
          </cell>
        </row>
        <row r="89">
          <cell r="B89" t="str">
            <v>BPR.1151-006</v>
          </cell>
          <cell r="C89" t="str">
            <v>BPR</v>
          </cell>
          <cell r="D89" t="str">
            <v>1151-006</v>
          </cell>
          <cell r="E89" t="str">
            <v>Advance to related companies - BPR-Construction Inc.</v>
          </cell>
          <cell r="F89" t="str">
            <v>1800.HIST</v>
          </cell>
          <cell r="G89" t="str">
            <v>Inter-Company - Billed (IDTs)</v>
          </cell>
          <cell r="H89" t="str">
            <v>BS</v>
          </cell>
          <cell r="I89" t="str">
            <v>Inter-Company - Billed (IDTs)</v>
          </cell>
          <cell r="J89" t="str">
            <v>1800</v>
          </cell>
        </row>
        <row r="90">
          <cell r="B90" t="str">
            <v>BPR.1151-007</v>
          </cell>
          <cell r="C90" t="str">
            <v>BPR</v>
          </cell>
          <cell r="D90" t="str">
            <v>1151-007</v>
          </cell>
          <cell r="E90" t="str">
            <v>Advance to related companies - BPR Inc.</v>
          </cell>
          <cell r="F90" t="str">
            <v>1800.HIST</v>
          </cell>
          <cell r="G90" t="str">
            <v>Inter-Company - Billed (IDTs)</v>
          </cell>
          <cell r="H90" t="str">
            <v>BS</v>
          </cell>
          <cell r="I90" t="str">
            <v>Inter-Company - Billed (IDTs)</v>
          </cell>
          <cell r="J90" t="str">
            <v>1800</v>
          </cell>
        </row>
        <row r="91">
          <cell r="B91" t="str">
            <v>BPR.1151-009</v>
          </cell>
          <cell r="C91" t="str">
            <v>BPR</v>
          </cell>
          <cell r="D91" t="str">
            <v>1151-009</v>
          </cell>
          <cell r="E91" t="str">
            <v>Advance to related companies - BPR-Triax Inc.</v>
          </cell>
          <cell r="F91" t="str">
            <v>1800.HIST</v>
          </cell>
          <cell r="G91" t="str">
            <v>Inter-Company - Billed (IDTs)</v>
          </cell>
          <cell r="H91" t="str">
            <v>BS</v>
          </cell>
          <cell r="I91" t="str">
            <v>Inter-Company - Billed (IDTs)</v>
          </cell>
          <cell r="J91" t="str">
            <v>1800</v>
          </cell>
        </row>
        <row r="92">
          <cell r="B92" t="str">
            <v>BPR.1151-010</v>
          </cell>
          <cell r="C92" t="str">
            <v>BPR</v>
          </cell>
          <cell r="D92" t="str">
            <v>1151-010</v>
          </cell>
          <cell r="E92" t="str">
            <v>Advance to a related company - BPR Inc./BB Inc. for Africa</v>
          </cell>
          <cell r="F92" t="str">
            <v>1800.HIST</v>
          </cell>
          <cell r="G92" t="str">
            <v>Inter-Company - Billed (IDTs)</v>
          </cell>
          <cell r="H92" t="str">
            <v>BS</v>
          </cell>
          <cell r="I92" t="str">
            <v>Inter-Company - Billed (IDTs)</v>
          </cell>
          <cell r="J92" t="str">
            <v>1800</v>
          </cell>
        </row>
        <row r="93">
          <cell r="B93" t="str">
            <v>BPR.1151-013</v>
          </cell>
          <cell r="C93" t="str">
            <v>BPR</v>
          </cell>
          <cell r="D93" t="str">
            <v>1151-013</v>
          </cell>
          <cell r="E93" t="str">
            <v>Advance to a related company - BBSAF</v>
          </cell>
          <cell r="F93" t="str">
            <v>1800.HIST</v>
          </cell>
          <cell r="G93" t="str">
            <v>Inter-Company - Billed (IDTs)</v>
          </cell>
          <cell r="H93" t="str">
            <v>BS</v>
          </cell>
          <cell r="I93" t="str">
            <v>Inter-Company - Billed (IDTs)</v>
          </cell>
          <cell r="J93" t="str">
            <v>1800</v>
          </cell>
        </row>
        <row r="94">
          <cell r="B94" t="str">
            <v>BPR.1151-021</v>
          </cell>
          <cell r="C94" t="str">
            <v>BPR</v>
          </cell>
          <cell r="D94" t="str">
            <v>1151-021</v>
          </cell>
          <cell r="E94" t="str">
            <v>Advance to a related company - BBUSA</v>
          </cell>
          <cell r="F94" t="str">
            <v>1800.HIST</v>
          </cell>
          <cell r="G94" t="str">
            <v>Inter-Company - Billed (IDTs)</v>
          </cell>
          <cell r="H94" t="str">
            <v>BS</v>
          </cell>
          <cell r="I94" t="str">
            <v>Inter-Company - Billed (IDTs)</v>
          </cell>
          <cell r="J94" t="str">
            <v>1800</v>
          </cell>
        </row>
        <row r="95">
          <cell r="B95" t="str">
            <v>BPR.1151-022</v>
          </cell>
          <cell r="C95" t="str">
            <v>BPR</v>
          </cell>
          <cell r="D95" t="str">
            <v>1151-022</v>
          </cell>
          <cell r="E95" t="str">
            <v>Advance to related companies - BPR-Bechtel s.e.c.</v>
          </cell>
          <cell r="F95" t="str">
            <v>1800.HIST</v>
          </cell>
          <cell r="G95" t="str">
            <v>Inter-Company - Billed (IDTs)</v>
          </cell>
          <cell r="H95" t="str">
            <v>BS</v>
          </cell>
          <cell r="I95" t="str">
            <v>Inter-Company - Billed (IDTs)</v>
          </cell>
          <cell r="J95" t="str">
            <v>1800</v>
          </cell>
        </row>
        <row r="96">
          <cell r="B96" t="str">
            <v>BPR.1151-023</v>
          </cell>
          <cell r="C96" t="str">
            <v>BPR</v>
          </cell>
          <cell r="D96" t="str">
            <v>1151-023</v>
          </cell>
          <cell r="E96" t="str">
            <v>Advance to a related company - BB Jaimaca</v>
          </cell>
          <cell r="F96" t="str">
            <v>1800.HIST</v>
          </cell>
          <cell r="G96" t="str">
            <v>Inter-Company - Billed (IDTs)</v>
          </cell>
          <cell r="H96" t="str">
            <v>BS</v>
          </cell>
          <cell r="I96" t="str">
            <v>Inter-Company - Billed (IDTs)</v>
          </cell>
          <cell r="J96" t="str">
            <v>1800</v>
          </cell>
        </row>
        <row r="97">
          <cell r="B97" t="str">
            <v>BPR.1151-024</v>
          </cell>
          <cell r="C97" t="str">
            <v>BPR</v>
          </cell>
          <cell r="D97" t="str">
            <v>1151-024</v>
          </cell>
          <cell r="E97" t="str">
            <v>Advance to a related company - BPR-Bechtel Commandité Inc.</v>
          </cell>
          <cell r="F97" t="str">
            <v>1800.HIST</v>
          </cell>
          <cell r="G97" t="str">
            <v>Inter-Company - Billed (IDTs)</v>
          </cell>
          <cell r="H97" t="str">
            <v>BS</v>
          </cell>
          <cell r="I97" t="str">
            <v>Inter-Company - Billed (IDTs)</v>
          </cell>
          <cell r="J97" t="str">
            <v>1800</v>
          </cell>
        </row>
        <row r="98">
          <cell r="B98" t="str">
            <v>BPR.1151-025</v>
          </cell>
          <cell r="C98" t="str">
            <v>BPR</v>
          </cell>
          <cell r="D98" t="str">
            <v>1151-025</v>
          </cell>
          <cell r="E98" t="str">
            <v>Advance to related companies - BPR-Bechtel Inc.</v>
          </cell>
          <cell r="F98" t="str">
            <v>1800.HIST</v>
          </cell>
          <cell r="G98" t="str">
            <v>Inter-Company - Billed (IDTs)</v>
          </cell>
          <cell r="H98" t="str">
            <v>BS</v>
          </cell>
          <cell r="I98" t="str">
            <v>Inter-Company - Billed (IDTs)</v>
          </cell>
          <cell r="J98" t="str">
            <v>1800</v>
          </cell>
        </row>
        <row r="99">
          <cell r="B99" t="str">
            <v>BPR.1151-026</v>
          </cell>
          <cell r="C99" t="str">
            <v>BPR</v>
          </cell>
          <cell r="D99" t="str">
            <v>1151-026</v>
          </cell>
          <cell r="E99" t="str">
            <v>Advance to related companies - BPR CSO Inc.</v>
          </cell>
          <cell r="F99" t="str">
            <v>1800.HIST</v>
          </cell>
          <cell r="G99" t="str">
            <v>Inter-Company - Billed (IDTs)</v>
          </cell>
          <cell r="H99" t="str">
            <v>BS</v>
          </cell>
          <cell r="I99" t="str">
            <v>Inter-Company - Billed (IDTs)</v>
          </cell>
          <cell r="J99" t="str">
            <v>1800</v>
          </cell>
        </row>
        <row r="100">
          <cell r="B100" t="str">
            <v>BPR.1151-028</v>
          </cell>
          <cell r="C100" t="str">
            <v>BPR</v>
          </cell>
          <cell r="D100" t="str">
            <v>1151-028</v>
          </cell>
          <cell r="E100" t="str">
            <v>Advance to related companies - CSO Solutions Inc.</v>
          </cell>
          <cell r="F100" t="str">
            <v>1800.HIST</v>
          </cell>
          <cell r="G100" t="str">
            <v>Inter-Company - Billed (IDTs)</v>
          </cell>
          <cell r="H100" t="str">
            <v>BS</v>
          </cell>
          <cell r="I100" t="str">
            <v>Inter-Company - Billed (IDTs)</v>
          </cell>
          <cell r="J100" t="str">
            <v>1800</v>
          </cell>
        </row>
        <row r="101">
          <cell r="B101" t="str">
            <v>BPR.1151-031</v>
          </cell>
          <cell r="C101" t="str">
            <v>BPR</v>
          </cell>
          <cell r="D101" t="str">
            <v>1151-031</v>
          </cell>
          <cell r="E101" t="str">
            <v>Advance to related companies - BPR-Technologies Inc.</v>
          </cell>
          <cell r="F101" t="str">
            <v>1800.HIST</v>
          </cell>
          <cell r="G101" t="str">
            <v>Inter-Company - Billed (IDTs)</v>
          </cell>
          <cell r="H101" t="str">
            <v>BS</v>
          </cell>
          <cell r="I101" t="str">
            <v>Inter-Company - Billed (IDTs)</v>
          </cell>
          <cell r="J101" t="str">
            <v>1800</v>
          </cell>
        </row>
        <row r="102">
          <cell r="B102" t="str">
            <v>BPR.1151-032</v>
          </cell>
          <cell r="C102" t="str">
            <v>BPR</v>
          </cell>
          <cell r="D102" t="str">
            <v>1151-032</v>
          </cell>
          <cell r="E102" t="str">
            <v>Advance to related companies - BPR-Infrastructure Inc.</v>
          </cell>
          <cell r="F102" t="str">
            <v>1800.HIST</v>
          </cell>
          <cell r="G102" t="str">
            <v>Inter-Company - Billed (IDTs)</v>
          </cell>
          <cell r="H102" t="str">
            <v>BS</v>
          </cell>
          <cell r="I102" t="str">
            <v>Inter-Company - Billed (IDTs)</v>
          </cell>
          <cell r="J102" t="str">
            <v>1800</v>
          </cell>
        </row>
        <row r="103">
          <cell r="B103" t="str">
            <v>BPR.1151-033</v>
          </cell>
          <cell r="C103" t="str">
            <v>BPR</v>
          </cell>
          <cell r="D103" t="str">
            <v>1151-033</v>
          </cell>
          <cell r="E103" t="str">
            <v>Advance to related companies - Gestion-conseil SCP Inc.</v>
          </cell>
          <cell r="F103" t="str">
            <v>1800.HIST</v>
          </cell>
          <cell r="G103" t="str">
            <v>Inter-Company - Billed (IDTs)</v>
          </cell>
          <cell r="H103" t="str">
            <v>BS</v>
          </cell>
          <cell r="I103" t="str">
            <v>Inter-Company - Billed (IDTs)</v>
          </cell>
          <cell r="J103" t="str">
            <v>1800</v>
          </cell>
        </row>
        <row r="104">
          <cell r="B104" t="str">
            <v>BPR.1151-034</v>
          </cell>
          <cell r="C104" t="str">
            <v>BPR</v>
          </cell>
          <cell r="D104" t="str">
            <v>1151-034</v>
          </cell>
          <cell r="E104" t="str">
            <v>Advance to related companies - BPR-Bâtiment Inc.</v>
          </cell>
          <cell r="F104" t="str">
            <v>1800.HIST</v>
          </cell>
          <cell r="G104" t="str">
            <v>Inter-Company - Billed (IDTs)</v>
          </cell>
          <cell r="H104" t="str">
            <v>BS</v>
          </cell>
          <cell r="I104" t="str">
            <v>Inter-Company - Billed (IDTs)</v>
          </cell>
          <cell r="J104" t="str">
            <v>1800</v>
          </cell>
        </row>
        <row r="105">
          <cell r="B105" t="str">
            <v>BPR.1151-036</v>
          </cell>
          <cell r="C105" t="str">
            <v>BPR</v>
          </cell>
          <cell r="D105" t="str">
            <v>1151-036</v>
          </cell>
          <cell r="E105" t="str">
            <v>Advance to related companies - BPR Engineering Inc.</v>
          </cell>
          <cell r="F105" t="str">
            <v>1800.HIST</v>
          </cell>
          <cell r="G105" t="str">
            <v>Inter-Company - Billed (IDTs)</v>
          </cell>
          <cell r="H105" t="str">
            <v>BS</v>
          </cell>
          <cell r="I105" t="str">
            <v>Inter-Company - Billed (IDTs)</v>
          </cell>
          <cell r="J105" t="str">
            <v>1800</v>
          </cell>
        </row>
        <row r="106">
          <cell r="B106" t="str">
            <v>BPR.1151-037</v>
          </cell>
          <cell r="C106" t="str">
            <v>BPR</v>
          </cell>
          <cell r="D106" t="str">
            <v>1151-037</v>
          </cell>
          <cell r="E106" t="str">
            <v>Advance to related companies - BPR-Projex Inc.</v>
          </cell>
          <cell r="F106" t="str">
            <v>1800.HIST</v>
          </cell>
          <cell r="G106" t="str">
            <v>Inter-Company - Billed (IDTs)</v>
          </cell>
          <cell r="H106" t="str">
            <v>BS</v>
          </cell>
          <cell r="I106" t="str">
            <v>Inter-Company - Billed (IDTs)</v>
          </cell>
          <cell r="J106" t="str">
            <v>1800</v>
          </cell>
        </row>
        <row r="107">
          <cell r="B107" t="str">
            <v>BPR.1151-041</v>
          </cell>
          <cell r="C107" t="str">
            <v>BPR</v>
          </cell>
          <cell r="D107" t="str">
            <v>1151-041</v>
          </cell>
          <cell r="E107" t="str">
            <v>Advance to related companies - Innogiciel Inc.</v>
          </cell>
          <cell r="F107" t="str">
            <v>1800.HIST</v>
          </cell>
          <cell r="G107" t="str">
            <v>Inter-Company - Billed (IDTs)</v>
          </cell>
          <cell r="H107" t="str">
            <v>BS</v>
          </cell>
          <cell r="I107" t="str">
            <v>Inter-Company - Billed (IDTs)</v>
          </cell>
          <cell r="J107" t="str">
            <v>1800</v>
          </cell>
        </row>
        <row r="108">
          <cell r="B108" t="str">
            <v>BPR.1151-043</v>
          </cell>
          <cell r="C108" t="str">
            <v>BPR</v>
          </cell>
          <cell r="D108" t="str">
            <v>1151-043</v>
          </cell>
          <cell r="E108" t="str">
            <v>Advance to related companies - BPR CSO Solutions Inc.</v>
          </cell>
          <cell r="F108" t="str">
            <v>1800.HIST</v>
          </cell>
          <cell r="G108" t="str">
            <v>Inter-Company - Billed (IDTs)</v>
          </cell>
          <cell r="H108" t="str">
            <v>BS</v>
          </cell>
          <cell r="I108" t="str">
            <v>Inter-Company - Billed (IDTs)</v>
          </cell>
          <cell r="J108" t="str">
            <v>1800</v>
          </cell>
        </row>
        <row r="109">
          <cell r="B109" t="str">
            <v>BPR.1151-047</v>
          </cell>
          <cell r="C109" t="str">
            <v>BPR</v>
          </cell>
          <cell r="D109" t="str">
            <v>1151-047</v>
          </cell>
          <cell r="E109" t="str">
            <v>Advance to related companies - Topo Planification Inc.</v>
          </cell>
          <cell r="F109" t="str">
            <v>1800.HIST</v>
          </cell>
          <cell r="G109" t="str">
            <v>Inter-Company - Billed (IDTs)</v>
          </cell>
          <cell r="H109" t="str">
            <v>BS</v>
          </cell>
          <cell r="I109" t="str">
            <v>Inter-Company - Billed (IDTs)</v>
          </cell>
          <cell r="J109" t="str">
            <v>1800</v>
          </cell>
        </row>
        <row r="110">
          <cell r="B110" t="str">
            <v>BPR.1151-052</v>
          </cell>
          <cell r="C110" t="str">
            <v>BPR</v>
          </cell>
          <cell r="D110" t="str">
            <v>1151-052</v>
          </cell>
          <cell r="E110" t="str">
            <v>Advance to related companies - 9227-2970 Québec Inc.</v>
          </cell>
          <cell r="F110" t="str">
            <v>1800.HIST</v>
          </cell>
          <cell r="G110" t="str">
            <v>Inter-Company - Billed (IDTs)</v>
          </cell>
          <cell r="H110" t="str">
            <v>BS</v>
          </cell>
          <cell r="I110" t="str">
            <v>Inter-Company - Billed (IDTs)</v>
          </cell>
          <cell r="J110" t="str">
            <v>1800</v>
          </cell>
        </row>
        <row r="111">
          <cell r="B111" t="str">
            <v>BPR.1151-054</v>
          </cell>
          <cell r="C111" t="str">
            <v>BPR</v>
          </cell>
          <cell r="D111" t="str">
            <v>1151-054</v>
          </cell>
          <cell r="E111" t="str">
            <v>Advance to related companies - BPR-France Inc.</v>
          </cell>
          <cell r="F111" t="str">
            <v>1800.HIST</v>
          </cell>
          <cell r="G111" t="str">
            <v>Inter-Company - Billed (IDTs)</v>
          </cell>
          <cell r="H111" t="str">
            <v>BS</v>
          </cell>
          <cell r="I111" t="str">
            <v>Inter-Company - Billed (IDTs)</v>
          </cell>
          <cell r="J111" t="str">
            <v>1800</v>
          </cell>
        </row>
        <row r="112">
          <cell r="B112" t="str">
            <v>BPR.1152-000</v>
          </cell>
          <cell r="C112" t="str">
            <v>BPR</v>
          </cell>
          <cell r="D112" t="str">
            <v>1152-000</v>
          </cell>
          <cell r="E112" t="str">
            <v>Advance to Consortiums</v>
          </cell>
          <cell r="F112">
            <v>1812</v>
          </cell>
          <cell r="G112" t="str">
            <v>Investment in Unconsolidated JV</v>
          </cell>
          <cell r="H112" t="str">
            <v>BS</v>
          </cell>
          <cell r="I112" t="str">
            <v>Investments in and Advances to Unconsolidated Joint Ventures</v>
          </cell>
          <cell r="J112" t="str">
            <v>1812</v>
          </cell>
        </row>
        <row r="113">
          <cell r="B113" t="str">
            <v>BPR.1152-126</v>
          </cell>
          <cell r="C113" t="str">
            <v>BPR</v>
          </cell>
          <cell r="D113" t="str">
            <v>1152-126</v>
          </cell>
          <cell r="E113" t="str">
            <v>Advance - Consortium BPR/Genium CRCEO</v>
          </cell>
          <cell r="F113">
            <v>1812</v>
          </cell>
          <cell r="G113" t="str">
            <v>Investment in Unconsolidated JV</v>
          </cell>
          <cell r="H113" t="str">
            <v>BS</v>
          </cell>
          <cell r="I113" t="str">
            <v>Investments in and Advances to Unconsolidated Joint Ventures</v>
          </cell>
          <cell r="J113" t="str">
            <v>1812</v>
          </cell>
        </row>
        <row r="114">
          <cell r="B114" t="str">
            <v>BPR.1152-148</v>
          </cell>
          <cell r="C114" t="str">
            <v>BPR</v>
          </cell>
          <cell r="D114" t="str">
            <v>1152-148</v>
          </cell>
          <cell r="E114" t="str">
            <v>Advance - Consortium EGE</v>
          </cell>
          <cell r="F114">
            <v>1812</v>
          </cell>
          <cell r="G114" t="str">
            <v>Investment in Unconsolidated JV</v>
          </cell>
          <cell r="H114" t="str">
            <v>BS</v>
          </cell>
          <cell r="I114" t="str">
            <v>Investments in and Advances to Unconsolidated Joint Ventures</v>
          </cell>
          <cell r="J114" t="str">
            <v>1812</v>
          </cell>
        </row>
        <row r="115">
          <cell r="B115" t="str">
            <v>BPR.1152-149</v>
          </cell>
          <cell r="C115" t="str">
            <v>BPR</v>
          </cell>
          <cell r="D115" t="str">
            <v>1152-149</v>
          </cell>
          <cell r="E115" t="str">
            <v>Advance - EGE Inc.</v>
          </cell>
          <cell r="F115">
            <v>1812</v>
          </cell>
          <cell r="G115" t="str">
            <v>Investment in Unconsolidated JV</v>
          </cell>
          <cell r="H115" t="str">
            <v>BS</v>
          </cell>
          <cell r="I115" t="str">
            <v>Investments in and Advances to Unconsolidated Joint Ventures</v>
          </cell>
          <cell r="J115" t="str">
            <v>1812</v>
          </cell>
        </row>
        <row r="116">
          <cell r="B116" t="str">
            <v>BPR.1152-155</v>
          </cell>
          <cell r="C116" t="str">
            <v>BPR</v>
          </cell>
          <cell r="D116" t="str">
            <v>1152-155</v>
          </cell>
          <cell r="E116" t="str">
            <v>Advance - LBCD/Enviraqua</v>
          </cell>
          <cell r="F116">
            <v>1812</v>
          </cell>
          <cell r="G116" t="str">
            <v>Investment in Unconsolidated JV</v>
          </cell>
          <cell r="H116" t="str">
            <v>BS</v>
          </cell>
          <cell r="I116" t="str">
            <v>Investments in and Advances to Unconsolidated Joint Ventures</v>
          </cell>
          <cell r="J116" t="str">
            <v>1812</v>
          </cell>
        </row>
        <row r="117">
          <cell r="B117" t="str">
            <v>BPR.1152-169</v>
          </cell>
          <cell r="C117" t="str">
            <v>BPR</v>
          </cell>
          <cell r="D117" t="str">
            <v>1152-169</v>
          </cell>
          <cell r="E117" t="str">
            <v>Advance - BPR/Triax/Roche</v>
          </cell>
          <cell r="F117">
            <v>1812</v>
          </cell>
          <cell r="G117" t="str">
            <v>Investment in Unconsolidated JV</v>
          </cell>
          <cell r="H117" t="str">
            <v>BS</v>
          </cell>
          <cell r="I117" t="str">
            <v>Investments in and Advances to Unconsolidated Joint Ventures</v>
          </cell>
          <cell r="J117" t="str">
            <v>1812</v>
          </cell>
        </row>
        <row r="118">
          <cell r="B118" t="str">
            <v>BPR.1152-174</v>
          </cell>
          <cell r="C118" t="str">
            <v>BPR</v>
          </cell>
          <cell r="D118" t="str">
            <v>1152-174</v>
          </cell>
          <cell r="E118" t="str">
            <v>Advance - BPR/Triax/CLA</v>
          </cell>
          <cell r="F118">
            <v>1812</v>
          </cell>
          <cell r="G118" t="str">
            <v>Investment in Unconsolidated JV</v>
          </cell>
          <cell r="H118" t="str">
            <v>BS</v>
          </cell>
          <cell r="I118" t="str">
            <v>Investments in and Advances to Unconsolidated Joint Ventures</v>
          </cell>
          <cell r="J118" t="str">
            <v>1812</v>
          </cell>
        </row>
        <row r="119">
          <cell r="B119" t="str">
            <v>BPR.1152-188</v>
          </cell>
          <cell r="C119" t="str">
            <v>BPR</v>
          </cell>
          <cell r="D119" t="str">
            <v>1152-188</v>
          </cell>
          <cell r="E119" t="str">
            <v>Advance - BPR/Triax/Séguin</v>
          </cell>
          <cell r="F119">
            <v>1812</v>
          </cell>
          <cell r="G119" t="str">
            <v>Investment in Unconsolidated JV</v>
          </cell>
          <cell r="H119" t="str">
            <v>BS</v>
          </cell>
          <cell r="I119" t="str">
            <v>Investments in and Advances to Unconsolidated Joint Ventures</v>
          </cell>
          <cell r="J119" t="str">
            <v>1812</v>
          </cell>
        </row>
        <row r="120">
          <cell r="B120" t="str">
            <v>BPR.1152-500</v>
          </cell>
          <cell r="C120" t="str">
            <v>BPR</v>
          </cell>
          <cell r="D120" t="str">
            <v>1152-500</v>
          </cell>
          <cell r="E120" t="str">
            <v>Advance - Groupement CBR</v>
          </cell>
          <cell r="F120">
            <v>1812</v>
          </cell>
          <cell r="G120" t="str">
            <v>Investment in Unconsolidated JV</v>
          </cell>
          <cell r="H120" t="str">
            <v>BS</v>
          </cell>
          <cell r="I120" t="str">
            <v>Investments in and Advances to Unconsolidated Joint Ventures</v>
          </cell>
          <cell r="J120" t="str">
            <v>1812</v>
          </cell>
        </row>
        <row r="121">
          <cell r="B121" t="str">
            <v>BPR.1152-501</v>
          </cell>
          <cell r="C121" t="str">
            <v>BPR</v>
          </cell>
          <cell r="D121" t="str">
            <v>1152-501</v>
          </cell>
          <cell r="E121" t="str">
            <v>Advance - BPR/Axor</v>
          </cell>
          <cell r="F121">
            <v>1812</v>
          </cell>
          <cell r="G121" t="str">
            <v>Investment in Unconsolidated JV</v>
          </cell>
          <cell r="H121" t="str">
            <v>BS</v>
          </cell>
          <cell r="I121" t="str">
            <v>Investments in and Advances to Unconsolidated Joint Ventures</v>
          </cell>
          <cell r="J121" t="str">
            <v>1812</v>
          </cell>
        </row>
        <row r="122">
          <cell r="B122" t="str">
            <v>BPR.1152-502</v>
          </cell>
          <cell r="C122" t="str">
            <v>BPR</v>
          </cell>
          <cell r="D122" t="str">
            <v>1152-502</v>
          </cell>
          <cell r="E122" t="str">
            <v>Adance - Consortium Cima+/BPR</v>
          </cell>
          <cell r="F122">
            <v>1812</v>
          </cell>
          <cell r="G122" t="str">
            <v>Investment in Unconsolidated JV</v>
          </cell>
          <cell r="H122" t="str">
            <v>BS</v>
          </cell>
          <cell r="I122" t="str">
            <v>Investments in and Advances to Unconsolidated Joint Ventures</v>
          </cell>
          <cell r="J122" t="str">
            <v>1812</v>
          </cell>
        </row>
        <row r="123">
          <cell r="B123" t="str">
            <v>BPR.1152-503</v>
          </cell>
          <cell r="C123" t="str">
            <v>BPR</v>
          </cell>
          <cell r="D123" t="str">
            <v>1152-503</v>
          </cell>
          <cell r="E123" t="str">
            <v>Advance - BPR-Triax/Roche</v>
          </cell>
          <cell r="F123">
            <v>1812</v>
          </cell>
          <cell r="G123" t="str">
            <v>Investment in Unconsolidated JV</v>
          </cell>
          <cell r="H123" t="str">
            <v>BS</v>
          </cell>
          <cell r="I123" t="str">
            <v>Investments in and Advances to Unconsolidated Joint Ventures</v>
          </cell>
          <cell r="J123" t="str">
            <v>1812</v>
          </cell>
        </row>
        <row r="124">
          <cell r="B124" t="str">
            <v>BPR.1152-504</v>
          </cell>
          <cell r="C124" t="str">
            <v>BPR</v>
          </cell>
          <cell r="D124" t="str">
            <v>1152-504</v>
          </cell>
          <cell r="E124" t="str">
            <v>Advance - Consortium BPR/SNC-Lavalin/Pluritec</v>
          </cell>
          <cell r="F124">
            <v>1812</v>
          </cell>
          <cell r="G124" t="str">
            <v>Investment in Unconsolidated JV</v>
          </cell>
          <cell r="H124" t="str">
            <v>BS</v>
          </cell>
          <cell r="I124" t="str">
            <v>Investments in and Advances to Unconsolidated Joint Ventures</v>
          </cell>
          <cell r="J124" t="str">
            <v>1812</v>
          </cell>
        </row>
        <row r="125">
          <cell r="B125" t="str">
            <v>BPR.1152-505</v>
          </cell>
          <cell r="C125" t="str">
            <v>BPR</v>
          </cell>
          <cell r="D125" t="str">
            <v>1152-505</v>
          </cell>
          <cell r="E125" t="str">
            <v>Avance - BPR/Dessau-Soprin</v>
          </cell>
          <cell r="F125">
            <v>1812</v>
          </cell>
          <cell r="G125" t="str">
            <v>Investment in Unconsolidated JV</v>
          </cell>
          <cell r="H125" t="str">
            <v>BS</v>
          </cell>
          <cell r="I125" t="str">
            <v>Investments in and Advances to Unconsolidated Joint Ventures</v>
          </cell>
          <cell r="J125" t="str">
            <v>1812</v>
          </cell>
        </row>
        <row r="126">
          <cell r="B126" t="str">
            <v>BPR.1152-506</v>
          </cell>
          <cell r="C126" t="str">
            <v>BPR</v>
          </cell>
          <cell r="D126" t="str">
            <v>1152-506</v>
          </cell>
          <cell r="E126" t="str">
            <v>Advance - Consortium SNC-Lavalin/BPR</v>
          </cell>
          <cell r="F126">
            <v>1812</v>
          </cell>
          <cell r="G126" t="str">
            <v>Investment in Unconsolidated JV</v>
          </cell>
          <cell r="H126" t="str">
            <v>BS</v>
          </cell>
          <cell r="I126" t="str">
            <v>Investments in and Advances to Unconsolidated Joint Ventures</v>
          </cell>
          <cell r="J126" t="str">
            <v>1812</v>
          </cell>
        </row>
        <row r="127">
          <cell r="B127" t="str">
            <v>BPR.1152-507</v>
          </cell>
          <cell r="C127" t="str">
            <v>BPR</v>
          </cell>
          <cell r="D127" t="str">
            <v>1152-507</v>
          </cell>
          <cell r="E127" t="str">
            <v>Advance - Consortium Dessau/BPR</v>
          </cell>
          <cell r="F127">
            <v>1812</v>
          </cell>
          <cell r="G127" t="str">
            <v>Investment in Unconsolidated JV</v>
          </cell>
          <cell r="H127" t="str">
            <v>BS</v>
          </cell>
          <cell r="I127" t="str">
            <v>Investments in and Advances to Unconsolidated Joint Ventures</v>
          </cell>
          <cell r="J127" t="str">
            <v>1812</v>
          </cell>
        </row>
        <row r="128">
          <cell r="B128" t="str">
            <v>BPR.1152-508</v>
          </cell>
          <cell r="C128" t="str">
            <v>BPR</v>
          </cell>
          <cell r="D128" t="str">
            <v>1152-508</v>
          </cell>
          <cell r="E128" t="str">
            <v>Advance - Consortium SNC-Lavalin/BPR/Teknika-HBA</v>
          </cell>
          <cell r="F128">
            <v>1812</v>
          </cell>
          <cell r="G128" t="str">
            <v>Investment in Unconsolidated JV</v>
          </cell>
          <cell r="H128" t="str">
            <v>BS</v>
          </cell>
          <cell r="I128" t="str">
            <v>Investments in and Advances to Unconsolidated Joint Ventures</v>
          </cell>
          <cell r="J128" t="str">
            <v>1812</v>
          </cell>
        </row>
        <row r="129">
          <cell r="B129" t="str">
            <v>BPR.1152-509</v>
          </cell>
          <cell r="C129" t="str">
            <v>BPR</v>
          </cell>
          <cell r="D129" t="str">
            <v>1152-509</v>
          </cell>
          <cell r="E129" t="str">
            <v>Advance - Consortium BPR/Pluritec/Dessau</v>
          </cell>
          <cell r="F129">
            <v>1812</v>
          </cell>
          <cell r="G129" t="str">
            <v>Investment in Unconsolidated JV</v>
          </cell>
          <cell r="H129" t="str">
            <v>BS</v>
          </cell>
          <cell r="I129" t="str">
            <v>Investments in and Advances to Unconsolidated Joint Ventures</v>
          </cell>
          <cell r="J129" t="str">
            <v>1812</v>
          </cell>
        </row>
        <row r="130">
          <cell r="B130" t="str">
            <v>BPR.1152-510</v>
          </cell>
          <cell r="C130" t="str">
            <v>BPR</v>
          </cell>
          <cell r="D130" t="str">
            <v>1152-510</v>
          </cell>
          <cell r="E130" t="str">
            <v>Advance - Consortium Génivar/BPR</v>
          </cell>
          <cell r="F130">
            <v>1812</v>
          </cell>
          <cell r="G130" t="str">
            <v>Investment in Unconsolidated JV</v>
          </cell>
          <cell r="H130" t="str">
            <v>BS</v>
          </cell>
          <cell r="I130" t="str">
            <v>Investments in and Advances to Unconsolidated Joint Ventures</v>
          </cell>
          <cell r="J130" t="str">
            <v>1812</v>
          </cell>
        </row>
        <row r="131">
          <cell r="B131" t="str">
            <v>BPR.1152-511</v>
          </cell>
          <cell r="C131" t="str">
            <v>BPR</v>
          </cell>
          <cell r="D131" t="str">
            <v>1152-511</v>
          </cell>
          <cell r="E131" t="str">
            <v>Advance - Groupement Dessau - BPR</v>
          </cell>
          <cell r="F131">
            <v>1812</v>
          </cell>
          <cell r="G131" t="str">
            <v>Investment in Unconsolidated JV</v>
          </cell>
          <cell r="H131" t="str">
            <v>BS</v>
          </cell>
          <cell r="I131" t="str">
            <v>Investments in and Advances to Unconsolidated Joint Ventures</v>
          </cell>
          <cell r="J131" t="str">
            <v>1812</v>
          </cell>
        </row>
        <row r="132">
          <cell r="B132" t="str">
            <v>BPR.1152-512</v>
          </cell>
          <cell r="C132" t="str">
            <v>BPR</v>
          </cell>
          <cell r="D132" t="str">
            <v>1152-512</v>
          </cell>
          <cell r="E132" t="str">
            <v>Advance - Consortium BPR/Génivar</v>
          </cell>
          <cell r="F132">
            <v>1812</v>
          </cell>
          <cell r="G132" t="str">
            <v>Investment in Unconsolidated JV</v>
          </cell>
          <cell r="H132" t="str">
            <v>BS</v>
          </cell>
          <cell r="I132" t="str">
            <v>Investments in and Advances to Unconsolidated Joint Ventures</v>
          </cell>
          <cell r="J132" t="str">
            <v>1812</v>
          </cell>
        </row>
        <row r="133">
          <cell r="B133" t="str">
            <v>BPR.1152-513</v>
          </cell>
          <cell r="C133" t="str">
            <v>BPR</v>
          </cell>
          <cell r="D133" t="str">
            <v>1152-513</v>
          </cell>
          <cell r="E133" t="str">
            <v>Advance - Teknika HBA/BPR</v>
          </cell>
          <cell r="F133">
            <v>1812</v>
          </cell>
          <cell r="G133" t="str">
            <v>Investment in Unconsolidated JV</v>
          </cell>
          <cell r="H133" t="str">
            <v>BS</v>
          </cell>
          <cell r="I133" t="str">
            <v>Investments in and Advances to Unconsolidated Joint Ventures</v>
          </cell>
          <cell r="J133" t="str">
            <v>1812</v>
          </cell>
        </row>
        <row r="134">
          <cell r="B134" t="str">
            <v>BPR.1152-514</v>
          </cell>
          <cell r="C134" t="str">
            <v>BPR</v>
          </cell>
          <cell r="D134" t="str">
            <v>1152-514</v>
          </cell>
          <cell r="E134" t="str">
            <v>Advance - Pluram Urbatique/Groupe HBA/BPR</v>
          </cell>
          <cell r="F134">
            <v>1812</v>
          </cell>
          <cell r="G134" t="str">
            <v>Investment in Unconsolidated JV</v>
          </cell>
          <cell r="H134" t="str">
            <v>BS</v>
          </cell>
          <cell r="I134" t="str">
            <v>Investments in and Advances to Unconsolidated Joint Ventures</v>
          </cell>
          <cell r="J134" t="str">
            <v>1812</v>
          </cell>
        </row>
        <row r="135">
          <cell r="B135" t="str">
            <v>BPR.1152-515</v>
          </cell>
          <cell r="C135" t="str">
            <v>BPR</v>
          </cell>
          <cell r="D135" t="str">
            <v>1152-515</v>
          </cell>
          <cell r="E135" t="str">
            <v>Advance - Consortium Pluram-BPR</v>
          </cell>
          <cell r="F135">
            <v>1812</v>
          </cell>
          <cell r="G135" t="str">
            <v>Investment in Unconsolidated JV</v>
          </cell>
          <cell r="H135" t="str">
            <v>BS</v>
          </cell>
          <cell r="I135" t="str">
            <v>Investments in and Advances to Unconsolidated Joint Ventures</v>
          </cell>
          <cell r="J135" t="str">
            <v>1812</v>
          </cell>
        </row>
        <row r="136">
          <cell r="B136" t="str">
            <v>BPR.1152-516</v>
          </cell>
          <cell r="C136" t="str">
            <v>BPR</v>
          </cell>
          <cell r="D136" t="str">
            <v>1152-516</v>
          </cell>
          <cell r="E136" t="str">
            <v>Advance - Consortium SM-BPR</v>
          </cell>
          <cell r="F136">
            <v>1812</v>
          </cell>
          <cell r="G136" t="str">
            <v>Investment in Unconsolidated JV</v>
          </cell>
          <cell r="H136" t="str">
            <v>BS</v>
          </cell>
          <cell r="I136" t="str">
            <v>Investments in and Advances to Unconsolidated Joint Ventures</v>
          </cell>
          <cell r="J136" t="str">
            <v>1812</v>
          </cell>
        </row>
        <row r="137">
          <cell r="B137" t="str">
            <v>BPR.1152-517</v>
          </cell>
          <cell r="C137" t="str">
            <v>BPR</v>
          </cell>
          <cell r="D137" t="str">
            <v>1152-517</v>
          </cell>
          <cell r="E137" t="str">
            <v>Advance - Joint venture Roche-BPR Infrastructure</v>
          </cell>
          <cell r="F137">
            <v>1812</v>
          </cell>
          <cell r="G137" t="str">
            <v>Investment in Unconsolidated JV</v>
          </cell>
          <cell r="H137" t="str">
            <v>BS</v>
          </cell>
          <cell r="I137" t="str">
            <v>Investments in and Advances to Unconsolidated Joint Ventures</v>
          </cell>
          <cell r="J137" t="str">
            <v>1812</v>
          </cell>
        </row>
        <row r="138">
          <cell r="B138" t="str">
            <v>BPR.1152-518</v>
          </cell>
          <cell r="C138" t="str">
            <v>BPR</v>
          </cell>
          <cell r="D138" t="str">
            <v>1152-518</v>
          </cell>
          <cell r="E138" t="str">
            <v>Advances - Consortium Cima+/BPR</v>
          </cell>
          <cell r="F138">
            <v>1812</v>
          </cell>
          <cell r="G138" t="str">
            <v>Investment in Unconsolidated JV</v>
          </cell>
          <cell r="H138" t="str">
            <v>BS</v>
          </cell>
          <cell r="I138" t="str">
            <v>Investments in and Advances to Unconsolidated Joint Ventures</v>
          </cell>
          <cell r="J138" t="str">
            <v>1812</v>
          </cell>
        </row>
        <row r="139">
          <cell r="B139" t="str">
            <v>BPR.1152-519</v>
          </cell>
          <cell r="C139" t="str">
            <v>BPR</v>
          </cell>
          <cell r="D139" t="str">
            <v>1152-519</v>
          </cell>
          <cell r="E139" t="str">
            <v>Advance - Consortium Roche-BPR-LMB</v>
          </cell>
          <cell r="F139">
            <v>1812</v>
          </cell>
          <cell r="G139" t="str">
            <v>Investment in Unconsolidated JV</v>
          </cell>
          <cell r="H139" t="str">
            <v>BS</v>
          </cell>
          <cell r="I139" t="str">
            <v>Investments in and Advances to Unconsolidated Joint Ventures</v>
          </cell>
          <cell r="J139" t="str">
            <v>1812</v>
          </cell>
        </row>
        <row r="140">
          <cell r="B140" t="str">
            <v>BPR.1152-520</v>
          </cell>
          <cell r="C140" t="str">
            <v>BPR</v>
          </cell>
          <cell r="D140" t="str">
            <v>1152-520</v>
          </cell>
          <cell r="E140" t="str">
            <v>Advance - Consortium WBBP/BPR</v>
          </cell>
          <cell r="F140">
            <v>1812</v>
          </cell>
          <cell r="G140" t="str">
            <v>Investment in Unconsolidated JV</v>
          </cell>
          <cell r="H140" t="str">
            <v>BS</v>
          </cell>
          <cell r="I140" t="str">
            <v>Investments in and Advances to Unconsolidated Joint Ventures</v>
          </cell>
          <cell r="J140" t="str">
            <v>1812</v>
          </cell>
        </row>
        <row r="141">
          <cell r="B141" t="str">
            <v>BPR.1152-521</v>
          </cell>
          <cell r="C141" t="str">
            <v>BPR</v>
          </cell>
          <cell r="D141" t="str">
            <v>1152-521</v>
          </cell>
          <cell r="E141" t="str">
            <v>Advance - Consortium Teknika/BPR</v>
          </cell>
          <cell r="F141">
            <v>1812</v>
          </cell>
          <cell r="G141" t="str">
            <v>Investment in Unconsolidated JV</v>
          </cell>
          <cell r="H141" t="str">
            <v>BS</v>
          </cell>
          <cell r="I141" t="str">
            <v>Investments in and Advances to Unconsolidated Joint Ventures</v>
          </cell>
          <cell r="J141" t="str">
            <v>1812</v>
          </cell>
        </row>
        <row r="142">
          <cell r="B142" t="str">
            <v>BPR.1152-522</v>
          </cell>
          <cell r="C142" t="str">
            <v>BPR</v>
          </cell>
          <cell r="D142" t="str">
            <v>1152-522</v>
          </cell>
          <cell r="E142" t="str">
            <v>Advance - Consortium SNC-Lavalin/BPR-Bâtiment</v>
          </cell>
          <cell r="F142">
            <v>1812</v>
          </cell>
          <cell r="G142" t="str">
            <v>Investment in Unconsolidated JV</v>
          </cell>
          <cell r="H142" t="str">
            <v>BS</v>
          </cell>
          <cell r="I142" t="str">
            <v>Investments in and Advances to Unconsolidated Joint Ventures</v>
          </cell>
          <cell r="J142" t="str">
            <v>1812</v>
          </cell>
        </row>
        <row r="143">
          <cell r="B143" t="str">
            <v>BPR.1152-523</v>
          </cell>
          <cell r="C143" t="str">
            <v>BPR</v>
          </cell>
          <cell r="D143" t="str">
            <v>1152-523</v>
          </cell>
          <cell r="E143" t="str">
            <v>Advance - Consortium Cima+/BPR-Bâtiment</v>
          </cell>
          <cell r="F143">
            <v>1812</v>
          </cell>
          <cell r="G143" t="str">
            <v>Investment in Unconsolidated JV</v>
          </cell>
          <cell r="H143" t="str">
            <v>BS</v>
          </cell>
          <cell r="I143" t="str">
            <v>Investments in and Advances to Unconsolidated Joint Ventures</v>
          </cell>
          <cell r="J143" t="str">
            <v>1812</v>
          </cell>
        </row>
        <row r="144">
          <cell r="B144" t="str">
            <v>BPR.1152-905</v>
          </cell>
          <cell r="C144" t="str">
            <v>BPR</v>
          </cell>
          <cell r="D144" t="str">
            <v>1152-905</v>
          </cell>
          <cell r="E144" t="str">
            <v>Advance - Consortium BPR-Tecsult</v>
          </cell>
          <cell r="F144">
            <v>1812</v>
          </cell>
          <cell r="G144" t="str">
            <v>Investment in Unconsolidated JV</v>
          </cell>
          <cell r="H144" t="str">
            <v>BS</v>
          </cell>
          <cell r="I144" t="str">
            <v>Investments in and Advances to Unconsolidated Joint Ventures</v>
          </cell>
          <cell r="J144" t="str">
            <v>1812</v>
          </cell>
        </row>
        <row r="145">
          <cell r="B145" t="str">
            <v>BPR.1152-908</v>
          </cell>
          <cell r="C145" t="str">
            <v>BPR</v>
          </cell>
          <cell r="D145" t="str">
            <v>1152-908</v>
          </cell>
          <cell r="E145" t="str">
            <v>Advance - Consortium BSLT</v>
          </cell>
          <cell r="F145">
            <v>1812</v>
          </cell>
          <cell r="G145" t="str">
            <v>Investment in Unconsolidated JV</v>
          </cell>
          <cell r="H145" t="str">
            <v>BS</v>
          </cell>
          <cell r="I145" t="str">
            <v>Investments in and Advances to Unconsolidated Joint Ventures</v>
          </cell>
          <cell r="J145" t="str">
            <v>1812</v>
          </cell>
        </row>
        <row r="146">
          <cell r="B146" t="str">
            <v>BPR.1152-914</v>
          </cell>
          <cell r="C146" t="str">
            <v>BPR</v>
          </cell>
          <cell r="D146" t="str">
            <v>1152-914</v>
          </cell>
          <cell r="E146" t="str">
            <v>Advance - Consortium BPR/Dessau Soprin</v>
          </cell>
          <cell r="F146">
            <v>1812</v>
          </cell>
          <cell r="G146" t="str">
            <v>Investment in Unconsolidated JV</v>
          </cell>
          <cell r="H146" t="str">
            <v>BS</v>
          </cell>
          <cell r="I146" t="str">
            <v>Investments in and Advances to Unconsolidated Joint Ventures</v>
          </cell>
          <cell r="J146" t="str">
            <v>1812</v>
          </cell>
        </row>
        <row r="147">
          <cell r="B147" t="str">
            <v>BPR.1152-915</v>
          </cell>
          <cell r="C147" t="str">
            <v>BPR</v>
          </cell>
          <cell r="D147" t="str">
            <v>1152-915</v>
          </cell>
          <cell r="E147" t="str">
            <v xml:space="preserve">Advance - Consortium BPR/Babin </v>
          </cell>
          <cell r="F147">
            <v>1812</v>
          </cell>
          <cell r="G147" t="str">
            <v>Investment in Unconsolidated JV</v>
          </cell>
          <cell r="H147" t="str">
            <v>BS</v>
          </cell>
          <cell r="I147" t="str">
            <v>Investments in and Advances to Unconsolidated Joint Ventures</v>
          </cell>
          <cell r="J147" t="str">
            <v>1812</v>
          </cell>
        </row>
        <row r="148">
          <cell r="B148" t="str">
            <v>BPR.1152-930</v>
          </cell>
          <cell r="C148" t="str">
            <v>BPR</v>
          </cell>
          <cell r="D148" t="str">
            <v>1152-930</v>
          </cell>
          <cell r="E148" t="str">
            <v>Advance - Consortium BCR</v>
          </cell>
          <cell r="F148">
            <v>1812</v>
          </cell>
          <cell r="G148" t="str">
            <v>Investment in Unconsolidated JV</v>
          </cell>
          <cell r="H148" t="str">
            <v>BS</v>
          </cell>
          <cell r="I148" t="str">
            <v>Investments in and Advances to Unconsolidated Joint Ventures</v>
          </cell>
          <cell r="J148" t="str">
            <v>1812</v>
          </cell>
        </row>
        <row r="149">
          <cell r="B149" t="str">
            <v>BPR.1152-932</v>
          </cell>
          <cell r="C149" t="str">
            <v>BPR</v>
          </cell>
          <cell r="D149" t="str">
            <v>1152-932</v>
          </cell>
          <cell r="E149" t="str">
            <v>Advance - Consortium Génivel-BPR / CEM</v>
          </cell>
          <cell r="F149">
            <v>1812</v>
          </cell>
          <cell r="G149" t="str">
            <v>Investment in Unconsolidated JV</v>
          </cell>
          <cell r="H149" t="str">
            <v>BS</v>
          </cell>
          <cell r="I149" t="str">
            <v>Investments in and Advances to Unconsolidated Joint Ventures</v>
          </cell>
          <cell r="J149" t="str">
            <v>1812</v>
          </cell>
        </row>
        <row r="150">
          <cell r="B150" t="str">
            <v>BPR.1152-933</v>
          </cell>
          <cell r="C150" t="str">
            <v>BPR</v>
          </cell>
          <cell r="D150" t="str">
            <v>1152-933</v>
          </cell>
          <cell r="E150" t="str">
            <v>Advance - Consortium BPR-Roche</v>
          </cell>
          <cell r="F150">
            <v>1812</v>
          </cell>
          <cell r="G150" t="str">
            <v>Investment in Unconsolidated JV</v>
          </cell>
          <cell r="H150" t="str">
            <v>BS</v>
          </cell>
          <cell r="I150" t="str">
            <v>Investments in and Advances to Unconsolidated Joint Ventures</v>
          </cell>
          <cell r="J150" t="str">
            <v>1812</v>
          </cell>
        </row>
        <row r="151">
          <cell r="B151" t="str">
            <v>BPR.1152-934</v>
          </cell>
          <cell r="C151" t="str">
            <v>BPR</v>
          </cell>
          <cell r="D151" t="str">
            <v>1152-934</v>
          </cell>
          <cell r="E151" t="str">
            <v>Advance - Consortium BPR/Pellemon</v>
          </cell>
          <cell r="F151">
            <v>1812</v>
          </cell>
          <cell r="G151" t="str">
            <v>Investment in Unconsolidated JV</v>
          </cell>
          <cell r="H151" t="str">
            <v>BS</v>
          </cell>
          <cell r="I151" t="str">
            <v>Investments in and Advances to Unconsolidated Joint Ventures</v>
          </cell>
          <cell r="J151" t="str">
            <v>1812</v>
          </cell>
        </row>
        <row r="152">
          <cell r="B152" t="str">
            <v>BPR.1152-935</v>
          </cell>
          <cell r="C152" t="str">
            <v>BPR</v>
          </cell>
          <cell r="D152" t="str">
            <v>1152-935</v>
          </cell>
          <cell r="E152" t="str">
            <v>Advance - Consortium BPR-Cima+</v>
          </cell>
          <cell r="F152">
            <v>1812</v>
          </cell>
          <cell r="G152" t="str">
            <v>Investment in Unconsolidated JV</v>
          </cell>
          <cell r="H152" t="str">
            <v>BS</v>
          </cell>
          <cell r="I152" t="str">
            <v>Investments in and Advances to Unconsolidated Joint Ventures</v>
          </cell>
          <cell r="J152" t="str">
            <v>1812</v>
          </cell>
        </row>
        <row r="153">
          <cell r="B153" t="str">
            <v>BPR.1152-938</v>
          </cell>
          <cell r="C153" t="str">
            <v>BPR</v>
          </cell>
          <cell r="D153" t="str">
            <v>1152-938</v>
          </cell>
          <cell r="E153" t="str">
            <v>Advance - Consortium BPR/Teknika</v>
          </cell>
          <cell r="F153">
            <v>1812</v>
          </cell>
          <cell r="G153" t="str">
            <v>Investment in Unconsolidated JV</v>
          </cell>
          <cell r="H153" t="str">
            <v>BS</v>
          </cell>
          <cell r="I153" t="str">
            <v>Investments in and Advances to Unconsolidated Joint Ventures</v>
          </cell>
          <cell r="J153" t="str">
            <v>1812</v>
          </cell>
        </row>
        <row r="154">
          <cell r="B154" t="str">
            <v>BPR.1152-941</v>
          </cell>
          <cell r="C154" t="str">
            <v>BPR</v>
          </cell>
          <cell r="D154" t="str">
            <v>1152-941</v>
          </cell>
          <cell r="E154" t="str">
            <v>Advance - Consortium BPR-Cima+ (185)</v>
          </cell>
          <cell r="F154">
            <v>1812</v>
          </cell>
          <cell r="G154" t="str">
            <v>Investment in Unconsolidated JV</v>
          </cell>
          <cell r="H154" t="str">
            <v>BS</v>
          </cell>
          <cell r="I154" t="str">
            <v>Investments in and Advances to Unconsolidated Joint Ventures</v>
          </cell>
          <cell r="J154" t="str">
            <v>1812</v>
          </cell>
        </row>
        <row r="155">
          <cell r="B155" t="str">
            <v>BPR.1152-942</v>
          </cell>
          <cell r="C155" t="str">
            <v>BPR</v>
          </cell>
          <cell r="D155" t="str">
            <v>1152-942</v>
          </cell>
          <cell r="E155" t="str">
            <v>Advance - Consortium SBG</v>
          </cell>
          <cell r="F155">
            <v>1812</v>
          </cell>
          <cell r="G155" t="str">
            <v>Investment in Unconsolidated JV</v>
          </cell>
          <cell r="H155" t="str">
            <v>BS</v>
          </cell>
          <cell r="I155" t="str">
            <v>Investments in and Advances to Unconsolidated Joint Ventures</v>
          </cell>
          <cell r="J155" t="str">
            <v>1812</v>
          </cell>
        </row>
        <row r="156">
          <cell r="B156" t="str">
            <v>BPR.1152-948</v>
          </cell>
          <cell r="C156" t="str">
            <v>BPR</v>
          </cell>
          <cell r="D156" t="str">
            <v>1152-948</v>
          </cell>
          <cell r="E156" t="str">
            <v>Advance - Consortium BPR/DAA</v>
          </cell>
          <cell r="F156">
            <v>1812</v>
          </cell>
          <cell r="G156" t="str">
            <v>Investment in Unconsolidated JV</v>
          </cell>
          <cell r="H156" t="str">
            <v>BS</v>
          </cell>
          <cell r="I156" t="str">
            <v>Investments in and Advances to Unconsolidated Joint Ventures</v>
          </cell>
          <cell r="J156" t="str">
            <v>1812</v>
          </cell>
        </row>
        <row r="157">
          <cell r="B157" t="str">
            <v>BPR.1152-950</v>
          </cell>
          <cell r="C157" t="str">
            <v>BPR</v>
          </cell>
          <cell r="D157" t="str">
            <v>1152-950</v>
          </cell>
          <cell r="E157" t="str">
            <v>Advance - Consortium BPR/Dessau</v>
          </cell>
          <cell r="F157">
            <v>1812</v>
          </cell>
          <cell r="G157" t="str">
            <v>Investment in Unconsolidated JV</v>
          </cell>
          <cell r="H157" t="str">
            <v>BS</v>
          </cell>
          <cell r="I157" t="str">
            <v>Investments in and Advances to Unconsolidated Joint Ventures</v>
          </cell>
          <cell r="J157" t="str">
            <v>1812</v>
          </cell>
        </row>
        <row r="158">
          <cell r="B158" t="str">
            <v>BPR.1152-951</v>
          </cell>
          <cell r="C158" t="str">
            <v>BPR</v>
          </cell>
          <cell r="D158" t="str">
            <v>1152-951</v>
          </cell>
          <cell r="E158" t="str">
            <v>Advance - Consortium BPR/Cima+/Axor</v>
          </cell>
          <cell r="F158">
            <v>1812</v>
          </cell>
          <cell r="G158" t="str">
            <v>Investment in Unconsolidated JV</v>
          </cell>
          <cell r="H158" t="str">
            <v>BS</v>
          </cell>
          <cell r="I158" t="str">
            <v>Investments in and Advances to Unconsolidated Joint Ventures</v>
          </cell>
          <cell r="J158" t="str">
            <v>1812</v>
          </cell>
        </row>
        <row r="159">
          <cell r="B159" t="str">
            <v>BPR.1152-952</v>
          </cell>
          <cell r="C159" t="str">
            <v>BPR</v>
          </cell>
          <cell r="D159" t="str">
            <v>1152-952</v>
          </cell>
          <cell r="E159" t="str">
            <v>Advance - Consortium BPR/Génivar</v>
          </cell>
          <cell r="F159">
            <v>2950</v>
          </cell>
          <cell r="G159" t="str">
            <v>Pre-acquisition equity - NCI</v>
          </cell>
          <cell r="H159" t="str">
            <v>BS</v>
          </cell>
          <cell r="I159" t="str">
            <v>Noncontrolling Interest</v>
          </cell>
          <cell r="J159" t="str">
            <v>2950</v>
          </cell>
        </row>
        <row r="160">
          <cell r="B160" t="str">
            <v>BPR.1152-953</v>
          </cell>
          <cell r="C160" t="str">
            <v>BPR</v>
          </cell>
          <cell r="D160" t="str">
            <v>1152-953</v>
          </cell>
          <cell r="E160" t="str">
            <v>Advance - Gestion AECOM-BPR</v>
          </cell>
          <cell r="F160">
            <v>1812</v>
          </cell>
          <cell r="G160" t="str">
            <v>Investment in Unconsolidated JV</v>
          </cell>
          <cell r="H160" t="str">
            <v>BS</v>
          </cell>
          <cell r="I160" t="str">
            <v>Investments in and Advances to Unconsolidated Joint Ventures</v>
          </cell>
          <cell r="J160" t="str">
            <v>1812</v>
          </cell>
        </row>
        <row r="161">
          <cell r="B161" t="str">
            <v>BPR.1152-954</v>
          </cell>
          <cell r="C161" t="str">
            <v>BPR</v>
          </cell>
          <cell r="D161" t="str">
            <v>1152-954</v>
          </cell>
          <cell r="E161" t="str">
            <v>Advance - Consortium BPR-Axor</v>
          </cell>
          <cell r="F161">
            <v>1812</v>
          </cell>
          <cell r="G161" t="str">
            <v>Investment in Unconsolidated JV</v>
          </cell>
          <cell r="H161" t="str">
            <v>BS</v>
          </cell>
          <cell r="I161" t="str">
            <v>Investments in and Advances to Unconsolidated Joint Ventures</v>
          </cell>
          <cell r="J161" t="str">
            <v>1812</v>
          </cell>
        </row>
        <row r="162">
          <cell r="B162" t="str">
            <v>BPR.1152-955</v>
          </cell>
          <cell r="C162" t="str">
            <v>BPR</v>
          </cell>
          <cell r="D162" t="str">
            <v>1152-955</v>
          </cell>
          <cell r="E162" t="str">
            <v>Advance - Consortium BPR-Triax-CLA-Experts Conseils Inc.</v>
          </cell>
          <cell r="F162">
            <v>1812</v>
          </cell>
          <cell r="G162" t="str">
            <v>Investment in Unconsolidated JV</v>
          </cell>
          <cell r="H162" t="str">
            <v>BS</v>
          </cell>
          <cell r="I162" t="str">
            <v>Investments in and Advances to Unconsolidated Joint Ventures</v>
          </cell>
          <cell r="J162" t="str">
            <v>1812</v>
          </cell>
        </row>
        <row r="163">
          <cell r="B163" t="str">
            <v>BPR.1152-956</v>
          </cell>
          <cell r="C163" t="str">
            <v>BPR</v>
          </cell>
          <cell r="D163" t="str">
            <v>1152-956</v>
          </cell>
          <cell r="E163" t="str">
            <v>Advance - Consortium BPR/Séguin</v>
          </cell>
          <cell r="F163">
            <v>1812</v>
          </cell>
          <cell r="G163" t="str">
            <v>Investment in Unconsolidated JV</v>
          </cell>
          <cell r="H163" t="str">
            <v>BS</v>
          </cell>
          <cell r="I163" t="str">
            <v>Investments in and Advances to Unconsolidated Joint Ventures</v>
          </cell>
          <cell r="J163" t="str">
            <v>1812</v>
          </cell>
        </row>
        <row r="164">
          <cell r="B164" t="str">
            <v>BPR.1152-957</v>
          </cell>
          <cell r="C164" t="str">
            <v>BPR</v>
          </cell>
          <cell r="D164" t="str">
            <v>1152-957</v>
          </cell>
          <cell r="E164" t="str">
            <v>Advance - Consortium Teknika HBA-BPR</v>
          </cell>
          <cell r="F164">
            <v>1812</v>
          </cell>
          <cell r="G164" t="str">
            <v>Investment in Unconsolidated JV</v>
          </cell>
          <cell r="H164" t="str">
            <v>BS</v>
          </cell>
          <cell r="I164" t="str">
            <v>Investments in and Advances to Unconsolidated Joint Ventures</v>
          </cell>
          <cell r="J164" t="str">
            <v>1812</v>
          </cell>
        </row>
        <row r="165">
          <cell r="B165" t="str">
            <v>BPR.1152-959</v>
          </cell>
          <cell r="C165" t="str">
            <v>BPR</v>
          </cell>
          <cell r="D165" t="str">
            <v>1152-959</v>
          </cell>
          <cell r="E165" t="str">
            <v>Advance - Consortium BPR-Infrastructure/Cima+</v>
          </cell>
          <cell r="F165">
            <v>1812</v>
          </cell>
          <cell r="G165" t="str">
            <v>Investment in Unconsolidated JV</v>
          </cell>
          <cell r="H165" t="str">
            <v>BS</v>
          </cell>
          <cell r="I165" t="str">
            <v>Investments in and Advances to Unconsolidated Joint Ventures</v>
          </cell>
          <cell r="J165" t="str">
            <v>1812</v>
          </cell>
        </row>
        <row r="166">
          <cell r="B166" t="str">
            <v>BPR.1152-960</v>
          </cell>
          <cell r="C166" t="str">
            <v>BPR</v>
          </cell>
          <cell r="D166" t="str">
            <v>1152-960</v>
          </cell>
          <cell r="E166" t="str">
            <v>Advance - Consortium BTGB</v>
          </cell>
          <cell r="F166">
            <v>1812</v>
          </cell>
          <cell r="G166" t="str">
            <v>Investment in Unconsolidated JV</v>
          </cell>
          <cell r="H166" t="str">
            <v>BS</v>
          </cell>
          <cell r="I166" t="str">
            <v>Investments in and Advances to Unconsolidated Joint Ventures</v>
          </cell>
          <cell r="J166" t="str">
            <v>1812</v>
          </cell>
        </row>
        <row r="167">
          <cell r="B167" t="str">
            <v>BPR.1152-961</v>
          </cell>
          <cell r="C167" t="str">
            <v>BPR</v>
          </cell>
          <cell r="D167" t="str">
            <v>1152-961</v>
          </cell>
          <cell r="E167" t="str">
            <v>Advance - Consortium BPR/Bouthillette Parizeau</v>
          </cell>
          <cell r="F167">
            <v>1812</v>
          </cell>
          <cell r="G167" t="str">
            <v>Investment in Unconsolidated JV</v>
          </cell>
          <cell r="H167" t="str">
            <v>BS</v>
          </cell>
          <cell r="I167" t="str">
            <v>Investments in and Advances to Unconsolidated Joint Ventures</v>
          </cell>
          <cell r="J167" t="str">
            <v>1812</v>
          </cell>
        </row>
        <row r="168">
          <cell r="B168" t="str">
            <v>BPR.1152-962</v>
          </cell>
          <cell r="C168" t="str">
            <v>BPR</v>
          </cell>
          <cell r="D168" t="str">
            <v>1152-962</v>
          </cell>
          <cell r="E168" t="str">
            <v>Advance - Consortium BPR-Bâtiment/Cima +</v>
          </cell>
          <cell r="F168">
            <v>1812</v>
          </cell>
          <cell r="G168" t="str">
            <v>Investment in Unconsolidated JV</v>
          </cell>
          <cell r="H168" t="str">
            <v>BS</v>
          </cell>
          <cell r="I168" t="str">
            <v>Investments in and Advances to Unconsolidated Joint Ventures</v>
          </cell>
          <cell r="J168" t="str">
            <v>1812</v>
          </cell>
        </row>
        <row r="169">
          <cell r="B169" t="str">
            <v>BPR.1152-963</v>
          </cell>
          <cell r="C169" t="str">
            <v>BPR</v>
          </cell>
          <cell r="D169" t="str">
            <v>1152-963</v>
          </cell>
          <cell r="E169" t="str">
            <v>Advance - Consortium BPR-Infrastructure/Roche</v>
          </cell>
          <cell r="F169">
            <v>1812</v>
          </cell>
          <cell r="G169" t="str">
            <v>Investment in Unconsolidated JV</v>
          </cell>
          <cell r="H169" t="str">
            <v>BS</v>
          </cell>
          <cell r="I169" t="str">
            <v>Investments in and Advances to Unconsolidated Joint Ventures</v>
          </cell>
          <cell r="J169" t="str">
            <v>1812</v>
          </cell>
        </row>
        <row r="170">
          <cell r="B170" t="str">
            <v>BPR.1152-964</v>
          </cell>
          <cell r="C170" t="str">
            <v>BPR</v>
          </cell>
          <cell r="D170" t="str">
            <v>1152-964</v>
          </cell>
          <cell r="E170" t="str">
            <v>Advance - Consortium Triax-Séguin</v>
          </cell>
          <cell r="F170">
            <v>1812</v>
          </cell>
          <cell r="G170" t="str">
            <v>Investment in Unconsolidated JV</v>
          </cell>
          <cell r="H170" t="str">
            <v>BS</v>
          </cell>
          <cell r="I170" t="str">
            <v>Investments in and Advances to Unconsolidated Joint Ventures</v>
          </cell>
          <cell r="J170" t="str">
            <v>1812</v>
          </cell>
        </row>
        <row r="171">
          <cell r="B171" t="str">
            <v>BPR.1152-965</v>
          </cell>
          <cell r="C171" t="str">
            <v>BPR</v>
          </cell>
          <cell r="D171" t="str">
            <v>1152-965</v>
          </cell>
          <cell r="E171" t="str">
            <v>Advance - Consortium BPR+</v>
          </cell>
          <cell r="F171">
            <v>2950</v>
          </cell>
          <cell r="G171" t="str">
            <v>Pre-acquisition equity - NCI</v>
          </cell>
          <cell r="H171" t="str">
            <v>BS</v>
          </cell>
          <cell r="I171" t="str">
            <v>Noncontrolling Interest</v>
          </cell>
          <cell r="J171" t="str">
            <v>2950</v>
          </cell>
        </row>
        <row r="172">
          <cell r="B172" t="str">
            <v>BPR.1152-966</v>
          </cell>
          <cell r="C172" t="str">
            <v>BPR</v>
          </cell>
          <cell r="D172" t="str">
            <v>1152-966</v>
          </cell>
          <cell r="E172" t="str">
            <v>Advance - Consortium BPR/Teknika HBA</v>
          </cell>
          <cell r="F172">
            <v>1812</v>
          </cell>
          <cell r="G172" t="str">
            <v>Investment in Unconsolidated JV</v>
          </cell>
          <cell r="H172" t="str">
            <v>BS</v>
          </cell>
          <cell r="I172" t="str">
            <v>Investments in and Advances to Unconsolidated Joint Ventures</v>
          </cell>
          <cell r="J172" t="str">
            <v>1812</v>
          </cell>
        </row>
        <row r="173">
          <cell r="B173" t="str">
            <v>BPR.1152-967</v>
          </cell>
          <cell r="C173" t="str">
            <v>BPR</v>
          </cell>
          <cell r="D173" t="str">
            <v>1152-967</v>
          </cell>
          <cell r="E173" t="str">
            <v>Advance - Consortium Pageau Morel, BPR-Bâtiment and LBHA</v>
          </cell>
          <cell r="F173">
            <v>1812</v>
          </cell>
          <cell r="G173" t="str">
            <v>Investment in Unconsolidated JV</v>
          </cell>
          <cell r="H173" t="str">
            <v>BS</v>
          </cell>
          <cell r="I173" t="str">
            <v>Investments in and Advances to Unconsolidated Joint Ventures</v>
          </cell>
          <cell r="J173" t="str">
            <v>1812</v>
          </cell>
        </row>
        <row r="174">
          <cell r="B174" t="str">
            <v>BPR.1152-968</v>
          </cell>
          <cell r="C174" t="str">
            <v>BPR</v>
          </cell>
          <cell r="D174" t="str">
            <v>1152-968</v>
          </cell>
          <cell r="E174" t="str">
            <v>Advance - Consortium BPR/ATSH</v>
          </cell>
          <cell r="F174">
            <v>1812</v>
          </cell>
          <cell r="G174" t="str">
            <v>Investment in Unconsolidated JV</v>
          </cell>
          <cell r="H174" t="str">
            <v>BS</v>
          </cell>
          <cell r="I174" t="str">
            <v>Investments in and Advances to Unconsolidated Joint Ventures</v>
          </cell>
          <cell r="J174" t="str">
            <v>1812</v>
          </cell>
        </row>
        <row r="175">
          <cell r="B175" t="str">
            <v>BPR.1152-969</v>
          </cell>
          <cell r="C175" t="str">
            <v>BPR</v>
          </cell>
          <cell r="D175" t="str">
            <v>1152-969</v>
          </cell>
          <cell r="E175" t="str">
            <v>Advance - Consortium BCDE</v>
          </cell>
          <cell r="F175">
            <v>1812</v>
          </cell>
          <cell r="G175" t="str">
            <v>Investment in Unconsolidated JV</v>
          </cell>
          <cell r="H175" t="str">
            <v>BS</v>
          </cell>
          <cell r="I175" t="str">
            <v>Investments in and Advances to Unconsolidated Joint Ventures</v>
          </cell>
          <cell r="J175" t="str">
            <v>1812</v>
          </cell>
        </row>
        <row r="176">
          <cell r="B176" t="str">
            <v>BPR.1152-975</v>
          </cell>
          <cell r="C176" t="str">
            <v>BPR</v>
          </cell>
          <cell r="D176" t="str">
            <v>1152-975</v>
          </cell>
          <cell r="E176" t="str">
            <v>Advance -  Consortium BPR-Unigec</v>
          </cell>
          <cell r="F176">
            <v>1812</v>
          </cell>
          <cell r="G176" t="str">
            <v>Investment in Unconsolidated JV</v>
          </cell>
          <cell r="H176" t="str">
            <v>BS</v>
          </cell>
          <cell r="I176" t="str">
            <v>Investments in and Advances to Unconsolidated Joint Ventures</v>
          </cell>
          <cell r="J176" t="str">
            <v>1812</v>
          </cell>
        </row>
        <row r="177">
          <cell r="B177" t="str">
            <v>BPR.1152-976</v>
          </cell>
          <cell r="C177" t="str">
            <v>BPR</v>
          </cell>
          <cell r="D177" t="str">
            <v>1152-976</v>
          </cell>
          <cell r="E177" t="str">
            <v>Advance -  Consortium BPR/HBA</v>
          </cell>
          <cell r="F177">
            <v>1812</v>
          </cell>
          <cell r="G177" t="str">
            <v>Investment in Unconsolidated JV</v>
          </cell>
          <cell r="H177" t="str">
            <v>BS</v>
          </cell>
          <cell r="I177" t="str">
            <v>Investments in and Advances to Unconsolidated Joint Ventures</v>
          </cell>
          <cell r="J177" t="str">
            <v>1812</v>
          </cell>
        </row>
        <row r="178">
          <cell r="B178" t="str">
            <v>BPR.1153-000</v>
          </cell>
          <cell r="C178" t="str">
            <v>BPR</v>
          </cell>
          <cell r="D178" t="str">
            <v>1153-000</v>
          </cell>
          <cell r="E178" t="str">
            <v>Advance - WIP and A/R reclassified</v>
          </cell>
          <cell r="F178" t="str">
            <v>1800.HIST</v>
          </cell>
          <cell r="G178" t="str">
            <v>Inter-Company - Billed (IDTs)</v>
          </cell>
          <cell r="H178" t="str">
            <v>BS</v>
          </cell>
          <cell r="I178" t="str">
            <v>Inter-Company - Billed (IDTs)</v>
          </cell>
          <cell r="J178" t="str">
            <v>1800</v>
          </cell>
        </row>
        <row r="179">
          <cell r="B179" t="str">
            <v>BPR.1153-001</v>
          </cell>
          <cell r="C179" t="str">
            <v>BPR</v>
          </cell>
          <cell r="D179" t="str">
            <v>1153-001</v>
          </cell>
          <cell r="E179" t="str">
            <v>Advance - WIP and A/R reclassified - BPR Inc.</v>
          </cell>
          <cell r="F179" t="str">
            <v>1800.HIST</v>
          </cell>
          <cell r="G179" t="str">
            <v>Inter-Company - Billed (IDTs)</v>
          </cell>
          <cell r="H179" t="str">
            <v>BS</v>
          </cell>
          <cell r="I179" t="str">
            <v>Inter-Company - Billed (IDTs)</v>
          </cell>
          <cell r="J179" t="str">
            <v>1800</v>
          </cell>
        </row>
        <row r="180">
          <cell r="B180" t="str">
            <v>BPR.1153-002</v>
          </cell>
          <cell r="C180" t="str">
            <v>BPR</v>
          </cell>
          <cell r="D180" t="str">
            <v>1153-002</v>
          </cell>
          <cell r="E180" t="str">
            <v>Advance - WIP and A/R reclassified - BPR Groupe-conseil</v>
          </cell>
          <cell r="F180" t="str">
            <v>1800.HIST</v>
          </cell>
          <cell r="G180" t="str">
            <v>Inter-Company - Billed (IDTs)</v>
          </cell>
          <cell r="H180" t="str">
            <v>BS</v>
          </cell>
          <cell r="I180" t="str">
            <v>Inter-Company - Billed (IDTs)</v>
          </cell>
          <cell r="J180" t="str">
            <v>1800</v>
          </cell>
        </row>
        <row r="181">
          <cell r="B181" t="str">
            <v>BPR.1153-003</v>
          </cell>
          <cell r="C181" t="str">
            <v>BPR</v>
          </cell>
          <cell r="D181" t="str">
            <v>1153-003</v>
          </cell>
          <cell r="E181" t="str">
            <v>Advance - WIP and A/R reclassified - BPR-Construction inc.</v>
          </cell>
          <cell r="F181" t="str">
            <v>1800.HIST</v>
          </cell>
          <cell r="G181" t="str">
            <v>Inter-Company - Billed (IDTs)</v>
          </cell>
          <cell r="H181" t="str">
            <v>BS</v>
          </cell>
          <cell r="I181" t="str">
            <v>Inter-Company - Billed (IDTs)</v>
          </cell>
          <cell r="J181" t="str">
            <v>1800</v>
          </cell>
        </row>
        <row r="182">
          <cell r="B182" t="str">
            <v>BPR.1153-004</v>
          </cell>
          <cell r="C182" t="str">
            <v>BPR</v>
          </cell>
          <cell r="D182" t="str">
            <v>1153-004</v>
          </cell>
          <cell r="E182" t="str">
            <v>Advance - WIP and A/R reclassified - BPR-Bâtiment Inc.</v>
          </cell>
          <cell r="F182" t="str">
            <v>1800.HIST</v>
          </cell>
          <cell r="G182" t="str">
            <v>Inter-Company - Billed (IDTs)</v>
          </cell>
          <cell r="H182" t="str">
            <v>BS</v>
          </cell>
          <cell r="I182" t="str">
            <v>Inter-Company - Billed (IDTs)</v>
          </cell>
          <cell r="J182" t="str">
            <v>1800</v>
          </cell>
        </row>
        <row r="183">
          <cell r="B183" t="str">
            <v>BPR.1153-005</v>
          </cell>
          <cell r="C183" t="str">
            <v>BPR</v>
          </cell>
          <cell r="D183" t="str">
            <v>1153-005</v>
          </cell>
          <cell r="E183" t="str">
            <v>Advance - WIP and A/R reclassified - BPR-Énergie Inc.</v>
          </cell>
          <cell r="F183" t="str">
            <v>1800.HIST</v>
          </cell>
          <cell r="G183" t="str">
            <v>Inter-Company - Billed (IDTs)</v>
          </cell>
          <cell r="H183" t="str">
            <v>BS</v>
          </cell>
          <cell r="I183" t="str">
            <v>Inter-Company - Billed (IDTs)</v>
          </cell>
          <cell r="J183" t="str">
            <v>1800</v>
          </cell>
        </row>
        <row r="184">
          <cell r="B184" t="str">
            <v>BPR.1153-006</v>
          </cell>
          <cell r="C184" t="str">
            <v>BPR</v>
          </cell>
          <cell r="D184" t="str">
            <v>1153-006</v>
          </cell>
          <cell r="E184" t="str">
            <v>Advance - WIP and A/R reclassified - BPR-Infrastructure Inc.</v>
          </cell>
          <cell r="F184" t="str">
            <v>1800.HIST</v>
          </cell>
          <cell r="G184" t="str">
            <v>Inter-Company - Billed (IDTs)</v>
          </cell>
          <cell r="H184" t="str">
            <v>BS</v>
          </cell>
          <cell r="I184" t="str">
            <v>Inter-Company - Billed (IDTs)</v>
          </cell>
          <cell r="J184" t="str">
            <v>1800</v>
          </cell>
        </row>
        <row r="185">
          <cell r="B185" t="str">
            <v>BPR.1153-007</v>
          </cell>
          <cell r="C185" t="str">
            <v>BPR</v>
          </cell>
          <cell r="D185" t="str">
            <v>1153-007</v>
          </cell>
          <cell r="E185" t="str">
            <v>Advance - WIP and A/R reclassified - BPR Engineering Inc.</v>
          </cell>
          <cell r="F185" t="str">
            <v>1800.HIST</v>
          </cell>
          <cell r="G185" t="str">
            <v>Inter-Company - Billed (IDTs)</v>
          </cell>
          <cell r="H185" t="str">
            <v>BS</v>
          </cell>
          <cell r="I185" t="str">
            <v>Inter-Company - Billed (IDTs)</v>
          </cell>
          <cell r="J185" t="str">
            <v>1800</v>
          </cell>
        </row>
        <row r="186">
          <cell r="B186" t="str">
            <v>BPR.1153-008</v>
          </cell>
          <cell r="C186" t="str">
            <v>BPR</v>
          </cell>
          <cell r="D186" t="str">
            <v>1153-008</v>
          </cell>
          <cell r="E186" t="str">
            <v>Advance - WIP and A/R reclassified - BPR CSO Inc.</v>
          </cell>
          <cell r="F186" t="str">
            <v>1800.HIST</v>
          </cell>
          <cell r="G186" t="str">
            <v>Inter-Company - Billed (IDTs)</v>
          </cell>
          <cell r="H186" t="str">
            <v>BS</v>
          </cell>
          <cell r="I186" t="str">
            <v>Inter-Company - Billed (IDTs)</v>
          </cell>
          <cell r="J186" t="str">
            <v>1800</v>
          </cell>
        </row>
        <row r="187">
          <cell r="B187" t="str">
            <v>BPR.1154-000</v>
          </cell>
          <cell r="C187" t="str">
            <v>BPR</v>
          </cell>
          <cell r="D187" t="str">
            <v>1154-000</v>
          </cell>
          <cell r="E187" t="str">
            <v>Advance to employees and partners</v>
          </cell>
          <cell r="F187">
            <v>1200</v>
          </cell>
          <cell r="G187" t="str">
            <v>Other Receivables</v>
          </cell>
          <cell r="H187" t="str">
            <v>BS</v>
          </cell>
          <cell r="I187" t="str">
            <v>Other Receivables</v>
          </cell>
          <cell r="J187" t="str">
            <v>1200</v>
          </cell>
        </row>
        <row r="188">
          <cell r="B188" t="str">
            <v>BPR.1170-000</v>
          </cell>
          <cell r="C188" t="str">
            <v>BPR</v>
          </cell>
          <cell r="D188" t="str">
            <v>1170-000</v>
          </cell>
          <cell r="E188" t="str">
            <v>Note receivable</v>
          </cell>
          <cell r="F188" t="str">
            <v>2860.HIST</v>
          </cell>
          <cell r="G188" t="str">
            <v>Long-Term Notes Payable - IC</v>
          </cell>
          <cell r="H188" t="str">
            <v>BS</v>
          </cell>
          <cell r="I188" t="str">
            <v>Long-Term Obligations</v>
          </cell>
          <cell r="J188" t="str">
            <v>2860</v>
          </cell>
        </row>
        <row r="189">
          <cell r="B189" t="str">
            <v>BPR.1172-000</v>
          </cell>
          <cell r="C189" t="str">
            <v>BPR</v>
          </cell>
          <cell r="D189" t="str">
            <v>1172-000</v>
          </cell>
          <cell r="E189" t="str">
            <v>Loan to employees and partners</v>
          </cell>
          <cell r="F189">
            <v>1200</v>
          </cell>
          <cell r="G189" t="str">
            <v>Other Receivables</v>
          </cell>
          <cell r="H189" t="str">
            <v>BS</v>
          </cell>
          <cell r="I189" t="str">
            <v>Other Receivables</v>
          </cell>
          <cell r="J189" t="str">
            <v>1200</v>
          </cell>
        </row>
        <row r="190">
          <cell r="B190" t="str">
            <v>BPR.1172-001</v>
          </cell>
          <cell r="C190" t="str">
            <v>BPR</v>
          </cell>
          <cell r="D190" t="str">
            <v>1172-001</v>
          </cell>
          <cell r="E190" t="str">
            <v>Loan to employees and partners - Miscellaneous</v>
          </cell>
          <cell r="F190">
            <v>1200</v>
          </cell>
          <cell r="G190" t="str">
            <v>Other Receivables</v>
          </cell>
          <cell r="H190" t="str">
            <v>BS</v>
          </cell>
          <cell r="I190" t="str">
            <v>Other Receivables</v>
          </cell>
          <cell r="J190" t="str">
            <v>1200</v>
          </cell>
        </row>
        <row r="191">
          <cell r="B191" t="str">
            <v>BPR.1173-000</v>
          </cell>
          <cell r="C191" t="str">
            <v>BPR</v>
          </cell>
          <cell r="D191" t="str">
            <v>1173-000</v>
          </cell>
          <cell r="E191" t="str">
            <v>Short-term loan</v>
          </cell>
          <cell r="F191">
            <v>1200</v>
          </cell>
          <cell r="G191" t="str">
            <v>Other Receivables</v>
          </cell>
          <cell r="H191" t="str">
            <v>BS</v>
          </cell>
          <cell r="I191" t="str">
            <v>Other Receivables</v>
          </cell>
          <cell r="J191" t="str">
            <v>1200</v>
          </cell>
        </row>
        <row r="192">
          <cell r="B192" t="str">
            <v>BPR.1200-000</v>
          </cell>
          <cell r="C192" t="str">
            <v>BPR</v>
          </cell>
          <cell r="D192" t="str">
            <v>1200-000</v>
          </cell>
          <cell r="E192" t="str">
            <v>Work in progress (control)</v>
          </cell>
          <cell r="F192">
            <v>1150</v>
          </cell>
          <cell r="G192" t="str">
            <v>Unbilled Receivables</v>
          </cell>
          <cell r="H192" t="str">
            <v>BS</v>
          </cell>
          <cell r="I192" t="str">
            <v>Unbilled receivables - external</v>
          </cell>
          <cell r="J192" t="str">
            <v>1150</v>
          </cell>
        </row>
        <row r="193">
          <cell r="B193" t="str">
            <v>BPR.1202-000</v>
          </cell>
          <cell r="C193" t="str">
            <v>BPR</v>
          </cell>
          <cell r="D193" t="str">
            <v>1202-000</v>
          </cell>
          <cell r="E193" t="str">
            <v>WIP - Internal invoices</v>
          </cell>
          <cell r="F193">
            <v>1150</v>
          </cell>
          <cell r="G193" t="str">
            <v>Unbilled Receivables</v>
          </cell>
          <cell r="H193" t="str">
            <v>BS</v>
          </cell>
          <cell r="I193" t="str">
            <v>Unbilled receivables - external</v>
          </cell>
          <cell r="J193" t="str">
            <v>1150</v>
          </cell>
        </row>
        <row r="194">
          <cell r="B194" t="str">
            <v>BPR.1203-000</v>
          </cell>
          <cell r="C194" t="str">
            <v>BPR</v>
          </cell>
          <cell r="D194" t="str">
            <v>1203-000</v>
          </cell>
          <cell r="E194" t="str">
            <v>WIP - Reclassfied</v>
          </cell>
          <cell r="F194" t="str">
            <v>1800.HIST</v>
          </cell>
          <cell r="G194" t="str">
            <v>Inter-Company - Billed (IDTs)</v>
          </cell>
          <cell r="H194" t="str">
            <v>BS</v>
          </cell>
          <cell r="I194" t="str">
            <v>Inter-Company - Billed (IDTs)</v>
          </cell>
          <cell r="J194" t="str">
            <v>1800</v>
          </cell>
        </row>
        <row r="195">
          <cell r="B195" t="str">
            <v>BPR.1205-000</v>
          </cell>
          <cell r="C195" t="str">
            <v>BPR</v>
          </cell>
          <cell r="D195" t="str">
            <v>1205-000</v>
          </cell>
          <cell r="E195" t="str">
            <v>WIP provision</v>
          </cell>
          <cell r="F195">
            <v>1155</v>
          </cell>
          <cell r="G195" t="str">
            <v>Allowance for Unbilled AR</v>
          </cell>
          <cell r="H195" t="str">
            <v>BS</v>
          </cell>
          <cell r="I195" t="str">
            <v>Allowance for Unbilled AR</v>
          </cell>
          <cell r="J195" t="str">
            <v>1155</v>
          </cell>
        </row>
        <row r="196">
          <cell r="B196" t="str">
            <v>BPR.1250-000</v>
          </cell>
          <cell r="C196" t="str">
            <v>BPR</v>
          </cell>
          <cell r="D196" t="str">
            <v>1250-000</v>
          </cell>
          <cell r="E196" t="str">
            <v>Prepaid expenses</v>
          </cell>
          <cell r="F196">
            <v>1509</v>
          </cell>
          <cell r="G196" t="str">
            <v>Prepaid Other</v>
          </cell>
          <cell r="H196" t="str">
            <v>BS</v>
          </cell>
          <cell r="I196" t="str">
            <v>Prepaid expenses</v>
          </cell>
          <cell r="J196" t="str">
            <v>1509</v>
          </cell>
        </row>
        <row r="197">
          <cell r="B197" t="str">
            <v>BPR.1251-000</v>
          </cell>
          <cell r="C197" t="str">
            <v>BPR</v>
          </cell>
          <cell r="D197" t="str">
            <v>1251-000</v>
          </cell>
          <cell r="E197" t="str">
            <v>Prepaid insurance</v>
          </cell>
          <cell r="F197">
            <v>1501</v>
          </cell>
          <cell r="G197" t="str">
            <v>Prepaid Insurance</v>
          </cell>
          <cell r="H197" t="str">
            <v>BS</v>
          </cell>
          <cell r="I197" t="str">
            <v>Prepaid expenses</v>
          </cell>
          <cell r="J197" t="str">
            <v>1501</v>
          </cell>
        </row>
        <row r="198">
          <cell r="B198" t="str">
            <v>BPR.1251-001</v>
          </cell>
          <cell r="C198" t="str">
            <v>BPR</v>
          </cell>
          <cell r="D198" t="str">
            <v>1251-001</v>
          </cell>
          <cell r="E198" t="str">
            <v>Prepaid insurance - General liability</v>
          </cell>
          <cell r="F198">
            <v>1501</v>
          </cell>
          <cell r="G198" t="str">
            <v>Prepaid Insurance</v>
          </cell>
          <cell r="H198" t="str">
            <v>BS</v>
          </cell>
          <cell r="I198" t="str">
            <v>Prepaid expenses</v>
          </cell>
          <cell r="J198" t="str">
            <v>1501</v>
          </cell>
        </row>
        <row r="199">
          <cell r="B199" t="str">
            <v>BPR.1251-002</v>
          </cell>
          <cell r="C199" t="str">
            <v>BPR</v>
          </cell>
          <cell r="D199" t="str">
            <v>1251-002</v>
          </cell>
          <cell r="E199" t="str">
            <v>Prepaid insurance - Professional liability</v>
          </cell>
          <cell r="F199">
            <v>1501</v>
          </cell>
          <cell r="G199" t="str">
            <v>Prepaid Insurance</v>
          </cell>
          <cell r="H199" t="str">
            <v>BS</v>
          </cell>
          <cell r="I199" t="str">
            <v>Prepaid expenses</v>
          </cell>
          <cell r="J199" t="str">
            <v>1501</v>
          </cell>
        </row>
        <row r="200">
          <cell r="B200" t="str">
            <v>BPR.1252-000</v>
          </cell>
          <cell r="C200" t="str">
            <v>BPR</v>
          </cell>
          <cell r="D200" t="str">
            <v>1252-000</v>
          </cell>
          <cell r="E200" t="str">
            <v>Prepaid service contracts</v>
          </cell>
          <cell r="F200">
            <v>1509</v>
          </cell>
          <cell r="G200" t="str">
            <v>Prepaid Other</v>
          </cell>
          <cell r="H200" t="str">
            <v>BS</v>
          </cell>
          <cell r="I200" t="str">
            <v>Prepaid expenses</v>
          </cell>
          <cell r="J200" t="str">
            <v>1509</v>
          </cell>
        </row>
        <row r="201">
          <cell r="B201" t="str">
            <v>BPR.1253-000</v>
          </cell>
          <cell r="C201" t="str">
            <v>BPR</v>
          </cell>
          <cell r="D201" t="str">
            <v>1253-000</v>
          </cell>
          <cell r="E201" t="str">
            <v>Prepaid taxes</v>
          </cell>
          <cell r="F201">
            <v>1509</v>
          </cell>
          <cell r="G201" t="str">
            <v>Prepaid Other</v>
          </cell>
          <cell r="H201" t="str">
            <v>BS</v>
          </cell>
          <cell r="I201" t="str">
            <v>Prepaid expenses</v>
          </cell>
          <cell r="J201" t="str">
            <v>1509</v>
          </cell>
        </row>
        <row r="202">
          <cell r="B202" t="str">
            <v>BPR.1254-000</v>
          </cell>
          <cell r="C202" t="str">
            <v>BPR</v>
          </cell>
          <cell r="D202" t="str">
            <v>1254-000</v>
          </cell>
          <cell r="E202" t="str">
            <v>Prepaid CSST</v>
          </cell>
          <cell r="F202">
            <v>1509</v>
          </cell>
          <cell r="G202" t="str">
            <v>Prepaid Other</v>
          </cell>
          <cell r="H202" t="str">
            <v>BS</v>
          </cell>
          <cell r="I202" t="str">
            <v>Prepaid expenses</v>
          </cell>
          <cell r="J202" t="str">
            <v>1509</v>
          </cell>
        </row>
        <row r="203">
          <cell r="B203" t="str">
            <v>BPR.1254-001</v>
          </cell>
          <cell r="C203" t="str">
            <v>BPR</v>
          </cell>
          <cell r="D203" t="str">
            <v>1254-001</v>
          </cell>
          <cell r="E203" t="str">
            <v>Prepaid WSIB</v>
          </cell>
          <cell r="F203">
            <v>1509</v>
          </cell>
          <cell r="G203" t="str">
            <v>Prepaid Other</v>
          </cell>
          <cell r="H203" t="str">
            <v>BS</v>
          </cell>
          <cell r="I203" t="str">
            <v>Prepaid expenses</v>
          </cell>
          <cell r="J203" t="str">
            <v>1509</v>
          </cell>
        </row>
        <row r="204">
          <cell r="B204" t="str">
            <v>BPR.1254-002</v>
          </cell>
          <cell r="C204" t="str">
            <v>BPR</v>
          </cell>
          <cell r="D204" t="str">
            <v>1254-002</v>
          </cell>
          <cell r="E204" t="str">
            <v>Prepaid WCB</v>
          </cell>
          <cell r="F204">
            <v>1509</v>
          </cell>
          <cell r="G204" t="str">
            <v>Prepaid Other</v>
          </cell>
          <cell r="H204" t="str">
            <v>BS</v>
          </cell>
          <cell r="I204" t="str">
            <v>Prepaid expenses</v>
          </cell>
          <cell r="J204" t="str">
            <v>1509</v>
          </cell>
        </row>
        <row r="205">
          <cell r="B205" t="str">
            <v>BPR.1254-003</v>
          </cell>
          <cell r="C205" t="str">
            <v>BPR</v>
          </cell>
          <cell r="D205" t="str">
            <v>1254-003</v>
          </cell>
          <cell r="E205" t="str">
            <v>Prepaid WSBC</v>
          </cell>
          <cell r="F205">
            <v>1509</v>
          </cell>
          <cell r="G205" t="str">
            <v>Prepaid Other</v>
          </cell>
          <cell r="H205" t="str">
            <v>BS</v>
          </cell>
          <cell r="I205" t="str">
            <v>Prepaid expenses</v>
          </cell>
          <cell r="J205" t="str">
            <v>1509</v>
          </cell>
        </row>
        <row r="206">
          <cell r="B206" t="str">
            <v>BPR.1255-000</v>
          </cell>
          <cell r="C206" t="str">
            <v>BPR</v>
          </cell>
          <cell r="D206" t="str">
            <v>1255-000</v>
          </cell>
          <cell r="E206" t="str">
            <v>Prepaid entertainment</v>
          </cell>
          <cell r="F206">
            <v>1509</v>
          </cell>
          <cell r="G206" t="str">
            <v>Prepaid Other</v>
          </cell>
          <cell r="H206" t="str">
            <v>BS</v>
          </cell>
          <cell r="I206" t="str">
            <v>Prepaid expenses</v>
          </cell>
          <cell r="J206" t="str">
            <v>1509</v>
          </cell>
        </row>
        <row r="207">
          <cell r="B207" t="str">
            <v>BPR.1256-000</v>
          </cell>
          <cell r="C207" t="str">
            <v>BPR</v>
          </cell>
          <cell r="D207" t="str">
            <v>1256-000</v>
          </cell>
          <cell r="E207" t="str">
            <v>Prepaid professional association</v>
          </cell>
          <cell r="F207">
            <v>1509</v>
          </cell>
          <cell r="G207" t="str">
            <v>Prepaid Other</v>
          </cell>
          <cell r="H207" t="str">
            <v>BS</v>
          </cell>
          <cell r="I207" t="str">
            <v>Prepaid expenses</v>
          </cell>
          <cell r="J207" t="str">
            <v>1509</v>
          </cell>
        </row>
        <row r="208">
          <cell r="B208" t="str">
            <v>BPR.1500-000</v>
          </cell>
          <cell r="C208" t="str">
            <v>BPR</v>
          </cell>
          <cell r="D208" t="str">
            <v>1500-000</v>
          </cell>
          <cell r="E208" t="str">
            <v>Investments - Miscellaneous</v>
          </cell>
          <cell r="F208">
            <v>1812</v>
          </cell>
          <cell r="G208" t="str">
            <v>Investment in Unconsolidated JV</v>
          </cell>
          <cell r="H208" t="str">
            <v>BS</v>
          </cell>
          <cell r="I208" t="str">
            <v>Investments in and Advances to Unconsolidated Joint Ventures</v>
          </cell>
          <cell r="J208" t="str">
            <v>1812</v>
          </cell>
        </row>
        <row r="209">
          <cell r="B209" t="str">
            <v>BPR.1500-001</v>
          </cell>
          <cell r="C209" t="str">
            <v>BPR</v>
          </cell>
          <cell r="D209" t="str">
            <v>1500-001</v>
          </cell>
          <cell r="E209" t="str">
            <v>Investments - Golf du Boisé (Génivel)</v>
          </cell>
          <cell r="F209">
            <v>1509</v>
          </cell>
          <cell r="G209" t="str">
            <v>Prepaid Other</v>
          </cell>
          <cell r="H209" t="str">
            <v>BS</v>
          </cell>
          <cell r="I209" t="str">
            <v>Prepaid expenses</v>
          </cell>
          <cell r="J209" t="str">
            <v>1509</v>
          </cell>
        </row>
        <row r="210">
          <cell r="B210" t="str">
            <v>BPR.1500-004</v>
          </cell>
          <cell r="C210" t="str">
            <v>BPR</v>
          </cell>
          <cell r="D210" t="str">
            <v>1500-004</v>
          </cell>
          <cell r="E210" t="str">
            <v>Investments Sun Life (Clarica)</v>
          </cell>
          <cell r="F210">
            <v>1509</v>
          </cell>
          <cell r="G210" t="str">
            <v>Prepaid Other</v>
          </cell>
          <cell r="H210" t="str">
            <v>BS</v>
          </cell>
          <cell r="I210" t="str">
            <v>Prepaid expenses</v>
          </cell>
          <cell r="J210" t="str">
            <v>1509</v>
          </cell>
        </row>
        <row r="211">
          <cell r="B211" t="str">
            <v>BPR.1500-006</v>
          </cell>
          <cell r="C211" t="str">
            <v>BPR</v>
          </cell>
          <cell r="D211" t="str">
            <v>1500-006</v>
          </cell>
          <cell r="E211" t="str">
            <v>Investments - Sodat</v>
          </cell>
          <cell r="F211">
            <v>2920</v>
          </cell>
          <cell r="G211" t="str">
            <v>Pre-Acquisition Equity</v>
          </cell>
          <cell r="H211" t="str">
            <v>BS</v>
          </cell>
          <cell r="I211" t="str">
            <v>Pre-Acquisition Equity</v>
          </cell>
          <cell r="J211" t="str">
            <v>2920</v>
          </cell>
        </row>
        <row r="212">
          <cell r="B212" t="str">
            <v>BPR.1500-007</v>
          </cell>
          <cell r="C212" t="str">
            <v>BPR</v>
          </cell>
          <cell r="D212" t="str">
            <v>1500-007</v>
          </cell>
          <cell r="E212" t="str">
            <v>Investments - BPR-Bechtel L.P.</v>
          </cell>
          <cell r="F212">
            <v>2920</v>
          </cell>
          <cell r="G212" t="str">
            <v>Pre-Acquisition Equity</v>
          </cell>
          <cell r="H212" t="str">
            <v>BS</v>
          </cell>
          <cell r="I212" t="str">
            <v>Pre-Acquisition Equity</v>
          </cell>
          <cell r="J212" t="str">
            <v>2920</v>
          </cell>
        </row>
        <row r="213">
          <cell r="B213" t="str">
            <v>BPR.1500-008</v>
          </cell>
          <cell r="C213" t="str">
            <v>BPR</v>
          </cell>
          <cell r="D213" t="str">
            <v>1500-008</v>
          </cell>
          <cell r="E213" t="str">
            <v>Investments - BPR-Bechtel Commandité Inc.</v>
          </cell>
          <cell r="F213">
            <v>2920</v>
          </cell>
          <cell r="G213" t="str">
            <v>Pre-Acquisition Equity</v>
          </cell>
          <cell r="H213" t="str">
            <v>BS</v>
          </cell>
          <cell r="I213" t="str">
            <v>Pre-Acquisition Equity</v>
          </cell>
          <cell r="J213" t="str">
            <v>2920</v>
          </cell>
        </row>
        <row r="214">
          <cell r="B214" t="str">
            <v>BPR.1500-009</v>
          </cell>
          <cell r="C214" t="str">
            <v>BPR</v>
          </cell>
          <cell r="D214" t="str">
            <v>1500-009</v>
          </cell>
          <cell r="E214" t="str">
            <v>Investments - BPR-Bechtel General Partner Inc.</v>
          </cell>
          <cell r="F214">
            <v>2950</v>
          </cell>
          <cell r="G214" t="str">
            <v>Pre-acquisition equity - NCI</v>
          </cell>
          <cell r="H214" t="str">
            <v>BS</v>
          </cell>
          <cell r="I214" t="str">
            <v>Noncontrolling Interest</v>
          </cell>
          <cell r="J214" t="str">
            <v>2950</v>
          </cell>
        </row>
        <row r="215">
          <cell r="B215" t="str">
            <v>BPR.1501-000</v>
          </cell>
          <cell r="C215" t="str">
            <v>BPR</v>
          </cell>
          <cell r="D215" t="str">
            <v>1501-000</v>
          </cell>
          <cell r="E215" t="str">
            <v>Investments - Related companies</v>
          </cell>
          <cell r="F215">
            <v>2920</v>
          </cell>
          <cell r="G215" t="str">
            <v>Pre-Acquisition Equity</v>
          </cell>
          <cell r="H215" t="str">
            <v>BS</v>
          </cell>
          <cell r="I215" t="str">
            <v>Pre-Acquisition Equity</v>
          </cell>
          <cell r="J215" t="str">
            <v>2920</v>
          </cell>
        </row>
        <row r="216">
          <cell r="B216" t="str">
            <v>BPR.1501-001</v>
          </cell>
          <cell r="C216" t="str">
            <v>BPR</v>
          </cell>
          <cell r="D216" t="str">
            <v>1501-001</v>
          </cell>
          <cell r="E216" t="str">
            <v>Investments - BPR Inc.</v>
          </cell>
          <cell r="F216">
            <v>2920</v>
          </cell>
          <cell r="G216" t="str">
            <v>Pre-Acquisition Equity</v>
          </cell>
          <cell r="H216" t="str">
            <v>BS</v>
          </cell>
          <cell r="I216" t="str">
            <v>Pre-Acquisition Equity</v>
          </cell>
          <cell r="J216" t="str">
            <v>2920</v>
          </cell>
        </row>
        <row r="217">
          <cell r="B217" t="str">
            <v>BPR.1501-003</v>
          </cell>
          <cell r="C217" t="str">
            <v>BPR</v>
          </cell>
          <cell r="D217" t="str">
            <v>1501-003</v>
          </cell>
          <cell r="E217" t="str">
            <v>Investments - BPR-Triax Inc.</v>
          </cell>
          <cell r="F217">
            <v>2920</v>
          </cell>
          <cell r="G217" t="str">
            <v>Pre-Acquisition Equity</v>
          </cell>
          <cell r="H217" t="str">
            <v>BS</v>
          </cell>
          <cell r="I217" t="str">
            <v>Pre-Acquisition Equity</v>
          </cell>
          <cell r="J217" t="str">
            <v>2920</v>
          </cell>
        </row>
        <row r="218">
          <cell r="B218" t="str">
            <v>BPR.1501-007</v>
          </cell>
          <cell r="C218" t="str">
            <v>BPR</v>
          </cell>
          <cell r="D218" t="str">
            <v>1501-007</v>
          </cell>
          <cell r="E218" t="str">
            <v>Investments - Groupe BPR Inc.</v>
          </cell>
          <cell r="F218">
            <v>2920</v>
          </cell>
          <cell r="G218" t="str">
            <v>Pre-Acquisition Equity</v>
          </cell>
          <cell r="H218" t="str">
            <v>BS</v>
          </cell>
          <cell r="I218" t="str">
            <v>Pre-Acquisition Equity</v>
          </cell>
          <cell r="J218" t="str">
            <v>2920</v>
          </cell>
        </row>
        <row r="219">
          <cell r="B219" t="str">
            <v>BPR.1501-008</v>
          </cell>
          <cell r="C219" t="str">
            <v>BPR</v>
          </cell>
          <cell r="D219" t="str">
            <v>1501-008</v>
          </cell>
          <cell r="E219" t="str">
            <v>Investments - BPR-Construction Inc.</v>
          </cell>
          <cell r="F219">
            <v>2920</v>
          </cell>
          <cell r="G219" t="str">
            <v>Pre-Acquisition Equity</v>
          </cell>
          <cell r="H219" t="str">
            <v>BS</v>
          </cell>
          <cell r="I219" t="str">
            <v>Pre-Acquisition Equity</v>
          </cell>
          <cell r="J219" t="str">
            <v>2920</v>
          </cell>
        </row>
        <row r="220">
          <cell r="B220" t="str">
            <v>BPR.1501-009</v>
          </cell>
          <cell r="C220" t="str">
            <v>BPR</v>
          </cell>
          <cell r="D220" t="str">
            <v>1501-009</v>
          </cell>
          <cell r="E220" t="str">
            <v>Investments - Gestion 4655 Inc.</v>
          </cell>
          <cell r="F220">
            <v>2920</v>
          </cell>
          <cell r="G220" t="str">
            <v>Pre-Acquisition Equity</v>
          </cell>
          <cell r="H220" t="str">
            <v>BS</v>
          </cell>
          <cell r="I220" t="str">
            <v>Pre-Acquisition Equity</v>
          </cell>
          <cell r="J220" t="str">
            <v>2920</v>
          </cell>
        </row>
        <row r="221">
          <cell r="B221" t="str">
            <v>BPR.1501-012</v>
          </cell>
          <cell r="C221" t="str">
            <v>BPR</v>
          </cell>
          <cell r="D221" t="str">
            <v>1501-012</v>
          </cell>
          <cell r="E221" t="str">
            <v>Investments - BPR CSO Inc.</v>
          </cell>
          <cell r="F221">
            <v>2920</v>
          </cell>
          <cell r="G221" t="str">
            <v>Pre-Acquisition Equity</v>
          </cell>
          <cell r="H221" t="str">
            <v>BS</v>
          </cell>
          <cell r="I221" t="str">
            <v>Pre-Acquisition Equity</v>
          </cell>
          <cell r="J221" t="str">
            <v>2920</v>
          </cell>
        </row>
        <row r="222">
          <cell r="B222" t="str">
            <v>BPR.1501-013</v>
          </cell>
          <cell r="C222" t="str">
            <v>BPR</v>
          </cell>
          <cell r="D222" t="str">
            <v>1501-013</v>
          </cell>
          <cell r="E222" t="str">
            <v>Investments - BPR-Technologies Inc.</v>
          </cell>
          <cell r="F222">
            <v>2920</v>
          </cell>
          <cell r="G222" t="str">
            <v>Pre-Acquisition Equity</v>
          </cell>
          <cell r="H222" t="str">
            <v>BS</v>
          </cell>
          <cell r="I222" t="str">
            <v>Pre-Acquisition Equity</v>
          </cell>
          <cell r="J222" t="str">
            <v>2920</v>
          </cell>
        </row>
        <row r="223">
          <cell r="B223" t="str">
            <v>BPR.1501-014</v>
          </cell>
          <cell r="C223" t="str">
            <v>BPR</v>
          </cell>
          <cell r="D223" t="str">
            <v>1501-014</v>
          </cell>
          <cell r="E223" t="str">
            <v>Investments - BPR-Énergie Inc.</v>
          </cell>
          <cell r="F223">
            <v>2920</v>
          </cell>
          <cell r="G223" t="str">
            <v>Pre-Acquisition Equity</v>
          </cell>
          <cell r="H223" t="str">
            <v>BS</v>
          </cell>
          <cell r="I223" t="str">
            <v>Pre-Acquisition Equity</v>
          </cell>
          <cell r="J223" t="str">
            <v>2920</v>
          </cell>
        </row>
        <row r="224">
          <cell r="B224" t="str">
            <v>BPR.1501-016</v>
          </cell>
          <cell r="C224" t="str">
            <v>BPR</v>
          </cell>
          <cell r="D224" t="str">
            <v>1501-016</v>
          </cell>
          <cell r="E224" t="str">
            <v>Investments - Gestion-conseil SCP Inc.</v>
          </cell>
          <cell r="F224">
            <v>2920</v>
          </cell>
          <cell r="G224" t="str">
            <v>Pre-Acquisition Equity</v>
          </cell>
          <cell r="H224" t="str">
            <v>BS</v>
          </cell>
          <cell r="I224" t="str">
            <v>Pre-Acquisition Equity</v>
          </cell>
          <cell r="J224" t="str">
            <v>2920</v>
          </cell>
        </row>
        <row r="225">
          <cell r="B225" t="str">
            <v>BPR.1501-017</v>
          </cell>
          <cell r="C225" t="str">
            <v>BPR</v>
          </cell>
          <cell r="D225" t="str">
            <v>1501-017</v>
          </cell>
          <cell r="E225" t="str">
            <v>Investments - BPR-Bâtiment Inc.</v>
          </cell>
          <cell r="F225">
            <v>2920</v>
          </cell>
          <cell r="G225" t="str">
            <v>Pre-Acquisition Equity</v>
          </cell>
          <cell r="H225" t="str">
            <v>BS</v>
          </cell>
          <cell r="I225" t="str">
            <v>Pre-Acquisition Equity</v>
          </cell>
          <cell r="J225" t="str">
            <v>2920</v>
          </cell>
        </row>
        <row r="226">
          <cell r="B226" t="str">
            <v>BPR.1501-018</v>
          </cell>
          <cell r="C226" t="str">
            <v>BPR</v>
          </cell>
          <cell r="D226" t="str">
            <v>1501-018</v>
          </cell>
          <cell r="E226" t="str">
            <v>Investments - BPR-Infrastructure Inc.</v>
          </cell>
          <cell r="F226">
            <v>2920</v>
          </cell>
          <cell r="G226" t="str">
            <v>Pre-Acquisition Equity</v>
          </cell>
          <cell r="H226" t="str">
            <v>BS</v>
          </cell>
          <cell r="I226" t="str">
            <v>Pre-Acquisition Equity</v>
          </cell>
          <cell r="J226" t="str">
            <v>2920</v>
          </cell>
        </row>
        <row r="227">
          <cell r="B227" t="str">
            <v>BPR.1501-019</v>
          </cell>
          <cell r="C227" t="str">
            <v>BPR</v>
          </cell>
          <cell r="D227" t="str">
            <v>1501-019</v>
          </cell>
          <cell r="E227" t="str">
            <v>Investments - BPR-Engineering Inc.</v>
          </cell>
          <cell r="F227">
            <v>2920</v>
          </cell>
          <cell r="G227" t="str">
            <v>Pre-Acquisition Equity</v>
          </cell>
          <cell r="H227" t="str">
            <v>BS</v>
          </cell>
          <cell r="I227" t="str">
            <v>Pre-Acquisition Equity</v>
          </cell>
          <cell r="J227" t="str">
            <v>2920</v>
          </cell>
        </row>
        <row r="228">
          <cell r="B228" t="str">
            <v>BPR.1501-020</v>
          </cell>
          <cell r="C228" t="str">
            <v>BPR</v>
          </cell>
          <cell r="D228" t="str">
            <v>1501-020</v>
          </cell>
          <cell r="E228" t="str">
            <v>Investments - Bertrand Roy Experts-conseils Inc.</v>
          </cell>
          <cell r="F228">
            <v>1509</v>
          </cell>
          <cell r="G228" t="str">
            <v>Prepaid Other</v>
          </cell>
          <cell r="H228" t="str">
            <v>BS</v>
          </cell>
          <cell r="I228" t="str">
            <v>Prepaid expenses</v>
          </cell>
          <cell r="J228" t="str">
            <v>1509</v>
          </cell>
        </row>
        <row r="229">
          <cell r="B229" t="str">
            <v>BPR.1501-022</v>
          </cell>
          <cell r="C229" t="str">
            <v>BPR</v>
          </cell>
          <cell r="D229" t="str">
            <v>1501-022</v>
          </cell>
          <cell r="E229" t="str">
            <v>Investments - Solutions Hospitalis Inc.</v>
          </cell>
          <cell r="F229">
            <v>2920</v>
          </cell>
          <cell r="G229" t="str">
            <v>Pre-Acquisition Equity</v>
          </cell>
          <cell r="H229" t="str">
            <v>BS</v>
          </cell>
          <cell r="I229" t="str">
            <v>Pre-Acquisition Equity</v>
          </cell>
          <cell r="J229" t="str">
            <v>2920</v>
          </cell>
        </row>
        <row r="230">
          <cell r="B230" t="str">
            <v>BPR.1501-023</v>
          </cell>
          <cell r="C230" t="str">
            <v>BPR</v>
          </cell>
          <cell r="D230" t="str">
            <v>1501-023</v>
          </cell>
          <cell r="E230" t="str">
            <v>Investments - BPR-Projex Inc.</v>
          </cell>
          <cell r="F230">
            <v>2920</v>
          </cell>
          <cell r="G230" t="str">
            <v>Pre-Acquisition Equity</v>
          </cell>
          <cell r="H230" t="str">
            <v>BS</v>
          </cell>
          <cell r="I230" t="str">
            <v>Pre-Acquisition Equity</v>
          </cell>
          <cell r="J230" t="str">
            <v>2920</v>
          </cell>
        </row>
        <row r="231">
          <cell r="B231" t="str">
            <v>BPR.1501-024</v>
          </cell>
          <cell r="C231" t="str">
            <v>BPR</v>
          </cell>
          <cell r="D231" t="str">
            <v>1501-024</v>
          </cell>
          <cell r="E231" t="str">
            <v>Investments - Solutions Hospitalis s.e.c.</v>
          </cell>
          <cell r="F231">
            <v>2920</v>
          </cell>
          <cell r="G231" t="str">
            <v>Pre-Acquisition Equity</v>
          </cell>
          <cell r="H231" t="str">
            <v>BS</v>
          </cell>
          <cell r="I231" t="str">
            <v>Pre-Acquisition Equity</v>
          </cell>
          <cell r="J231" t="str">
            <v>2920</v>
          </cell>
        </row>
        <row r="232">
          <cell r="B232" t="str">
            <v>BPR.1501-025</v>
          </cell>
          <cell r="C232" t="str">
            <v>BPR</v>
          </cell>
          <cell r="D232" t="str">
            <v>1501-025</v>
          </cell>
          <cell r="E232" t="str">
            <v>Investments - Solutions Hospitalis G.P. Inc.</v>
          </cell>
          <cell r="F232">
            <v>2920</v>
          </cell>
          <cell r="G232" t="str">
            <v>Pre-Acquisition Equity</v>
          </cell>
          <cell r="H232" t="str">
            <v>BS</v>
          </cell>
          <cell r="I232" t="str">
            <v>Pre-Acquisition Equity</v>
          </cell>
          <cell r="J232" t="str">
            <v>2920</v>
          </cell>
        </row>
        <row r="233">
          <cell r="B233" t="str">
            <v>BPR.1501-027</v>
          </cell>
          <cell r="C233" t="str">
            <v>BPR</v>
          </cell>
          <cell r="D233" t="str">
            <v>1501-027</v>
          </cell>
          <cell r="E233" t="str">
            <v>Investments - Topo planification Inc.</v>
          </cell>
          <cell r="F233">
            <v>2920</v>
          </cell>
          <cell r="G233" t="str">
            <v>Pre-Acquisition Equity</v>
          </cell>
          <cell r="H233" t="str">
            <v>BS</v>
          </cell>
          <cell r="I233" t="str">
            <v>Pre-Acquisition Equity</v>
          </cell>
          <cell r="J233" t="str">
            <v>2920</v>
          </cell>
        </row>
        <row r="234">
          <cell r="B234" t="str">
            <v>BPR.1501-028</v>
          </cell>
          <cell r="C234" t="str">
            <v>BPR</v>
          </cell>
          <cell r="D234" t="str">
            <v>1501-028</v>
          </cell>
          <cell r="E234" t="str">
            <v>Investments - Innogiciel Inc.</v>
          </cell>
          <cell r="F234">
            <v>2920</v>
          </cell>
          <cell r="G234" t="str">
            <v>Pre-Acquisition Equity</v>
          </cell>
          <cell r="H234" t="str">
            <v>BS</v>
          </cell>
          <cell r="I234" t="str">
            <v>Pre-Acquisition Equity</v>
          </cell>
          <cell r="J234" t="str">
            <v>2920</v>
          </cell>
        </row>
        <row r="235">
          <cell r="B235" t="str">
            <v>BPR.1501-029</v>
          </cell>
          <cell r="C235" t="str">
            <v>BPR</v>
          </cell>
          <cell r="D235" t="str">
            <v>1501-029</v>
          </cell>
          <cell r="E235" t="str">
            <v>Investments - Terreau Biogaz Inc.</v>
          </cell>
          <cell r="F235">
            <v>2920</v>
          </cell>
          <cell r="G235" t="str">
            <v>Pre-Acquisition Equity</v>
          </cell>
          <cell r="H235" t="str">
            <v>BS</v>
          </cell>
          <cell r="I235" t="str">
            <v>Pre-Acquisition Equity</v>
          </cell>
          <cell r="J235" t="str">
            <v>2920</v>
          </cell>
        </row>
        <row r="236">
          <cell r="B236" t="str">
            <v>BPR.1501-030</v>
          </cell>
          <cell r="C236" t="str">
            <v>BPR</v>
          </cell>
          <cell r="D236" t="str">
            <v>1501-030</v>
          </cell>
          <cell r="E236" t="str">
            <v>Investments - Terreau Biogaz s.e.c.</v>
          </cell>
          <cell r="F236">
            <v>2920</v>
          </cell>
          <cell r="G236" t="str">
            <v>Pre-Acquisition Equity</v>
          </cell>
          <cell r="H236" t="str">
            <v>BS</v>
          </cell>
          <cell r="I236" t="str">
            <v>Pre-Acquisition Equity</v>
          </cell>
          <cell r="J236" t="str">
            <v>2920</v>
          </cell>
        </row>
        <row r="237">
          <cell r="B237" t="str">
            <v>BPR.1501-031</v>
          </cell>
          <cell r="C237" t="str">
            <v>BPR</v>
          </cell>
          <cell r="D237" t="str">
            <v>1501-031</v>
          </cell>
          <cell r="E237" t="str">
            <v>Investments - Terreau Inc.</v>
          </cell>
          <cell r="F237">
            <v>2920</v>
          </cell>
          <cell r="G237" t="str">
            <v>Pre-Acquisition Equity</v>
          </cell>
          <cell r="H237" t="str">
            <v>BS</v>
          </cell>
          <cell r="I237" t="str">
            <v>Pre-Acquisition Equity</v>
          </cell>
          <cell r="J237" t="str">
            <v>2920</v>
          </cell>
        </row>
        <row r="238">
          <cell r="B238" t="str">
            <v>BPR.1501-032</v>
          </cell>
          <cell r="C238" t="str">
            <v>BPR</v>
          </cell>
          <cell r="D238" t="str">
            <v>1501-032</v>
          </cell>
          <cell r="E238" t="str">
            <v>Investments - Terreau s.e.c.</v>
          </cell>
          <cell r="F238">
            <v>2920</v>
          </cell>
          <cell r="G238" t="str">
            <v>Pre-Acquisition Equity</v>
          </cell>
          <cell r="H238" t="str">
            <v>BS</v>
          </cell>
          <cell r="I238" t="str">
            <v>Pre-Acquisition Equity</v>
          </cell>
          <cell r="J238" t="str">
            <v>2920</v>
          </cell>
        </row>
        <row r="239">
          <cell r="B239" t="str">
            <v>BPR.1501-033</v>
          </cell>
          <cell r="C239" t="str">
            <v>BPR</v>
          </cell>
          <cell r="D239" t="str">
            <v>1501-033</v>
          </cell>
          <cell r="E239" t="str">
            <v>Investments - Innovation virtuelle Inc.</v>
          </cell>
          <cell r="F239">
            <v>2920</v>
          </cell>
          <cell r="G239" t="str">
            <v>Pre-Acquisition Equity</v>
          </cell>
          <cell r="H239" t="str">
            <v>BS</v>
          </cell>
          <cell r="I239" t="str">
            <v>Pre-Acquisition Equity</v>
          </cell>
          <cell r="J239" t="str">
            <v>2920</v>
          </cell>
        </row>
        <row r="240">
          <cell r="B240" t="str">
            <v>BPR.1501-034</v>
          </cell>
          <cell r="C240" t="str">
            <v>BPR</v>
          </cell>
          <cell r="D240" t="str">
            <v>1501-034</v>
          </cell>
          <cell r="E240" t="str">
            <v>Investments - Innovation virtuelle s.e.c.</v>
          </cell>
          <cell r="F240">
            <v>2920</v>
          </cell>
          <cell r="G240" t="str">
            <v>Pre-Acquisition Equity</v>
          </cell>
          <cell r="H240" t="str">
            <v>BS</v>
          </cell>
          <cell r="I240" t="str">
            <v>Pre-Acquisition Equity</v>
          </cell>
          <cell r="J240" t="str">
            <v>2920</v>
          </cell>
        </row>
        <row r="241">
          <cell r="B241" t="str">
            <v>BPR.1501-035</v>
          </cell>
          <cell r="C241" t="str">
            <v>BPR</v>
          </cell>
          <cell r="D241" t="str">
            <v>1501-035</v>
          </cell>
          <cell r="E241" t="str">
            <v>Investments - BPR CSO Solutions Inc.</v>
          </cell>
          <cell r="F241">
            <v>2920</v>
          </cell>
          <cell r="G241" t="str">
            <v>Pre-Acquisition Equity</v>
          </cell>
          <cell r="H241" t="str">
            <v>BS</v>
          </cell>
          <cell r="I241" t="str">
            <v>Pre-Acquisition Equity</v>
          </cell>
          <cell r="J241" t="str">
            <v>2920</v>
          </cell>
        </row>
        <row r="242">
          <cell r="B242" t="str">
            <v>BPR.1501-036</v>
          </cell>
          <cell r="C242" t="str">
            <v>BPR</v>
          </cell>
          <cell r="D242" t="str">
            <v>1501-036</v>
          </cell>
          <cell r="E242" t="str">
            <v>Investments - 9227-2970 Québec Inc.</v>
          </cell>
          <cell r="F242">
            <v>2920</v>
          </cell>
          <cell r="G242" t="str">
            <v>Pre-Acquisition Equity</v>
          </cell>
          <cell r="H242" t="str">
            <v>BS</v>
          </cell>
          <cell r="I242" t="str">
            <v>Pre-Acquisition Equity</v>
          </cell>
          <cell r="J242" t="str">
            <v>2920</v>
          </cell>
        </row>
        <row r="243">
          <cell r="B243" t="str">
            <v>BPR.1501-037</v>
          </cell>
          <cell r="C243" t="str">
            <v>BPR</v>
          </cell>
          <cell r="D243" t="str">
            <v>1501-037</v>
          </cell>
          <cell r="E243" t="str">
            <v>Investments - 9227-3192 Québec Inc.</v>
          </cell>
          <cell r="F243">
            <v>2920</v>
          </cell>
          <cell r="G243" t="str">
            <v>Pre-Acquisition Equity</v>
          </cell>
          <cell r="H243" t="str">
            <v>BS</v>
          </cell>
          <cell r="I243" t="str">
            <v>Pre-Acquisition Equity</v>
          </cell>
          <cell r="J243" t="str">
            <v>2920</v>
          </cell>
        </row>
        <row r="244">
          <cell r="B244" t="str">
            <v>BPR.1501-038</v>
          </cell>
          <cell r="C244" t="str">
            <v>BPR</v>
          </cell>
          <cell r="D244" t="str">
            <v>1501-038</v>
          </cell>
          <cell r="E244" t="str">
            <v>Investments - BPR Groupe Conseil</v>
          </cell>
          <cell r="F244">
            <v>2920</v>
          </cell>
          <cell r="G244" t="str">
            <v>Pre-Acquisition Equity</v>
          </cell>
          <cell r="H244" t="str">
            <v>BS</v>
          </cell>
          <cell r="I244" t="str">
            <v>Pre-Acquisition Equity</v>
          </cell>
          <cell r="J244" t="str">
            <v>2920</v>
          </cell>
        </row>
        <row r="245">
          <cell r="B245" t="str">
            <v>BPR.1501-039</v>
          </cell>
          <cell r="C245" t="str">
            <v>BPR</v>
          </cell>
          <cell r="D245" t="str">
            <v>1501-039</v>
          </cell>
          <cell r="E245" t="str">
            <v>Investments - 9227-2772 Québec Inc.</v>
          </cell>
          <cell r="F245">
            <v>2920</v>
          </cell>
          <cell r="G245" t="str">
            <v>Pre-Acquisition Equity</v>
          </cell>
          <cell r="H245" t="str">
            <v>BS</v>
          </cell>
          <cell r="I245" t="str">
            <v>Pre-Acquisition Equity</v>
          </cell>
          <cell r="J245" t="str">
            <v>2920</v>
          </cell>
        </row>
        <row r="246">
          <cell r="B246" t="str">
            <v>BPR.1502-000</v>
          </cell>
          <cell r="C246" t="str">
            <v>BPR</v>
          </cell>
          <cell r="D246" t="str">
            <v>1502-000</v>
          </cell>
          <cell r="E246" t="str">
            <v>Investments - Consortiums</v>
          </cell>
          <cell r="F246">
            <v>1812</v>
          </cell>
          <cell r="G246" t="str">
            <v>Investment in Unconsolidated JV</v>
          </cell>
          <cell r="H246" t="str">
            <v>BS</v>
          </cell>
          <cell r="I246" t="str">
            <v>Investments in and Advances to Unconsolidated Joint Ventures</v>
          </cell>
          <cell r="J246" t="str">
            <v>1812</v>
          </cell>
        </row>
        <row r="247">
          <cell r="B247" t="str">
            <v>BPR.1502-001</v>
          </cell>
          <cell r="C247" t="str">
            <v>BPR</v>
          </cell>
          <cell r="D247" t="str">
            <v>1502-001</v>
          </cell>
          <cell r="E247" t="str">
            <v>Investments - Consortiums</v>
          </cell>
          <cell r="F247">
            <v>1812</v>
          </cell>
          <cell r="G247" t="str">
            <v>Investment in Unconsolidated JV</v>
          </cell>
          <cell r="H247" t="str">
            <v>BS</v>
          </cell>
          <cell r="I247" t="str">
            <v>Investments in and Advances to Unconsolidated Joint Ventures</v>
          </cell>
          <cell r="J247" t="str">
            <v>1812</v>
          </cell>
        </row>
        <row r="248">
          <cell r="B248" t="str">
            <v>BPR.1502-103</v>
          </cell>
          <cell r="C248" t="str">
            <v>BPR</v>
          </cell>
          <cell r="D248" t="str">
            <v>1502-103</v>
          </cell>
          <cell r="E248" t="str">
            <v xml:space="preserve">Investments - Consortium BPR/Babin </v>
          </cell>
          <cell r="F248">
            <v>1812</v>
          </cell>
          <cell r="G248" t="str">
            <v>Investment in Unconsolidated JV</v>
          </cell>
          <cell r="H248" t="str">
            <v>BS</v>
          </cell>
          <cell r="I248" t="str">
            <v>Investments in and Advances to Unconsolidated Joint Ventures</v>
          </cell>
          <cell r="J248" t="str">
            <v>1812</v>
          </cell>
        </row>
        <row r="249">
          <cell r="B249" t="str">
            <v>BPR.1502-126</v>
          </cell>
          <cell r="C249" t="str">
            <v>BPR</v>
          </cell>
          <cell r="D249" t="str">
            <v>1502-126</v>
          </cell>
          <cell r="E249" t="str">
            <v>Investments - Consortiums BPR/Genium CRCEO</v>
          </cell>
          <cell r="F249">
            <v>1812</v>
          </cell>
          <cell r="G249" t="str">
            <v>Investment in Unconsolidated JV</v>
          </cell>
          <cell r="H249" t="str">
            <v>BS</v>
          </cell>
          <cell r="I249" t="str">
            <v>Investments in and Advances to Unconsolidated Joint Ventures</v>
          </cell>
          <cell r="J249" t="str">
            <v>1812</v>
          </cell>
        </row>
        <row r="250">
          <cell r="B250" t="str">
            <v>BPR.1502-148</v>
          </cell>
          <cell r="C250" t="str">
            <v>BPR</v>
          </cell>
          <cell r="D250" t="str">
            <v>1502-148</v>
          </cell>
          <cell r="E250" t="str">
            <v>Investments - Consortium EGE</v>
          </cell>
          <cell r="F250">
            <v>1812</v>
          </cell>
          <cell r="G250" t="str">
            <v>Investment in Unconsolidated JV</v>
          </cell>
          <cell r="H250" t="str">
            <v>BS</v>
          </cell>
          <cell r="I250" t="str">
            <v>Investments in and Advances to Unconsolidated Joint Ventures</v>
          </cell>
          <cell r="J250" t="str">
            <v>1812</v>
          </cell>
        </row>
        <row r="251">
          <cell r="B251" t="str">
            <v>BPR.1502-149</v>
          </cell>
          <cell r="C251" t="str">
            <v>BPR</v>
          </cell>
          <cell r="D251" t="str">
            <v>1502-149</v>
          </cell>
          <cell r="E251" t="str">
            <v>Investments - EGE Inc.</v>
          </cell>
          <cell r="F251">
            <v>1812</v>
          </cell>
          <cell r="G251" t="str">
            <v>Investment in Unconsolidated JV</v>
          </cell>
          <cell r="H251" t="str">
            <v>BS</v>
          </cell>
          <cell r="I251" t="str">
            <v>Investments in and Advances to Unconsolidated Joint Ventures</v>
          </cell>
          <cell r="J251" t="str">
            <v>1812</v>
          </cell>
        </row>
        <row r="252">
          <cell r="B252" t="str">
            <v>BPR.1502-169</v>
          </cell>
          <cell r="C252" t="str">
            <v>BPR</v>
          </cell>
          <cell r="D252" t="str">
            <v>1502-169</v>
          </cell>
          <cell r="E252" t="str">
            <v>Investment - BPR/Triax/Roche</v>
          </cell>
          <cell r="F252">
            <v>1812</v>
          </cell>
          <cell r="G252" t="str">
            <v>Investment in Unconsolidated JV</v>
          </cell>
          <cell r="H252" t="str">
            <v>BS</v>
          </cell>
          <cell r="I252" t="str">
            <v>Investments in and Advances to Unconsolidated Joint Ventures</v>
          </cell>
          <cell r="J252" t="str">
            <v>1812</v>
          </cell>
        </row>
        <row r="253">
          <cell r="B253" t="str">
            <v>BPR.1502-174</v>
          </cell>
          <cell r="C253" t="str">
            <v>BPR</v>
          </cell>
          <cell r="D253" t="str">
            <v>1502-174</v>
          </cell>
          <cell r="E253" t="str">
            <v>Investment - BPR/Triax/CLA</v>
          </cell>
          <cell r="F253">
            <v>1812</v>
          </cell>
          <cell r="G253" t="str">
            <v>Investment in Unconsolidated JV</v>
          </cell>
          <cell r="H253" t="str">
            <v>BS</v>
          </cell>
          <cell r="I253" t="str">
            <v>Investments in and Advances to Unconsolidated Joint Ventures</v>
          </cell>
          <cell r="J253" t="str">
            <v>1812</v>
          </cell>
        </row>
        <row r="254">
          <cell r="B254" t="str">
            <v>BPR.1502-188</v>
          </cell>
          <cell r="C254" t="str">
            <v>BPR</v>
          </cell>
          <cell r="D254" t="str">
            <v>1502-188</v>
          </cell>
          <cell r="E254" t="str">
            <v>Investment - BPR/Triax/Séguin</v>
          </cell>
          <cell r="F254">
            <v>1812</v>
          </cell>
          <cell r="G254" t="str">
            <v>Investment in Unconsolidated JV</v>
          </cell>
          <cell r="H254" t="str">
            <v>BS</v>
          </cell>
          <cell r="I254" t="str">
            <v>Investments in and Advances to Unconsolidated Joint Ventures</v>
          </cell>
          <cell r="J254" t="str">
            <v>1812</v>
          </cell>
        </row>
        <row r="255">
          <cell r="B255" t="str">
            <v>BPR.1502-192</v>
          </cell>
          <cell r="C255" t="str">
            <v>BPR</v>
          </cell>
          <cell r="D255" t="str">
            <v>1502-192</v>
          </cell>
          <cell r="E255" t="str">
            <v>Investment - BPR/ATSH</v>
          </cell>
          <cell r="F255">
            <v>1812</v>
          </cell>
          <cell r="G255" t="str">
            <v>Investment in Unconsolidated JV</v>
          </cell>
          <cell r="H255" t="str">
            <v>BS</v>
          </cell>
          <cell r="I255" t="str">
            <v>Investments in and Advances to Unconsolidated Joint Ventures</v>
          </cell>
          <cell r="J255" t="str">
            <v>1812</v>
          </cell>
        </row>
        <row r="256">
          <cell r="B256" t="str">
            <v>BPR.1502-500</v>
          </cell>
          <cell r="C256" t="str">
            <v>BPR</v>
          </cell>
          <cell r="D256" t="str">
            <v>1502-500</v>
          </cell>
          <cell r="E256" t="str">
            <v>Investments - Groupement CBR</v>
          </cell>
          <cell r="F256">
            <v>1812</v>
          </cell>
          <cell r="G256" t="str">
            <v>Investment in Unconsolidated JV</v>
          </cell>
          <cell r="H256" t="str">
            <v>BS</v>
          </cell>
          <cell r="I256" t="str">
            <v>Investments in and Advances to Unconsolidated Joint Ventures</v>
          </cell>
          <cell r="J256" t="str">
            <v>1812</v>
          </cell>
        </row>
        <row r="257">
          <cell r="B257" t="str">
            <v>BPR.1502-501</v>
          </cell>
          <cell r="C257" t="str">
            <v>BPR</v>
          </cell>
          <cell r="D257" t="str">
            <v>1502-501</v>
          </cell>
          <cell r="E257" t="str">
            <v>Investments - BPR/Axor</v>
          </cell>
          <cell r="F257">
            <v>1812</v>
          </cell>
          <cell r="G257" t="str">
            <v>Investment in Unconsolidated JV</v>
          </cell>
          <cell r="H257" t="str">
            <v>BS</v>
          </cell>
          <cell r="I257" t="str">
            <v>Investments in and Advances to Unconsolidated Joint Ventures</v>
          </cell>
          <cell r="J257" t="str">
            <v>1812</v>
          </cell>
        </row>
        <row r="258">
          <cell r="B258" t="str">
            <v>BPR.1502-502</v>
          </cell>
          <cell r="C258" t="str">
            <v>BPR</v>
          </cell>
          <cell r="D258" t="str">
            <v>1502-502</v>
          </cell>
          <cell r="E258" t="str">
            <v>Investments - Consortium Cima+/BPR</v>
          </cell>
          <cell r="F258">
            <v>1812</v>
          </cell>
          <cell r="G258" t="str">
            <v>Investment in Unconsolidated JV</v>
          </cell>
          <cell r="H258" t="str">
            <v>BS</v>
          </cell>
          <cell r="I258" t="str">
            <v>Investments in and Advances to Unconsolidated Joint Ventures</v>
          </cell>
          <cell r="J258" t="str">
            <v>1812</v>
          </cell>
        </row>
        <row r="259">
          <cell r="B259" t="str">
            <v>BPR.1502-503</v>
          </cell>
          <cell r="C259" t="str">
            <v>BPR</v>
          </cell>
          <cell r="D259" t="str">
            <v>1502-503</v>
          </cell>
          <cell r="E259" t="str">
            <v>Investments - BPR-Triax/Roche</v>
          </cell>
          <cell r="F259">
            <v>1812</v>
          </cell>
          <cell r="G259" t="str">
            <v>Investment in Unconsolidated JV</v>
          </cell>
          <cell r="H259" t="str">
            <v>BS</v>
          </cell>
          <cell r="I259" t="str">
            <v>Investments in and Advances to Unconsolidated Joint Ventures</v>
          </cell>
          <cell r="J259" t="str">
            <v>1812</v>
          </cell>
        </row>
        <row r="260">
          <cell r="B260" t="str">
            <v>BPR.1502-504</v>
          </cell>
          <cell r="C260" t="str">
            <v>BPR</v>
          </cell>
          <cell r="D260" t="str">
            <v>1502-504</v>
          </cell>
          <cell r="E260" t="str">
            <v>Investments - Consortium BPR/SNC-Lavalin/Pluritec</v>
          </cell>
          <cell r="F260">
            <v>1812</v>
          </cell>
          <cell r="G260" t="str">
            <v>Investment in Unconsolidated JV</v>
          </cell>
          <cell r="H260" t="str">
            <v>BS</v>
          </cell>
          <cell r="I260" t="str">
            <v>Investments in and Advances to Unconsolidated Joint Ventures</v>
          </cell>
          <cell r="J260" t="str">
            <v>1812</v>
          </cell>
        </row>
        <row r="261">
          <cell r="B261" t="str">
            <v>BPR.1502-505</v>
          </cell>
          <cell r="C261" t="str">
            <v>BPR</v>
          </cell>
          <cell r="D261" t="str">
            <v>1502-505</v>
          </cell>
          <cell r="E261" t="str">
            <v>Investments - BPR/Dessau-Soprin</v>
          </cell>
          <cell r="F261">
            <v>1812</v>
          </cell>
          <cell r="G261" t="str">
            <v>Investment in Unconsolidated JV</v>
          </cell>
          <cell r="H261" t="str">
            <v>BS</v>
          </cell>
          <cell r="I261" t="str">
            <v>Investments in and Advances to Unconsolidated Joint Ventures</v>
          </cell>
          <cell r="J261" t="str">
            <v>1812</v>
          </cell>
        </row>
        <row r="262">
          <cell r="B262" t="str">
            <v>BPR.1502-506</v>
          </cell>
          <cell r="C262" t="str">
            <v>BPR</v>
          </cell>
          <cell r="D262" t="str">
            <v>1502-506</v>
          </cell>
          <cell r="E262" t="str">
            <v>Investments - Consortium SNC-Lavalin/BPR</v>
          </cell>
          <cell r="F262">
            <v>1812</v>
          </cell>
          <cell r="G262" t="str">
            <v>Investment in Unconsolidated JV</v>
          </cell>
          <cell r="H262" t="str">
            <v>BS</v>
          </cell>
          <cell r="I262" t="str">
            <v>Investments in and Advances to Unconsolidated Joint Ventures</v>
          </cell>
          <cell r="J262" t="str">
            <v>1812</v>
          </cell>
        </row>
        <row r="263">
          <cell r="B263" t="str">
            <v>BPR.1502-507</v>
          </cell>
          <cell r="C263" t="str">
            <v>BPR</v>
          </cell>
          <cell r="D263" t="str">
            <v>1502-507</v>
          </cell>
          <cell r="E263" t="str">
            <v>Investments - Consortium Dessau/BPR</v>
          </cell>
          <cell r="F263">
            <v>1812</v>
          </cell>
          <cell r="G263" t="str">
            <v>Investment in Unconsolidated JV</v>
          </cell>
          <cell r="H263" t="str">
            <v>BS</v>
          </cell>
          <cell r="I263" t="str">
            <v>Investments in and Advances to Unconsolidated Joint Ventures</v>
          </cell>
          <cell r="J263" t="str">
            <v>1812</v>
          </cell>
        </row>
        <row r="264">
          <cell r="B264" t="str">
            <v>BPR.1502-508</v>
          </cell>
          <cell r="C264" t="str">
            <v>BPR</v>
          </cell>
          <cell r="D264" t="str">
            <v>1502-508</v>
          </cell>
          <cell r="E264" t="str">
            <v>Investments - Consortium SNC-Lavalin/BPR/Teknika-HBA</v>
          </cell>
          <cell r="F264">
            <v>1812</v>
          </cell>
          <cell r="G264" t="str">
            <v>Investment in Unconsolidated JV</v>
          </cell>
          <cell r="H264" t="str">
            <v>BS</v>
          </cell>
          <cell r="I264" t="str">
            <v>Investments in and Advances to Unconsolidated Joint Ventures</v>
          </cell>
          <cell r="J264" t="str">
            <v>1812</v>
          </cell>
        </row>
        <row r="265">
          <cell r="B265" t="str">
            <v>BPR.1502-509</v>
          </cell>
          <cell r="C265" t="str">
            <v>BPR</v>
          </cell>
          <cell r="D265" t="str">
            <v>1502-509</v>
          </cell>
          <cell r="E265" t="str">
            <v>Investments - Consortium BPR/Pluritec/Dessau</v>
          </cell>
          <cell r="F265">
            <v>1812</v>
          </cell>
          <cell r="G265" t="str">
            <v>Investment in Unconsolidated JV</v>
          </cell>
          <cell r="H265" t="str">
            <v>BS</v>
          </cell>
          <cell r="I265" t="str">
            <v>Investments in and Advances to Unconsolidated Joint Ventures</v>
          </cell>
          <cell r="J265" t="str">
            <v>1812</v>
          </cell>
        </row>
        <row r="266">
          <cell r="B266" t="str">
            <v>BPR.1502-510</v>
          </cell>
          <cell r="C266" t="str">
            <v>BPR</v>
          </cell>
          <cell r="D266" t="str">
            <v>1502-510</v>
          </cell>
          <cell r="E266" t="str">
            <v>Investments - Consortium Génivar/BPR</v>
          </cell>
          <cell r="F266">
            <v>1812</v>
          </cell>
          <cell r="G266" t="str">
            <v>Investment in Unconsolidated JV</v>
          </cell>
          <cell r="H266" t="str">
            <v>BS</v>
          </cell>
          <cell r="I266" t="str">
            <v>Investments in and Advances to Unconsolidated Joint Ventures</v>
          </cell>
          <cell r="J266" t="str">
            <v>1812</v>
          </cell>
        </row>
        <row r="267">
          <cell r="B267" t="str">
            <v>BPR.1502-511</v>
          </cell>
          <cell r="C267" t="str">
            <v>BPR</v>
          </cell>
          <cell r="D267" t="str">
            <v>1502-511</v>
          </cell>
          <cell r="E267" t="str">
            <v>Investments - Groupement Dessau - BPR</v>
          </cell>
          <cell r="F267">
            <v>1812</v>
          </cell>
          <cell r="G267" t="str">
            <v>Investment in Unconsolidated JV</v>
          </cell>
          <cell r="H267" t="str">
            <v>BS</v>
          </cell>
          <cell r="I267" t="str">
            <v>Investments in and Advances to Unconsolidated Joint Ventures</v>
          </cell>
          <cell r="J267" t="str">
            <v>1812</v>
          </cell>
        </row>
        <row r="268">
          <cell r="B268" t="str">
            <v>BPR.1502-512</v>
          </cell>
          <cell r="C268" t="str">
            <v>BPR</v>
          </cell>
          <cell r="D268" t="str">
            <v>1502-512</v>
          </cell>
          <cell r="E268" t="str">
            <v>Investments - Consortium BPR/Génivar</v>
          </cell>
          <cell r="F268">
            <v>1812</v>
          </cell>
          <cell r="G268" t="str">
            <v>Investment in Unconsolidated JV</v>
          </cell>
          <cell r="H268" t="str">
            <v>BS</v>
          </cell>
          <cell r="I268" t="str">
            <v>Investments in and Advances to Unconsolidated Joint Ventures</v>
          </cell>
          <cell r="J268" t="str">
            <v>1812</v>
          </cell>
        </row>
        <row r="269">
          <cell r="B269" t="str">
            <v>BPR.1502-513</v>
          </cell>
          <cell r="C269" t="str">
            <v>BPR</v>
          </cell>
          <cell r="D269" t="str">
            <v>1502-513</v>
          </cell>
          <cell r="E269" t="str">
            <v>Investments - Teknika HBA/BPR</v>
          </cell>
          <cell r="F269">
            <v>1812</v>
          </cell>
          <cell r="G269" t="str">
            <v>Investment in Unconsolidated JV</v>
          </cell>
          <cell r="H269" t="str">
            <v>BS</v>
          </cell>
          <cell r="I269" t="str">
            <v>Investments in and Advances to Unconsolidated Joint Ventures</v>
          </cell>
          <cell r="J269" t="str">
            <v>1812</v>
          </cell>
        </row>
        <row r="270">
          <cell r="B270" t="str">
            <v>BPR.1502-514</v>
          </cell>
          <cell r="C270" t="str">
            <v>BPR</v>
          </cell>
          <cell r="D270" t="str">
            <v>1502-514</v>
          </cell>
          <cell r="E270" t="str">
            <v>Investments - Pluram Urbatique/Groupe HBA/BPR</v>
          </cell>
          <cell r="F270">
            <v>1812</v>
          </cell>
          <cell r="G270" t="str">
            <v>Investment in Unconsolidated JV</v>
          </cell>
          <cell r="H270" t="str">
            <v>BS</v>
          </cell>
          <cell r="I270" t="str">
            <v>Investments in and Advances to Unconsolidated Joint Ventures</v>
          </cell>
          <cell r="J270" t="str">
            <v>1812</v>
          </cell>
        </row>
        <row r="271">
          <cell r="B271" t="str">
            <v>BPR.1502-515</v>
          </cell>
          <cell r="C271" t="str">
            <v>BPR</v>
          </cell>
          <cell r="D271" t="str">
            <v>1502-515</v>
          </cell>
          <cell r="E271" t="str">
            <v>Investments - Consortium Pluram-BPR</v>
          </cell>
          <cell r="F271">
            <v>1812</v>
          </cell>
          <cell r="G271" t="str">
            <v>Investment in Unconsolidated JV</v>
          </cell>
          <cell r="H271" t="str">
            <v>BS</v>
          </cell>
          <cell r="I271" t="str">
            <v>Investments in and Advances to Unconsolidated Joint Ventures</v>
          </cell>
          <cell r="J271" t="str">
            <v>1812</v>
          </cell>
        </row>
        <row r="272">
          <cell r="B272" t="str">
            <v>BPR.1502-516</v>
          </cell>
          <cell r="C272" t="str">
            <v>BPR</v>
          </cell>
          <cell r="D272" t="str">
            <v>1502-516</v>
          </cell>
          <cell r="E272" t="str">
            <v>Investments - Consortium SM-BPR</v>
          </cell>
          <cell r="F272">
            <v>1812</v>
          </cell>
          <cell r="G272" t="str">
            <v>Investment in Unconsolidated JV</v>
          </cell>
          <cell r="H272" t="str">
            <v>BS</v>
          </cell>
          <cell r="I272" t="str">
            <v>Investments in and Advances to Unconsolidated Joint Ventures</v>
          </cell>
          <cell r="J272" t="str">
            <v>1812</v>
          </cell>
        </row>
        <row r="273">
          <cell r="B273" t="str">
            <v>BPR.1502-517</v>
          </cell>
          <cell r="C273" t="str">
            <v>BPR</v>
          </cell>
          <cell r="D273" t="str">
            <v>1502-517</v>
          </cell>
          <cell r="E273" t="str">
            <v>Investments - Joint venture - Roche-BPR Infrastructure</v>
          </cell>
          <cell r="F273">
            <v>1812</v>
          </cell>
          <cell r="G273" t="str">
            <v>Investment in Unconsolidated JV</v>
          </cell>
          <cell r="H273" t="str">
            <v>BS</v>
          </cell>
          <cell r="I273" t="str">
            <v>Investments in and Advances to Unconsolidated Joint Ventures</v>
          </cell>
          <cell r="J273" t="str">
            <v>1812</v>
          </cell>
        </row>
        <row r="274">
          <cell r="B274" t="str">
            <v>BPR.1502-518</v>
          </cell>
          <cell r="C274" t="str">
            <v>BPR</v>
          </cell>
          <cell r="D274" t="str">
            <v>1502-518</v>
          </cell>
          <cell r="E274" t="str">
            <v>Investments - Consortium Cima+/BPR</v>
          </cell>
          <cell r="F274">
            <v>1812</v>
          </cell>
          <cell r="G274" t="str">
            <v>Investment in Unconsolidated JV</v>
          </cell>
          <cell r="H274" t="str">
            <v>BS</v>
          </cell>
          <cell r="I274" t="str">
            <v>Investments in and Advances to Unconsolidated Joint Ventures</v>
          </cell>
          <cell r="J274" t="str">
            <v>1812</v>
          </cell>
        </row>
        <row r="275">
          <cell r="B275" t="str">
            <v>BPR.1502-519</v>
          </cell>
          <cell r="C275" t="str">
            <v>BPR</v>
          </cell>
          <cell r="D275" t="str">
            <v>1502-519</v>
          </cell>
          <cell r="E275" t="str">
            <v>Investments - Consortium Roche-BPR-LMB</v>
          </cell>
          <cell r="F275">
            <v>1812</v>
          </cell>
          <cell r="G275" t="str">
            <v>Investment in Unconsolidated JV</v>
          </cell>
          <cell r="H275" t="str">
            <v>BS</v>
          </cell>
          <cell r="I275" t="str">
            <v>Investments in and Advances to Unconsolidated Joint Ventures</v>
          </cell>
          <cell r="J275" t="str">
            <v>1812</v>
          </cell>
        </row>
        <row r="276">
          <cell r="B276" t="str">
            <v>BPR.1502-520</v>
          </cell>
          <cell r="C276" t="str">
            <v>BPR</v>
          </cell>
          <cell r="D276" t="str">
            <v>1502-520</v>
          </cell>
          <cell r="E276" t="str">
            <v>Investments - Consortium WBBP/BPR</v>
          </cell>
          <cell r="F276">
            <v>1812</v>
          </cell>
          <cell r="G276" t="str">
            <v>Investment in Unconsolidated JV</v>
          </cell>
          <cell r="H276" t="str">
            <v>BS</v>
          </cell>
          <cell r="I276" t="str">
            <v>Investments in and Advances to Unconsolidated Joint Ventures</v>
          </cell>
          <cell r="J276" t="str">
            <v>1812</v>
          </cell>
        </row>
        <row r="277">
          <cell r="B277" t="str">
            <v>BPR.1502-521</v>
          </cell>
          <cell r="C277" t="str">
            <v>BPR</v>
          </cell>
          <cell r="D277" t="str">
            <v>1502-521</v>
          </cell>
          <cell r="E277" t="str">
            <v>Investments - Consortium Teknika/BPR</v>
          </cell>
          <cell r="F277">
            <v>1812</v>
          </cell>
          <cell r="G277" t="str">
            <v>Investment in Unconsolidated JV</v>
          </cell>
          <cell r="H277" t="str">
            <v>BS</v>
          </cell>
          <cell r="I277" t="str">
            <v>Investments in and Advances to Unconsolidated Joint Ventures</v>
          </cell>
          <cell r="J277" t="str">
            <v>1812</v>
          </cell>
        </row>
        <row r="278">
          <cell r="B278" t="str">
            <v>BPR.1502-522</v>
          </cell>
          <cell r="C278" t="str">
            <v>BPR</v>
          </cell>
          <cell r="D278" t="str">
            <v>1502-522</v>
          </cell>
          <cell r="E278" t="str">
            <v>Investments - Consortium SNC-Lavalin/BPR-Bâtiment</v>
          </cell>
          <cell r="F278">
            <v>1812</v>
          </cell>
          <cell r="G278" t="str">
            <v>Investment in Unconsolidated JV</v>
          </cell>
          <cell r="H278" t="str">
            <v>BS</v>
          </cell>
          <cell r="I278" t="str">
            <v>Investments in and Advances to Unconsolidated Joint Ventures</v>
          </cell>
          <cell r="J278" t="str">
            <v>1812</v>
          </cell>
        </row>
        <row r="279">
          <cell r="B279" t="str">
            <v>BPR.1502-523</v>
          </cell>
          <cell r="C279" t="str">
            <v>BPR</v>
          </cell>
          <cell r="D279" t="str">
            <v>1502-523</v>
          </cell>
          <cell r="E279" t="str">
            <v>Investments - Consortium Cima+/BPR-Bâtiment</v>
          </cell>
          <cell r="F279">
            <v>1812</v>
          </cell>
          <cell r="G279" t="str">
            <v>Investment in Unconsolidated JV</v>
          </cell>
          <cell r="H279" t="str">
            <v>BS</v>
          </cell>
          <cell r="I279" t="str">
            <v>Investments in and Advances to Unconsolidated Joint Ventures</v>
          </cell>
          <cell r="J279" t="str">
            <v>1812</v>
          </cell>
        </row>
        <row r="280">
          <cell r="B280" t="str">
            <v>BPR.1502-905</v>
          </cell>
          <cell r="C280" t="str">
            <v>BPR</v>
          </cell>
          <cell r="D280" t="str">
            <v>1502-905</v>
          </cell>
          <cell r="E280" t="str">
            <v>Investments - Consortium BPR-Tecsult</v>
          </cell>
          <cell r="F280">
            <v>1812</v>
          </cell>
          <cell r="G280" t="str">
            <v>Investment in Unconsolidated JV</v>
          </cell>
          <cell r="H280" t="str">
            <v>BS</v>
          </cell>
          <cell r="I280" t="str">
            <v>Investments in and Advances to Unconsolidated Joint Ventures</v>
          </cell>
          <cell r="J280" t="str">
            <v>1812</v>
          </cell>
        </row>
        <row r="281">
          <cell r="B281" t="str">
            <v>BPR.1502-908</v>
          </cell>
          <cell r="C281" t="str">
            <v>BPR</v>
          </cell>
          <cell r="D281" t="str">
            <v>1502-908</v>
          </cell>
          <cell r="E281" t="str">
            <v>Investments - Consortium BSLT</v>
          </cell>
          <cell r="F281">
            <v>1812</v>
          </cell>
          <cell r="G281" t="str">
            <v>Investment in Unconsolidated JV</v>
          </cell>
          <cell r="H281" t="str">
            <v>BS</v>
          </cell>
          <cell r="I281" t="str">
            <v>Investments in and Advances to Unconsolidated Joint Ventures</v>
          </cell>
          <cell r="J281" t="str">
            <v>1812</v>
          </cell>
        </row>
        <row r="282">
          <cell r="B282" t="str">
            <v>BPR.1502-914</v>
          </cell>
          <cell r="C282" t="str">
            <v>BPR</v>
          </cell>
          <cell r="D282" t="str">
            <v>1502-914</v>
          </cell>
          <cell r="E282" t="str">
            <v>Investments - Consortium BPR/Dessau Soprin</v>
          </cell>
          <cell r="F282">
            <v>1812</v>
          </cell>
          <cell r="G282" t="str">
            <v>Investment in Unconsolidated JV</v>
          </cell>
          <cell r="H282" t="str">
            <v>BS</v>
          </cell>
          <cell r="I282" t="str">
            <v>Investments in and Advances to Unconsolidated Joint Ventures</v>
          </cell>
          <cell r="J282" t="str">
            <v>1812</v>
          </cell>
        </row>
        <row r="283">
          <cell r="B283" t="str">
            <v>BPR.1502-915</v>
          </cell>
          <cell r="C283" t="str">
            <v>BPR</v>
          </cell>
          <cell r="D283" t="str">
            <v>1502-915</v>
          </cell>
          <cell r="E283" t="str">
            <v xml:space="preserve">Investments - Consortium BPR/Babin </v>
          </cell>
          <cell r="F283">
            <v>1812</v>
          </cell>
          <cell r="G283" t="str">
            <v>Investment in Unconsolidated JV</v>
          </cell>
          <cell r="H283" t="str">
            <v>BS</v>
          </cell>
          <cell r="I283" t="str">
            <v>Investments in and Advances to Unconsolidated Joint Ventures</v>
          </cell>
          <cell r="J283" t="str">
            <v>1812</v>
          </cell>
        </row>
        <row r="284">
          <cell r="B284" t="str">
            <v>BPR.1502-930</v>
          </cell>
          <cell r="C284" t="str">
            <v>BPR</v>
          </cell>
          <cell r="D284" t="str">
            <v>1502-930</v>
          </cell>
          <cell r="E284" t="str">
            <v>Investments - Consortium BCR</v>
          </cell>
          <cell r="F284">
            <v>1812</v>
          </cell>
          <cell r="G284" t="str">
            <v>Investment in Unconsolidated JV</v>
          </cell>
          <cell r="H284" t="str">
            <v>BS</v>
          </cell>
          <cell r="I284" t="str">
            <v>Investments in and Advances to Unconsolidated Joint Ventures</v>
          </cell>
          <cell r="J284" t="str">
            <v>1812</v>
          </cell>
        </row>
        <row r="285">
          <cell r="B285" t="str">
            <v>BPR.1502-932</v>
          </cell>
          <cell r="C285" t="str">
            <v>BPR</v>
          </cell>
          <cell r="D285" t="str">
            <v>1502-932</v>
          </cell>
          <cell r="E285" t="str">
            <v>Investments - Consortium Génivel-BPR/CEM</v>
          </cell>
          <cell r="F285">
            <v>1812</v>
          </cell>
          <cell r="G285" t="str">
            <v>Investment in Unconsolidated JV</v>
          </cell>
          <cell r="H285" t="str">
            <v>BS</v>
          </cell>
          <cell r="I285" t="str">
            <v>Investments in and Advances to Unconsolidated Joint Ventures</v>
          </cell>
          <cell r="J285" t="str">
            <v>1812</v>
          </cell>
        </row>
        <row r="286">
          <cell r="B286" t="str">
            <v>BPR.1502-933</v>
          </cell>
          <cell r="C286" t="str">
            <v>BPR</v>
          </cell>
          <cell r="D286" t="str">
            <v>1502-933</v>
          </cell>
          <cell r="E286" t="str">
            <v>Investments - Consortium BPR-Roche</v>
          </cell>
          <cell r="F286">
            <v>1812</v>
          </cell>
          <cell r="G286" t="str">
            <v>Investment in Unconsolidated JV</v>
          </cell>
          <cell r="H286" t="str">
            <v>BS</v>
          </cell>
          <cell r="I286" t="str">
            <v>Investments in and Advances to Unconsolidated Joint Ventures</v>
          </cell>
          <cell r="J286" t="str">
            <v>1812</v>
          </cell>
        </row>
        <row r="287">
          <cell r="B287" t="str">
            <v>BPR.1502-934</v>
          </cell>
          <cell r="C287" t="str">
            <v>BPR</v>
          </cell>
          <cell r="D287" t="str">
            <v>1502-934</v>
          </cell>
          <cell r="E287" t="str">
            <v>Investments - Consortium BPR/Pellemon</v>
          </cell>
          <cell r="F287">
            <v>1812</v>
          </cell>
          <cell r="G287" t="str">
            <v>Investment in Unconsolidated JV</v>
          </cell>
          <cell r="H287" t="str">
            <v>BS</v>
          </cell>
          <cell r="I287" t="str">
            <v>Investments in and Advances to Unconsolidated Joint Ventures</v>
          </cell>
          <cell r="J287" t="str">
            <v>1812</v>
          </cell>
        </row>
        <row r="288">
          <cell r="B288" t="str">
            <v>BPR.1502-935</v>
          </cell>
          <cell r="C288" t="str">
            <v>BPR</v>
          </cell>
          <cell r="D288" t="str">
            <v>1502-935</v>
          </cell>
          <cell r="E288" t="str">
            <v>Investments - Consortium BPR-Cima+</v>
          </cell>
          <cell r="F288">
            <v>1812</v>
          </cell>
          <cell r="G288" t="str">
            <v>Investment in Unconsolidated JV</v>
          </cell>
          <cell r="H288" t="str">
            <v>BS</v>
          </cell>
          <cell r="I288" t="str">
            <v>Investments in and Advances to Unconsolidated Joint Ventures</v>
          </cell>
          <cell r="J288" t="str">
            <v>1812</v>
          </cell>
        </row>
        <row r="289">
          <cell r="B289" t="str">
            <v>BPR.1502-938</v>
          </cell>
          <cell r="C289" t="str">
            <v>BPR</v>
          </cell>
          <cell r="D289" t="str">
            <v>1502-938</v>
          </cell>
          <cell r="E289" t="str">
            <v>Investments - Consortium BPR/Teknika</v>
          </cell>
          <cell r="F289">
            <v>1812</v>
          </cell>
          <cell r="G289" t="str">
            <v>Investment in Unconsolidated JV</v>
          </cell>
          <cell r="H289" t="str">
            <v>BS</v>
          </cell>
          <cell r="I289" t="str">
            <v>Investments in and Advances to Unconsolidated Joint Ventures</v>
          </cell>
          <cell r="J289" t="str">
            <v>1812</v>
          </cell>
        </row>
        <row r="290">
          <cell r="B290" t="str">
            <v>BPR.1502-941</v>
          </cell>
          <cell r="C290" t="str">
            <v>BPR</v>
          </cell>
          <cell r="D290" t="str">
            <v>1502-941</v>
          </cell>
          <cell r="E290" t="str">
            <v>Investments - Consortium BPR-Cima+ (185)</v>
          </cell>
          <cell r="F290">
            <v>1812</v>
          </cell>
          <cell r="G290" t="str">
            <v>Investment in Unconsolidated JV</v>
          </cell>
          <cell r="H290" t="str">
            <v>BS</v>
          </cell>
          <cell r="I290" t="str">
            <v>Investments in and Advances to Unconsolidated Joint Ventures</v>
          </cell>
          <cell r="J290" t="str">
            <v>1812</v>
          </cell>
        </row>
        <row r="291">
          <cell r="B291" t="str">
            <v>BPR.1502-942</v>
          </cell>
          <cell r="C291" t="str">
            <v>BPR</v>
          </cell>
          <cell r="D291" t="str">
            <v>1502-942</v>
          </cell>
          <cell r="E291" t="str">
            <v>Investments - Consortium SBG</v>
          </cell>
          <cell r="F291">
            <v>1812</v>
          </cell>
          <cell r="G291" t="str">
            <v>Investment in Unconsolidated JV</v>
          </cell>
          <cell r="H291" t="str">
            <v>BS</v>
          </cell>
          <cell r="I291" t="str">
            <v>Investments in and Advances to Unconsolidated Joint Ventures</v>
          </cell>
          <cell r="J291" t="str">
            <v>1812</v>
          </cell>
        </row>
        <row r="292">
          <cell r="B292" t="str">
            <v>BPR.1502-948</v>
          </cell>
          <cell r="C292" t="str">
            <v>BPR</v>
          </cell>
          <cell r="D292" t="str">
            <v>1502-948</v>
          </cell>
          <cell r="E292" t="str">
            <v>Investments - Consortium BPR/DAA</v>
          </cell>
          <cell r="F292">
            <v>1812</v>
          </cell>
          <cell r="G292" t="str">
            <v>Investment in Unconsolidated JV</v>
          </cell>
          <cell r="H292" t="str">
            <v>BS</v>
          </cell>
          <cell r="I292" t="str">
            <v>Investments in and Advances to Unconsolidated Joint Ventures</v>
          </cell>
          <cell r="J292" t="str">
            <v>1812</v>
          </cell>
        </row>
        <row r="293">
          <cell r="B293" t="str">
            <v>BPR.1502-950</v>
          </cell>
          <cell r="C293" t="str">
            <v>BPR</v>
          </cell>
          <cell r="D293" t="str">
            <v>1502-950</v>
          </cell>
          <cell r="E293" t="str">
            <v>Investments - Consortium BPR/Dessau</v>
          </cell>
          <cell r="F293">
            <v>1812</v>
          </cell>
          <cell r="G293" t="str">
            <v>Investment in Unconsolidated JV</v>
          </cell>
          <cell r="H293" t="str">
            <v>BS</v>
          </cell>
          <cell r="I293" t="str">
            <v>Investments in and Advances to Unconsolidated Joint Ventures</v>
          </cell>
          <cell r="J293" t="str">
            <v>1812</v>
          </cell>
        </row>
        <row r="294">
          <cell r="B294" t="str">
            <v>BPR.1502-951</v>
          </cell>
          <cell r="C294" t="str">
            <v>BPR</v>
          </cell>
          <cell r="D294" t="str">
            <v>1502-951</v>
          </cell>
          <cell r="E294" t="str">
            <v>Investments - Consortium BPR/Cima+/Axor</v>
          </cell>
          <cell r="F294">
            <v>1812</v>
          </cell>
          <cell r="G294" t="str">
            <v>Investment in Unconsolidated JV</v>
          </cell>
          <cell r="H294" t="str">
            <v>BS</v>
          </cell>
          <cell r="I294" t="str">
            <v>Investments in and Advances to Unconsolidated Joint Ventures</v>
          </cell>
          <cell r="J294" t="str">
            <v>1812</v>
          </cell>
        </row>
        <row r="295">
          <cell r="B295" t="str">
            <v>BPR.1502-952</v>
          </cell>
          <cell r="C295" t="str">
            <v>BPR</v>
          </cell>
          <cell r="D295" t="str">
            <v>1502-952</v>
          </cell>
          <cell r="E295" t="str">
            <v>Investments - Consortium BPR/Génivar</v>
          </cell>
          <cell r="F295">
            <v>1812</v>
          </cell>
          <cell r="G295" t="str">
            <v>Investment in Unconsolidated JV</v>
          </cell>
          <cell r="H295" t="str">
            <v>BS</v>
          </cell>
          <cell r="I295" t="str">
            <v>Investments in and Advances to Unconsolidated Joint Ventures</v>
          </cell>
          <cell r="J295" t="str">
            <v>1812</v>
          </cell>
        </row>
        <row r="296">
          <cell r="B296" t="str">
            <v>BPR.1502-953</v>
          </cell>
          <cell r="C296" t="str">
            <v>BPR</v>
          </cell>
          <cell r="D296" t="str">
            <v>1502-953</v>
          </cell>
          <cell r="E296" t="str">
            <v>Investments - Gestion AECOM-BPR</v>
          </cell>
          <cell r="F296">
            <v>1812</v>
          </cell>
          <cell r="G296" t="str">
            <v>Investment in Unconsolidated JV</v>
          </cell>
          <cell r="H296" t="str">
            <v>BS</v>
          </cell>
          <cell r="I296" t="str">
            <v>Investments in and Advances to Unconsolidated Joint Ventures</v>
          </cell>
          <cell r="J296" t="str">
            <v>1812</v>
          </cell>
        </row>
        <row r="297">
          <cell r="B297" t="str">
            <v>BPR.1502-954</v>
          </cell>
          <cell r="C297" t="str">
            <v>BPR</v>
          </cell>
          <cell r="D297" t="str">
            <v>1502-954</v>
          </cell>
          <cell r="E297" t="str">
            <v>Investments - Consortium BPR-Axor</v>
          </cell>
          <cell r="F297">
            <v>1812</v>
          </cell>
          <cell r="G297" t="str">
            <v>Investment in Unconsolidated JV</v>
          </cell>
          <cell r="H297" t="str">
            <v>BS</v>
          </cell>
          <cell r="I297" t="str">
            <v>Investments in and Advances to Unconsolidated Joint Ventures</v>
          </cell>
          <cell r="J297" t="str">
            <v>1812</v>
          </cell>
        </row>
        <row r="298">
          <cell r="B298" t="str">
            <v>BPR.1502-955</v>
          </cell>
          <cell r="C298" t="str">
            <v>BPR</v>
          </cell>
          <cell r="D298" t="str">
            <v>1502-955</v>
          </cell>
          <cell r="E298" t="str">
            <v>Investments - Consortium BPR-Triax-CLA-Experts Conseils Inc.</v>
          </cell>
          <cell r="F298">
            <v>1812</v>
          </cell>
          <cell r="G298" t="str">
            <v>Investment in Unconsolidated JV</v>
          </cell>
          <cell r="H298" t="str">
            <v>BS</v>
          </cell>
          <cell r="I298" t="str">
            <v>Investments in and Advances to Unconsolidated Joint Ventures</v>
          </cell>
          <cell r="J298" t="str">
            <v>1812</v>
          </cell>
        </row>
        <row r="299">
          <cell r="B299" t="str">
            <v>BPR.1502-956</v>
          </cell>
          <cell r="C299" t="str">
            <v>BPR</v>
          </cell>
          <cell r="D299" t="str">
            <v>1502-956</v>
          </cell>
          <cell r="E299" t="str">
            <v>Investments - Consortium BPR/Séguin</v>
          </cell>
          <cell r="F299">
            <v>1812</v>
          </cell>
          <cell r="G299" t="str">
            <v>Investment in Unconsolidated JV</v>
          </cell>
          <cell r="H299" t="str">
            <v>BS</v>
          </cell>
          <cell r="I299" t="str">
            <v>Investments in and Advances to Unconsolidated Joint Ventures</v>
          </cell>
          <cell r="J299" t="str">
            <v>1812</v>
          </cell>
        </row>
        <row r="300">
          <cell r="B300" t="str">
            <v>BPR.1502-957</v>
          </cell>
          <cell r="C300" t="str">
            <v>BPR</v>
          </cell>
          <cell r="D300" t="str">
            <v>1502-957</v>
          </cell>
          <cell r="E300" t="str">
            <v>Investments - Consortium Teknika HBA-BPR</v>
          </cell>
          <cell r="F300">
            <v>1812</v>
          </cell>
          <cell r="G300" t="str">
            <v>Investment in Unconsolidated JV</v>
          </cell>
          <cell r="H300" t="str">
            <v>BS</v>
          </cell>
          <cell r="I300" t="str">
            <v>Investments in and Advances to Unconsolidated Joint Ventures</v>
          </cell>
          <cell r="J300" t="str">
            <v>1812</v>
          </cell>
        </row>
        <row r="301">
          <cell r="B301" t="str">
            <v>BPR.1502-959</v>
          </cell>
          <cell r="C301" t="str">
            <v>BPR</v>
          </cell>
          <cell r="D301" t="str">
            <v>1502-959</v>
          </cell>
          <cell r="E301" t="str">
            <v>Investments - Consortium BPR-Infrastructure/Cima+</v>
          </cell>
          <cell r="F301">
            <v>1812</v>
          </cell>
          <cell r="G301" t="str">
            <v>Investment in Unconsolidated JV</v>
          </cell>
          <cell r="H301" t="str">
            <v>BS</v>
          </cell>
          <cell r="I301" t="str">
            <v>Investments in and Advances to Unconsolidated Joint Ventures</v>
          </cell>
          <cell r="J301" t="str">
            <v>1812</v>
          </cell>
        </row>
        <row r="302">
          <cell r="B302" t="str">
            <v>BPR.1502-960</v>
          </cell>
          <cell r="C302" t="str">
            <v>BPR</v>
          </cell>
          <cell r="D302" t="str">
            <v>1502-960</v>
          </cell>
          <cell r="E302" t="str">
            <v>Investments - Consortium BTGB</v>
          </cell>
          <cell r="F302">
            <v>1812</v>
          </cell>
          <cell r="G302" t="str">
            <v>Investment in Unconsolidated JV</v>
          </cell>
          <cell r="H302" t="str">
            <v>BS</v>
          </cell>
          <cell r="I302" t="str">
            <v>Investments in and Advances to Unconsolidated Joint Ventures</v>
          </cell>
          <cell r="J302" t="str">
            <v>1812</v>
          </cell>
        </row>
        <row r="303">
          <cell r="B303" t="str">
            <v>BPR.1502-961</v>
          </cell>
          <cell r="C303" t="str">
            <v>BPR</v>
          </cell>
          <cell r="D303" t="str">
            <v>1502-961</v>
          </cell>
          <cell r="E303" t="str">
            <v>Investments - Consortium BPR/Bouthillette Parizeau</v>
          </cell>
          <cell r="F303">
            <v>1812</v>
          </cell>
          <cell r="G303" t="str">
            <v>Investment in Unconsolidated JV</v>
          </cell>
          <cell r="H303" t="str">
            <v>BS</v>
          </cell>
          <cell r="I303" t="str">
            <v>Investments in and Advances to Unconsolidated Joint Ventures</v>
          </cell>
          <cell r="J303" t="str">
            <v>1812</v>
          </cell>
        </row>
        <row r="304">
          <cell r="B304" t="str">
            <v>BPR.1502-962</v>
          </cell>
          <cell r="C304" t="str">
            <v>BPR</v>
          </cell>
          <cell r="D304" t="str">
            <v>1502-962</v>
          </cell>
          <cell r="E304" t="str">
            <v>Investments - Consortium BPR-Bâtiment/Cima +</v>
          </cell>
          <cell r="F304">
            <v>1812</v>
          </cell>
          <cell r="G304" t="str">
            <v>Investment in Unconsolidated JV</v>
          </cell>
          <cell r="H304" t="str">
            <v>BS</v>
          </cell>
          <cell r="I304" t="str">
            <v>Investments in and Advances to Unconsolidated Joint Ventures</v>
          </cell>
          <cell r="J304" t="str">
            <v>1812</v>
          </cell>
        </row>
        <row r="305">
          <cell r="B305" t="str">
            <v>BPR.1502-963</v>
          </cell>
          <cell r="C305" t="str">
            <v>BPR</v>
          </cell>
          <cell r="D305" t="str">
            <v>1502-963</v>
          </cell>
          <cell r="E305" t="str">
            <v>Investments - Consortium BPR-Infrastructure/Roche</v>
          </cell>
          <cell r="F305">
            <v>1812</v>
          </cell>
          <cell r="G305" t="str">
            <v>Investment in Unconsolidated JV</v>
          </cell>
          <cell r="H305" t="str">
            <v>BS</v>
          </cell>
          <cell r="I305" t="str">
            <v>Investments in and Advances to Unconsolidated Joint Ventures</v>
          </cell>
          <cell r="J305" t="str">
            <v>1812</v>
          </cell>
        </row>
        <row r="306">
          <cell r="B306" t="str">
            <v>BPR.1502-964</v>
          </cell>
          <cell r="C306" t="str">
            <v>BPR</v>
          </cell>
          <cell r="D306" t="str">
            <v>1502-964</v>
          </cell>
          <cell r="E306" t="str">
            <v>Investments - Consortium Triax-Séguin</v>
          </cell>
          <cell r="F306">
            <v>1812</v>
          </cell>
          <cell r="G306" t="str">
            <v>Investment in Unconsolidated JV</v>
          </cell>
          <cell r="H306" t="str">
            <v>BS</v>
          </cell>
          <cell r="I306" t="str">
            <v>Investments in and Advances to Unconsolidated Joint Ventures</v>
          </cell>
          <cell r="J306" t="str">
            <v>1812</v>
          </cell>
        </row>
        <row r="307">
          <cell r="B307" t="str">
            <v>BPR.1502-965</v>
          </cell>
          <cell r="C307" t="str">
            <v>BPR</v>
          </cell>
          <cell r="D307" t="str">
            <v>1502-965</v>
          </cell>
          <cell r="E307" t="str">
            <v>Investments - Consortium BPR+</v>
          </cell>
          <cell r="F307">
            <v>1812</v>
          </cell>
          <cell r="G307" t="str">
            <v>Investment in Unconsolidated JV</v>
          </cell>
          <cell r="H307" t="str">
            <v>BS</v>
          </cell>
          <cell r="I307" t="str">
            <v>Investments in and Advances to Unconsolidated Joint Ventures</v>
          </cell>
          <cell r="J307" t="str">
            <v>1812</v>
          </cell>
        </row>
        <row r="308">
          <cell r="B308" t="str">
            <v>BPR.1502-966</v>
          </cell>
          <cell r="C308" t="str">
            <v>BPR</v>
          </cell>
          <cell r="D308" t="str">
            <v>1502-966</v>
          </cell>
          <cell r="E308" t="str">
            <v>Investments - Consortium BPR/Teknika HBA</v>
          </cell>
          <cell r="F308">
            <v>1812</v>
          </cell>
          <cell r="G308" t="str">
            <v>Investment in Unconsolidated JV</v>
          </cell>
          <cell r="H308" t="str">
            <v>BS</v>
          </cell>
          <cell r="I308" t="str">
            <v>Investments in and Advances to Unconsolidated Joint Ventures</v>
          </cell>
          <cell r="J308" t="str">
            <v>1812</v>
          </cell>
        </row>
        <row r="309">
          <cell r="B309" t="str">
            <v>BPR.1502-967</v>
          </cell>
          <cell r="C309" t="str">
            <v>BPR</v>
          </cell>
          <cell r="D309" t="str">
            <v>1502-967</v>
          </cell>
          <cell r="E309" t="str">
            <v>Investments - Consortium Pageau Morel, BPR-Bâtiment and LBHA</v>
          </cell>
          <cell r="F309">
            <v>1812</v>
          </cell>
          <cell r="G309" t="str">
            <v>Investment in Unconsolidated JV</v>
          </cell>
          <cell r="H309" t="str">
            <v>BS</v>
          </cell>
          <cell r="I309" t="str">
            <v>Investments in and Advances to Unconsolidated Joint Ventures</v>
          </cell>
          <cell r="J309" t="str">
            <v>1812</v>
          </cell>
        </row>
        <row r="310">
          <cell r="B310" t="str">
            <v>BPR.1502-968</v>
          </cell>
          <cell r="C310" t="str">
            <v>BPR</v>
          </cell>
          <cell r="D310" t="str">
            <v>1502-968</v>
          </cell>
          <cell r="E310" t="str">
            <v>Investments - Consortium BPR/ATSH</v>
          </cell>
          <cell r="F310">
            <v>1812</v>
          </cell>
          <cell r="G310" t="str">
            <v>Investment in Unconsolidated JV</v>
          </cell>
          <cell r="H310" t="str">
            <v>BS</v>
          </cell>
          <cell r="I310" t="str">
            <v>Investments in and Advances to Unconsolidated Joint Ventures</v>
          </cell>
          <cell r="J310" t="str">
            <v>1812</v>
          </cell>
        </row>
        <row r="311">
          <cell r="B311" t="str">
            <v>BPR.1502-969</v>
          </cell>
          <cell r="C311" t="str">
            <v>BPR</v>
          </cell>
          <cell r="D311" t="str">
            <v>1502-969</v>
          </cell>
          <cell r="E311" t="str">
            <v>Investments - Consortium BCDE</v>
          </cell>
          <cell r="F311">
            <v>1812</v>
          </cell>
          <cell r="G311" t="str">
            <v>Investment in Unconsolidated JV</v>
          </cell>
          <cell r="H311" t="str">
            <v>BS</v>
          </cell>
          <cell r="I311" t="str">
            <v>Investments in and Advances to Unconsolidated Joint Ventures</v>
          </cell>
          <cell r="J311" t="str">
            <v>1812</v>
          </cell>
        </row>
        <row r="312">
          <cell r="B312" t="str">
            <v>BPR.1502-975</v>
          </cell>
          <cell r="C312" t="str">
            <v>BPR</v>
          </cell>
          <cell r="D312" t="str">
            <v>1502-975</v>
          </cell>
          <cell r="E312" t="str">
            <v>Investments - Consortium BPR-Unigec</v>
          </cell>
          <cell r="F312">
            <v>1812</v>
          </cell>
          <cell r="G312" t="str">
            <v>Investment in Unconsolidated JV</v>
          </cell>
          <cell r="H312" t="str">
            <v>BS</v>
          </cell>
          <cell r="I312" t="str">
            <v>Investments in and Advances to Unconsolidated Joint Ventures</v>
          </cell>
          <cell r="J312" t="str">
            <v>1812</v>
          </cell>
        </row>
        <row r="313">
          <cell r="B313" t="str">
            <v>BPR.1502-976</v>
          </cell>
          <cell r="C313" t="str">
            <v>BPR</v>
          </cell>
          <cell r="D313" t="str">
            <v>1502-976</v>
          </cell>
          <cell r="E313" t="str">
            <v>Investments - Consortium BPR/HBA</v>
          </cell>
          <cell r="F313">
            <v>1812</v>
          </cell>
          <cell r="G313" t="str">
            <v>Investment in Unconsolidated JV</v>
          </cell>
          <cell r="H313" t="str">
            <v>BS</v>
          </cell>
          <cell r="I313" t="str">
            <v>Investments in and Advances to Unconsolidated Joint Ventures</v>
          </cell>
          <cell r="J313" t="str">
            <v>1812</v>
          </cell>
        </row>
        <row r="314">
          <cell r="B314" t="str">
            <v>BPR.1600-000</v>
          </cell>
          <cell r="C314" t="str">
            <v>BPR</v>
          </cell>
          <cell r="D314" t="str">
            <v>1600-000</v>
          </cell>
          <cell r="E314" t="str">
            <v>Furniture and equipment</v>
          </cell>
          <cell r="F314" t="str">
            <v>1600.FURNFIXT</v>
          </cell>
          <cell r="G314" t="str">
            <v>1600 - Furniture &amp; Fixtures</v>
          </cell>
          <cell r="H314" t="str">
            <v>BS</v>
          </cell>
          <cell r="I314" t="str">
            <v>Furniture &amp; Fixtures</v>
          </cell>
          <cell r="J314" t="str">
            <v>1600.FURNFIXT</v>
          </cell>
        </row>
        <row r="315">
          <cell r="B315" t="str">
            <v>BPR.1600-001</v>
          </cell>
          <cell r="C315" t="str">
            <v>BPR</v>
          </cell>
          <cell r="D315" t="str">
            <v>1600-001</v>
          </cell>
          <cell r="E315" t="str">
            <v>Furniture and equipment</v>
          </cell>
          <cell r="F315" t="str">
            <v>1600.FURNFIXT</v>
          </cell>
          <cell r="G315" t="str">
            <v>1600 - Furniture &amp; Fixtures</v>
          </cell>
          <cell r="H315" t="str">
            <v>BS</v>
          </cell>
          <cell r="I315" t="str">
            <v>Furniture &amp; Fixtures</v>
          </cell>
          <cell r="J315" t="str">
            <v>1600.FURNFIXT</v>
          </cell>
        </row>
        <row r="316">
          <cell r="B316" t="str">
            <v>BPR.1602-000</v>
          </cell>
          <cell r="C316" t="str">
            <v>BPR</v>
          </cell>
          <cell r="D316" t="str">
            <v>1602-000</v>
          </cell>
          <cell r="E316" t="str">
            <v>Office equipment</v>
          </cell>
          <cell r="F316" t="str">
            <v>1600.Office</v>
          </cell>
          <cell r="G316" t="str">
            <v>1600 - Office Equipment</v>
          </cell>
          <cell r="H316" t="str">
            <v>BS</v>
          </cell>
          <cell r="I316" t="str">
            <v>Office Equipment</v>
          </cell>
          <cell r="J316" t="str">
            <v>1600.Office</v>
          </cell>
        </row>
        <row r="317">
          <cell r="B317" t="str">
            <v>BPR.1609-000</v>
          </cell>
          <cell r="C317" t="str">
            <v>BPR</v>
          </cell>
          <cell r="D317" t="str">
            <v>1609-000</v>
          </cell>
          <cell r="E317" t="str">
            <v>Engineering equipment</v>
          </cell>
          <cell r="F317" t="str">
            <v>1600.MACHEQUIP</v>
          </cell>
          <cell r="G317" t="str">
            <v>1600 - Machinery &amp; Equipment</v>
          </cell>
          <cell r="H317" t="str">
            <v>BS</v>
          </cell>
          <cell r="I317" t="str">
            <v>Machinery &amp; Equipment</v>
          </cell>
          <cell r="J317" t="str">
            <v>1600.MACHEQUIP</v>
          </cell>
        </row>
        <row r="318">
          <cell r="B318" t="str">
            <v>BPR.1615-000</v>
          </cell>
          <cell r="C318" t="str">
            <v>BPR</v>
          </cell>
          <cell r="D318" t="str">
            <v>1615-000</v>
          </cell>
          <cell r="E318" t="str">
            <v>Leasehold improvements</v>
          </cell>
          <cell r="F318" t="str">
            <v>1600.LSEHOLD</v>
          </cell>
          <cell r="G318" t="str">
            <v>1600 - Leasehold</v>
          </cell>
          <cell r="H318" t="str">
            <v>BS</v>
          </cell>
          <cell r="I318" t="str">
            <v>Leasehold</v>
          </cell>
          <cell r="J318" t="str">
            <v>1600.LSEHOLD</v>
          </cell>
        </row>
        <row r="319">
          <cell r="B319" t="str">
            <v>BPR.1615-001</v>
          </cell>
          <cell r="C319" t="str">
            <v>BPR</v>
          </cell>
          <cell r="D319" t="str">
            <v>1615-001</v>
          </cell>
          <cell r="E319" t="str">
            <v>Leasehold improvements - Chicoutimi</v>
          </cell>
          <cell r="F319" t="str">
            <v>1600.LSEHOLD</v>
          </cell>
          <cell r="G319" t="str">
            <v>1600 - Leasehold</v>
          </cell>
          <cell r="H319" t="str">
            <v>BS</v>
          </cell>
          <cell r="I319" t="str">
            <v>Leasehold</v>
          </cell>
          <cell r="J319" t="str">
            <v>1600.LSEHOLD</v>
          </cell>
        </row>
        <row r="320">
          <cell r="B320" t="str">
            <v>BPR.1615-002</v>
          </cell>
          <cell r="C320" t="str">
            <v>BPR</v>
          </cell>
          <cell r="D320" t="str">
            <v>1615-002</v>
          </cell>
          <cell r="E320" t="str">
            <v>Leasehold improvements - Montreal</v>
          </cell>
          <cell r="F320" t="str">
            <v>1600.LSEHOLD</v>
          </cell>
          <cell r="G320" t="str">
            <v>1600 - Leasehold</v>
          </cell>
          <cell r="H320" t="str">
            <v>BS</v>
          </cell>
          <cell r="I320" t="str">
            <v>Leasehold</v>
          </cell>
          <cell r="J320" t="str">
            <v>1600.LSEHOLD</v>
          </cell>
        </row>
        <row r="321">
          <cell r="B321" t="str">
            <v>BPR.1615-003</v>
          </cell>
          <cell r="C321" t="str">
            <v>BPR</v>
          </cell>
          <cell r="D321" t="str">
            <v>1615-003</v>
          </cell>
          <cell r="E321" t="str">
            <v>Leasehold improvements - Quebec City</v>
          </cell>
          <cell r="F321" t="str">
            <v>1600.LSEHOLD</v>
          </cell>
          <cell r="G321" t="str">
            <v>1600 - Leasehold</v>
          </cell>
          <cell r="H321" t="str">
            <v>BS</v>
          </cell>
          <cell r="I321" t="str">
            <v>Leasehold</v>
          </cell>
          <cell r="J321" t="str">
            <v>1600.LSEHOLD</v>
          </cell>
        </row>
        <row r="322">
          <cell r="B322" t="str">
            <v>BPR.1615-004</v>
          </cell>
          <cell r="C322" t="str">
            <v>BPR</v>
          </cell>
          <cell r="D322" t="str">
            <v>1615-004</v>
          </cell>
          <cell r="E322" t="str">
            <v>Leasehold improvements - Laval</v>
          </cell>
          <cell r="F322" t="str">
            <v>1600.LSEHOLD</v>
          </cell>
          <cell r="G322" t="str">
            <v>1600 - Leasehold</v>
          </cell>
          <cell r="H322" t="str">
            <v>BS</v>
          </cell>
          <cell r="I322" t="str">
            <v>Leasehold</v>
          </cell>
          <cell r="J322" t="str">
            <v>1600.LSEHOLD</v>
          </cell>
        </row>
        <row r="323">
          <cell r="B323" t="str">
            <v>BPR.1615-005</v>
          </cell>
          <cell r="C323" t="str">
            <v>BPR</v>
          </cell>
          <cell r="D323" t="str">
            <v>1615-005</v>
          </cell>
          <cell r="E323" t="str">
            <v>Leasehold improvements - Alma</v>
          </cell>
          <cell r="F323" t="str">
            <v>1600.LSEHOLD</v>
          </cell>
          <cell r="G323" t="str">
            <v>1600 - Leasehold</v>
          </cell>
          <cell r="H323" t="str">
            <v>BS</v>
          </cell>
          <cell r="I323" t="str">
            <v>Leasehold</v>
          </cell>
          <cell r="J323" t="str">
            <v>1600.LSEHOLD</v>
          </cell>
        </row>
        <row r="324">
          <cell r="B324" t="str">
            <v>BPR.1615-006</v>
          </cell>
          <cell r="C324" t="str">
            <v>BPR</v>
          </cell>
          <cell r="D324" t="str">
            <v>1615-006</v>
          </cell>
          <cell r="E324" t="str">
            <v>Leasehold improvements - EME</v>
          </cell>
          <cell r="F324" t="str">
            <v>1600.LSEHOLD</v>
          </cell>
          <cell r="G324" t="str">
            <v>1600 - Leasehold</v>
          </cell>
          <cell r="H324" t="str">
            <v>BS</v>
          </cell>
          <cell r="I324" t="str">
            <v>Leasehold</v>
          </cell>
          <cell r="J324" t="str">
            <v>1600.LSEHOLD</v>
          </cell>
        </row>
        <row r="325">
          <cell r="B325" t="str">
            <v>BPR.1615-007</v>
          </cell>
          <cell r="C325" t="str">
            <v>BPR</v>
          </cell>
          <cell r="D325" t="str">
            <v>1615-007</v>
          </cell>
          <cell r="E325" t="str">
            <v>Leasehold improvements - Lévis</v>
          </cell>
          <cell r="F325" t="str">
            <v>1600.LSEHOLD</v>
          </cell>
          <cell r="G325" t="str">
            <v>1600 - Leasehold</v>
          </cell>
          <cell r="H325" t="str">
            <v>BS</v>
          </cell>
          <cell r="I325" t="str">
            <v>Leasehold</v>
          </cell>
          <cell r="J325" t="str">
            <v>1600.LSEHOLD</v>
          </cell>
        </row>
        <row r="326">
          <cell r="B326" t="str">
            <v>BPR.1615-008</v>
          </cell>
          <cell r="C326" t="str">
            <v>BPR</v>
          </cell>
          <cell r="D326" t="str">
            <v>1615-008</v>
          </cell>
          <cell r="E326" t="str">
            <v>Leasehold improvements - Melon Blvd.</v>
          </cell>
          <cell r="F326" t="str">
            <v>1600.LSEHOLD</v>
          </cell>
          <cell r="G326" t="str">
            <v>1600 - Leasehold</v>
          </cell>
          <cell r="H326" t="str">
            <v>BS</v>
          </cell>
          <cell r="I326" t="str">
            <v>Leasehold</v>
          </cell>
          <cell r="J326" t="str">
            <v>1600.LSEHOLD</v>
          </cell>
        </row>
        <row r="327">
          <cell r="B327" t="str">
            <v>BPR.1615-009</v>
          </cell>
          <cell r="C327" t="str">
            <v>BPR</v>
          </cell>
          <cell r="D327" t="str">
            <v>1615-009</v>
          </cell>
          <cell r="E327" t="str">
            <v>Leasehold improvements - St-François (Jonq.)</v>
          </cell>
          <cell r="F327" t="str">
            <v>1600.LSEHOLD</v>
          </cell>
          <cell r="G327" t="str">
            <v>1600 - Leasehold</v>
          </cell>
          <cell r="H327" t="str">
            <v>BS</v>
          </cell>
          <cell r="I327" t="str">
            <v>Leasehold</v>
          </cell>
          <cell r="J327" t="str">
            <v>1600.LSEHOLD</v>
          </cell>
        </row>
        <row r="328">
          <cell r="B328" t="str">
            <v>BPR.1615-010</v>
          </cell>
          <cell r="C328" t="str">
            <v>BPR</v>
          </cell>
          <cell r="D328" t="str">
            <v>1615-010</v>
          </cell>
          <cell r="E328" t="str">
            <v>Leasehold improvements - Harvey Blvd. (Jonq.)</v>
          </cell>
          <cell r="F328" t="str">
            <v>1600.LSEHOLD</v>
          </cell>
          <cell r="G328" t="str">
            <v>1600 - Leasehold</v>
          </cell>
          <cell r="H328" t="str">
            <v>BS</v>
          </cell>
          <cell r="I328" t="str">
            <v>Leasehold</v>
          </cell>
          <cell r="J328" t="str">
            <v>1600.LSEHOLD</v>
          </cell>
        </row>
        <row r="329">
          <cell r="B329" t="str">
            <v>BPR.1615-011</v>
          </cell>
          <cell r="C329" t="str">
            <v>BPR</v>
          </cell>
          <cell r="D329" t="str">
            <v>1615-011</v>
          </cell>
          <cell r="E329" t="str">
            <v>Leasehold improvements - Timmins</v>
          </cell>
          <cell r="F329" t="str">
            <v>1600.LSEHOLD</v>
          </cell>
          <cell r="G329" t="str">
            <v>1600 - Leasehold</v>
          </cell>
          <cell r="H329" t="str">
            <v>BS</v>
          </cell>
          <cell r="I329" t="str">
            <v>Leasehold</v>
          </cell>
          <cell r="J329" t="str">
            <v>1600.LSEHOLD</v>
          </cell>
        </row>
        <row r="330">
          <cell r="B330" t="str">
            <v>BPR.1615-012</v>
          </cell>
          <cell r="C330" t="str">
            <v>BPR</v>
          </cell>
          <cell r="D330" t="str">
            <v>1615-012</v>
          </cell>
          <cell r="E330" t="str">
            <v>Leasehold improvements - St-Hyacinthe</v>
          </cell>
          <cell r="F330" t="str">
            <v>1600.LSEHOLD</v>
          </cell>
          <cell r="G330" t="str">
            <v>1600 - Leasehold</v>
          </cell>
          <cell r="H330" t="str">
            <v>BS</v>
          </cell>
          <cell r="I330" t="str">
            <v>Leasehold</v>
          </cell>
          <cell r="J330" t="str">
            <v>1600.LSEHOLD</v>
          </cell>
        </row>
        <row r="331">
          <cell r="B331" t="str">
            <v>BPR.1615-013</v>
          </cell>
          <cell r="C331" t="str">
            <v>BPR</v>
          </cell>
          <cell r="D331" t="str">
            <v>1615-013</v>
          </cell>
          <cell r="E331" t="str">
            <v>Leasehold improvements - Rouyn</v>
          </cell>
          <cell r="F331" t="str">
            <v>1600.LSEHOLD</v>
          </cell>
          <cell r="G331" t="str">
            <v>1600 - Leasehold</v>
          </cell>
          <cell r="H331" t="str">
            <v>BS</v>
          </cell>
          <cell r="I331" t="str">
            <v>Leasehold</v>
          </cell>
          <cell r="J331" t="str">
            <v>1600.LSEHOLD</v>
          </cell>
        </row>
        <row r="332">
          <cell r="B332" t="str">
            <v>BPR.1615-014</v>
          </cell>
          <cell r="C332" t="str">
            <v>BPR</v>
          </cell>
          <cell r="D332" t="str">
            <v>1615-014</v>
          </cell>
          <cell r="E332" t="str">
            <v>Leasehold improvements - Boucherville</v>
          </cell>
          <cell r="F332" t="str">
            <v>1600.LSEHOLD</v>
          </cell>
          <cell r="G332" t="str">
            <v>1600 - Leasehold</v>
          </cell>
          <cell r="H332" t="str">
            <v>BS</v>
          </cell>
          <cell r="I332" t="str">
            <v>Leasehold</v>
          </cell>
          <cell r="J332" t="str">
            <v>1600.LSEHOLD</v>
          </cell>
        </row>
        <row r="333">
          <cell r="B333" t="str">
            <v>BPR.1615-015</v>
          </cell>
          <cell r="C333" t="str">
            <v>BPR</v>
          </cell>
          <cell r="D333" t="str">
            <v>1615-015</v>
          </cell>
          <cell r="E333" t="str">
            <v>Leasehold improvements - Montreal (Langelier)</v>
          </cell>
          <cell r="F333" t="str">
            <v>1600.LSEHOLD</v>
          </cell>
          <cell r="G333" t="str">
            <v>1600 - Leasehold</v>
          </cell>
          <cell r="H333" t="str">
            <v>BS</v>
          </cell>
          <cell r="I333" t="str">
            <v>Leasehold</v>
          </cell>
          <cell r="J333" t="str">
            <v>1600.LSEHOLD</v>
          </cell>
        </row>
        <row r="334">
          <cell r="B334" t="str">
            <v>BPR.1615-016</v>
          </cell>
          <cell r="C334" t="str">
            <v>BPR</v>
          </cell>
          <cell r="D334" t="str">
            <v>1615-016</v>
          </cell>
          <cell r="E334" t="str">
            <v>Leasehold improvements - Quebec City (Technological Park)</v>
          </cell>
          <cell r="F334" t="str">
            <v>1600.LSEHOLD</v>
          </cell>
          <cell r="G334" t="str">
            <v>1600 - Leasehold</v>
          </cell>
          <cell r="H334" t="str">
            <v>BS</v>
          </cell>
          <cell r="I334" t="str">
            <v>Leasehold</v>
          </cell>
          <cell r="J334" t="str">
            <v>1600.LSEHOLD</v>
          </cell>
        </row>
        <row r="335">
          <cell r="B335" t="str">
            <v>BPR.1615-017</v>
          </cell>
          <cell r="C335" t="str">
            <v>BPR</v>
          </cell>
          <cell r="D335" t="str">
            <v>1615-017</v>
          </cell>
          <cell r="E335" t="str">
            <v>Leasehold improvements - Gaspé</v>
          </cell>
          <cell r="F335" t="str">
            <v>1600.LSEHOLD</v>
          </cell>
          <cell r="G335" t="str">
            <v>1600 - Leasehold</v>
          </cell>
          <cell r="H335" t="str">
            <v>BS</v>
          </cell>
          <cell r="I335" t="str">
            <v>Leasehold</v>
          </cell>
          <cell r="J335" t="str">
            <v>1600.LSEHOLD</v>
          </cell>
        </row>
        <row r="336">
          <cell r="B336" t="str">
            <v>BPR.1620-000</v>
          </cell>
          <cell r="C336" t="str">
            <v>BPR</v>
          </cell>
          <cell r="D336" t="str">
            <v>1620-000</v>
          </cell>
          <cell r="E336" t="str">
            <v>Automotive equipment</v>
          </cell>
          <cell r="F336" t="str">
            <v>1600.VEHICLES</v>
          </cell>
          <cell r="G336" t="str">
            <v>1600 - Vehicles</v>
          </cell>
          <cell r="H336" t="str">
            <v>BS</v>
          </cell>
          <cell r="I336" t="str">
            <v>Vehicles</v>
          </cell>
          <cell r="J336" t="str">
            <v>1600.VEHICLES</v>
          </cell>
        </row>
        <row r="337">
          <cell r="B337" t="str">
            <v>BPR.1627-000</v>
          </cell>
          <cell r="C337" t="str">
            <v>BPR</v>
          </cell>
          <cell r="D337" t="str">
            <v>1627-000</v>
          </cell>
          <cell r="E337" t="str">
            <v>Telephone system</v>
          </cell>
          <cell r="F337" t="str">
            <v>1600.office</v>
          </cell>
          <cell r="G337" t="str">
            <v>1600 - Office Equipment</v>
          </cell>
          <cell r="H337" t="str">
            <v>BS</v>
          </cell>
          <cell r="I337" t="str">
            <v>Office Equipment</v>
          </cell>
          <cell r="J337" t="str">
            <v>1600.office</v>
          </cell>
        </row>
        <row r="338">
          <cell r="B338" t="str">
            <v>BPR.1627-002</v>
          </cell>
          <cell r="C338" t="str">
            <v>BPR</v>
          </cell>
          <cell r="D338" t="str">
            <v>1627-002</v>
          </cell>
          <cell r="E338" t="str">
            <v>Telephone system - Montreal</v>
          </cell>
          <cell r="F338" t="str">
            <v>1600.office</v>
          </cell>
          <cell r="G338" t="str">
            <v>1600 - Office Equipment</v>
          </cell>
          <cell r="H338" t="str">
            <v>BS</v>
          </cell>
          <cell r="I338" t="str">
            <v>Office Equipment</v>
          </cell>
          <cell r="J338" t="str">
            <v>1600.office</v>
          </cell>
        </row>
        <row r="339">
          <cell r="B339" t="str">
            <v>BPR.1627-003</v>
          </cell>
          <cell r="C339" t="str">
            <v>BPR</v>
          </cell>
          <cell r="D339" t="str">
            <v>1627-003</v>
          </cell>
          <cell r="E339" t="str">
            <v>Telephone system - Quebec City</v>
          </cell>
          <cell r="F339" t="str">
            <v>1600.office</v>
          </cell>
          <cell r="G339" t="str">
            <v>1600 - Office Equipment</v>
          </cell>
          <cell r="H339" t="str">
            <v>BS</v>
          </cell>
          <cell r="I339" t="str">
            <v>Office Equipment</v>
          </cell>
          <cell r="J339" t="str">
            <v>1600.office</v>
          </cell>
        </row>
        <row r="340">
          <cell r="B340" t="str">
            <v>BPR.1627-006</v>
          </cell>
          <cell r="C340" t="str">
            <v>BPR</v>
          </cell>
          <cell r="D340" t="str">
            <v>1627-006</v>
          </cell>
          <cell r="E340" t="str">
            <v>Telephone system - EME</v>
          </cell>
          <cell r="F340" t="str">
            <v>1600.office</v>
          </cell>
          <cell r="G340" t="str">
            <v>1600 - Office Equipment</v>
          </cell>
          <cell r="H340" t="str">
            <v>BS</v>
          </cell>
          <cell r="I340" t="str">
            <v>Office Equipment</v>
          </cell>
          <cell r="J340" t="str">
            <v>1600.office</v>
          </cell>
        </row>
        <row r="341">
          <cell r="B341" t="str">
            <v>BPR.1627-007</v>
          </cell>
          <cell r="C341" t="str">
            <v>BPR</v>
          </cell>
          <cell r="D341" t="str">
            <v>1627-007</v>
          </cell>
          <cell r="E341" t="str">
            <v>Telephone system - Lévis</v>
          </cell>
          <cell r="F341" t="str">
            <v>1600.office</v>
          </cell>
          <cell r="G341" t="str">
            <v>1600 - Office Equipment</v>
          </cell>
          <cell r="H341" t="str">
            <v>BS</v>
          </cell>
          <cell r="I341" t="str">
            <v>Office Equipment</v>
          </cell>
          <cell r="J341" t="str">
            <v>1600.office</v>
          </cell>
        </row>
        <row r="342">
          <cell r="B342" t="str">
            <v>BPR.1627-008</v>
          </cell>
          <cell r="C342" t="str">
            <v>BPR</v>
          </cell>
          <cell r="D342" t="str">
            <v>1627-008</v>
          </cell>
          <cell r="E342" t="str">
            <v>Telephone system - Boucherville</v>
          </cell>
          <cell r="F342" t="str">
            <v>1600.office</v>
          </cell>
          <cell r="G342" t="str">
            <v>1600 - Office Equipment</v>
          </cell>
          <cell r="H342" t="str">
            <v>BS</v>
          </cell>
          <cell r="I342" t="str">
            <v>Office Equipment</v>
          </cell>
          <cell r="J342" t="str">
            <v>1600.office</v>
          </cell>
        </row>
        <row r="343">
          <cell r="B343" t="str">
            <v>BPR.1627-009</v>
          </cell>
          <cell r="C343" t="str">
            <v>BPR</v>
          </cell>
          <cell r="D343" t="str">
            <v>1627-009</v>
          </cell>
          <cell r="E343" t="str">
            <v>Telephone system - Jonquière</v>
          </cell>
          <cell r="F343" t="str">
            <v>1600.office</v>
          </cell>
          <cell r="G343" t="str">
            <v>1600 - Office Equipment</v>
          </cell>
          <cell r="H343" t="str">
            <v>BS</v>
          </cell>
          <cell r="I343" t="str">
            <v>Office Equipment</v>
          </cell>
          <cell r="J343" t="str">
            <v>1600.office</v>
          </cell>
        </row>
        <row r="344">
          <cell r="B344" t="str">
            <v>BPR.1627-010</v>
          </cell>
          <cell r="C344" t="str">
            <v>BPR</v>
          </cell>
          <cell r="D344" t="str">
            <v>1627-010</v>
          </cell>
          <cell r="E344" t="str">
            <v>Telephone system - Trois-Rivières</v>
          </cell>
          <cell r="F344" t="str">
            <v>1600.office</v>
          </cell>
          <cell r="G344" t="str">
            <v>1600 - Office Equipment</v>
          </cell>
          <cell r="H344" t="str">
            <v>BS</v>
          </cell>
          <cell r="I344" t="str">
            <v>Office Equipment</v>
          </cell>
          <cell r="J344" t="str">
            <v>1600.office</v>
          </cell>
        </row>
        <row r="345">
          <cell r="B345" t="str">
            <v>BPR.1627-011</v>
          </cell>
          <cell r="C345" t="str">
            <v>BPR</v>
          </cell>
          <cell r="D345" t="str">
            <v>1627-011</v>
          </cell>
          <cell r="E345" t="str">
            <v>Telephone system - Rivière-du-Loup</v>
          </cell>
          <cell r="F345" t="str">
            <v>1600.office</v>
          </cell>
          <cell r="G345" t="str">
            <v>1600 - Office Equipment</v>
          </cell>
          <cell r="H345" t="str">
            <v>BS</v>
          </cell>
          <cell r="I345" t="str">
            <v>Office Equipment</v>
          </cell>
          <cell r="J345" t="str">
            <v>1600.office</v>
          </cell>
        </row>
        <row r="346">
          <cell r="B346" t="str">
            <v>BPR.1627-012</v>
          </cell>
          <cell r="C346" t="str">
            <v>BPR</v>
          </cell>
          <cell r="D346" t="str">
            <v>1627-012</v>
          </cell>
          <cell r="E346" t="str">
            <v>Telephone system - St-Hyacinthe</v>
          </cell>
          <cell r="F346" t="str">
            <v>1600.office</v>
          </cell>
          <cell r="G346" t="str">
            <v>1600 - Office Equipment</v>
          </cell>
          <cell r="H346" t="str">
            <v>BS</v>
          </cell>
          <cell r="I346" t="str">
            <v>Office Equipment</v>
          </cell>
          <cell r="J346" t="str">
            <v>1600.office</v>
          </cell>
        </row>
        <row r="347">
          <cell r="B347" t="str">
            <v>BPR.1627-014</v>
          </cell>
          <cell r="C347" t="str">
            <v>BPR</v>
          </cell>
          <cell r="D347" t="str">
            <v>1627-014</v>
          </cell>
          <cell r="E347" t="str">
            <v>Telephone system - Gaspé</v>
          </cell>
          <cell r="F347" t="str">
            <v>1600.office</v>
          </cell>
          <cell r="G347" t="str">
            <v>1600 - Office Equipment</v>
          </cell>
          <cell r="H347" t="str">
            <v>BS</v>
          </cell>
          <cell r="I347" t="str">
            <v>Office Equipment</v>
          </cell>
          <cell r="J347" t="str">
            <v>1600.office</v>
          </cell>
        </row>
        <row r="348">
          <cell r="B348" t="str">
            <v>BPR.1627-015</v>
          </cell>
          <cell r="C348" t="str">
            <v>BPR</v>
          </cell>
          <cell r="D348" t="str">
            <v>1627-015</v>
          </cell>
          <cell r="E348" t="str">
            <v>Telephone system - Sherbrooke</v>
          </cell>
          <cell r="F348" t="str">
            <v>1600.office</v>
          </cell>
          <cell r="G348" t="str">
            <v>1600 - Office Equipment</v>
          </cell>
          <cell r="H348" t="str">
            <v>BS</v>
          </cell>
          <cell r="I348" t="str">
            <v>Office Equipment</v>
          </cell>
          <cell r="J348" t="str">
            <v>1600.office</v>
          </cell>
        </row>
        <row r="349">
          <cell r="B349" t="str">
            <v>BPR.1627-016</v>
          </cell>
          <cell r="C349" t="str">
            <v>BPR</v>
          </cell>
          <cell r="D349" t="str">
            <v>1627-016</v>
          </cell>
          <cell r="E349" t="str">
            <v>Telephone system - Rimouski</v>
          </cell>
          <cell r="F349" t="str">
            <v>1600.office</v>
          </cell>
          <cell r="G349" t="str">
            <v>1600 - Office Equipment</v>
          </cell>
          <cell r="H349" t="str">
            <v>BS</v>
          </cell>
          <cell r="I349" t="str">
            <v>Office Equipment</v>
          </cell>
          <cell r="J349" t="str">
            <v>1600.office</v>
          </cell>
        </row>
        <row r="350">
          <cell r="B350" t="str">
            <v>BPR.1627-017</v>
          </cell>
          <cell r="C350" t="str">
            <v>BPR</v>
          </cell>
          <cell r="D350" t="str">
            <v>1627-017</v>
          </cell>
          <cell r="E350" t="str">
            <v>Telephone system - Montreal (Langelier)</v>
          </cell>
          <cell r="F350" t="str">
            <v>1600.office</v>
          </cell>
          <cell r="G350" t="str">
            <v>1600 - Office Equipment</v>
          </cell>
          <cell r="H350" t="str">
            <v>BS</v>
          </cell>
          <cell r="I350" t="str">
            <v>Office Equipment</v>
          </cell>
          <cell r="J350" t="str">
            <v>1600.office</v>
          </cell>
        </row>
        <row r="351">
          <cell r="B351" t="str">
            <v>BPR.1627-018</v>
          </cell>
          <cell r="C351" t="str">
            <v>BPR</v>
          </cell>
          <cell r="D351" t="str">
            <v>1627-018</v>
          </cell>
          <cell r="E351" t="str">
            <v>Telephone system - Rimouski (2)</v>
          </cell>
          <cell r="F351" t="str">
            <v>1600.office</v>
          </cell>
          <cell r="G351" t="str">
            <v>1600 - Office Equipment</v>
          </cell>
          <cell r="H351" t="str">
            <v>BS</v>
          </cell>
          <cell r="I351" t="str">
            <v>Office Equipment</v>
          </cell>
          <cell r="J351" t="str">
            <v>1600.office</v>
          </cell>
        </row>
        <row r="352">
          <cell r="B352" t="str">
            <v>BPR.1627-019</v>
          </cell>
          <cell r="C352" t="str">
            <v>BPR</v>
          </cell>
          <cell r="D352" t="str">
            <v>1627-019</v>
          </cell>
          <cell r="E352" t="str">
            <v>Telephone system - Nicolet</v>
          </cell>
          <cell r="F352" t="str">
            <v>1600.office</v>
          </cell>
          <cell r="G352" t="str">
            <v>1600 - Office Equipment</v>
          </cell>
          <cell r="H352" t="str">
            <v>BS</v>
          </cell>
          <cell r="I352" t="str">
            <v>Office Equipment</v>
          </cell>
          <cell r="J352" t="str">
            <v>1600.office</v>
          </cell>
        </row>
        <row r="353">
          <cell r="B353" t="str">
            <v>BPR.1632-000</v>
          </cell>
          <cell r="C353" t="str">
            <v>BPR</v>
          </cell>
          <cell r="D353" t="str">
            <v>1632-000</v>
          </cell>
          <cell r="E353" t="str">
            <v>Computer equipment</v>
          </cell>
          <cell r="F353" t="str">
            <v>1600.COMP</v>
          </cell>
          <cell r="G353" t="str">
            <v>1600 - Computers</v>
          </cell>
          <cell r="H353" t="str">
            <v>BS</v>
          </cell>
          <cell r="I353" t="str">
            <v>Computers</v>
          </cell>
          <cell r="J353" t="str">
            <v>1600.COMP</v>
          </cell>
        </row>
        <row r="354">
          <cell r="B354" t="str">
            <v>BPR.1640-000</v>
          </cell>
          <cell r="C354" t="str">
            <v>BPR</v>
          </cell>
          <cell r="D354" t="str">
            <v>1640-000</v>
          </cell>
          <cell r="E354" t="str">
            <v>Software</v>
          </cell>
          <cell r="F354" t="str">
            <v>1600.SOFTWARE</v>
          </cell>
          <cell r="G354" t="str">
            <v>1600 - Software</v>
          </cell>
          <cell r="H354" t="str">
            <v>BS</v>
          </cell>
          <cell r="I354" t="str">
            <v>Software</v>
          </cell>
          <cell r="J354" t="str">
            <v>1600.SOFTWARE</v>
          </cell>
        </row>
        <row r="355">
          <cell r="B355" t="str">
            <v>BPR.1640-001</v>
          </cell>
          <cell r="C355" t="str">
            <v>BPR</v>
          </cell>
          <cell r="D355" t="str">
            <v>1640-001</v>
          </cell>
          <cell r="E355" t="str">
            <v>Software - Direct cost</v>
          </cell>
          <cell r="F355" t="str">
            <v>1600.SOFTWARE</v>
          </cell>
          <cell r="G355" t="str">
            <v>1600 - Software</v>
          </cell>
          <cell r="H355" t="str">
            <v>BS</v>
          </cell>
          <cell r="I355" t="str">
            <v>Software</v>
          </cell>
          <cell r="J355" t="str">
            <v>1600.SOFTWARE</v>
          </cell>
        </row>
        <row r="356">
          <cell r="B356" t="str">
            <v>BPR.1650-000</v>
          </cell>
          <cell r="C356" t="str">
            <v>BPR</v>
          </cell>
          <cell r="D356" t="str">
            <v>1650-000</v>
          </cell>
          <cell r="E356" t="str">
            <v>Intellectual property</v>
          </cell>
          <cell r="F356" t="str">
            <v>1600.SOFTWARE</v>
          </cell>
          <cell r="G356" t="str">
            <v>1600 - Software</v>
          </cell>
          <cell r="H356" t="str">
            <v>BS</v>
          </cell>
          <cell r="I356" t="str">
            <v>Software</v>
          </cell>
          <cell r="J356" t="str">
            <v>1600.SOFTWARE</v>
          </cell>
        </row>
        <row r="357">
          <cell r="B357" t="str">
            <v>BPR.1700-000</v>
          </cell>
          <cell r="C357" t="str">
            <v>BPR</v>
          </cell>
          <cell r="D357" t="str">
            <v>1700-000</v>
          </cell>
          <cell r="E357" t="str">
            <v>Accum amort - Furniture and equipment</v>
          </cell>
          <cell r="F357" t="str">
            <v>1700.Furnfixt</v>
          </cell>
          <cell r="G357" t="str">
            <v>1700 - Furniture &amp; Fixtures</v>
          </cell>
          <cell r="H357" t="str">
            <v>BS</v>
          </cell>
          <cell r="I357" t="str">
            <v>AD - Furniture &amp; Fixtures</v>
          </cell>
          <cell r="J357" t="str">
            <v>1700.Furnfixt</v>
          </cell>
        </row>
        <row r="358">
          <cell r="B358" t="str">
            <v>BPR.1700-001</v>
          </cell>
          <cell r="C358" t="str">
            <v>BPR</v>
          </cell>
          <cell r="D358" t="str">
            <v>1700-001</v>
          </cell>
          <cell r="E358" t="str">
            <v>Accum amort - Furniture and equipment</v>
          </cell>
          <cell r="F358" t="str">
            <v>1700.Furnfixt</v>
          </cell>
          <cell r="G358" t="str">
            <v>1700 - Furniture &amp; Fixtures</v>
          </cell>
          <cell r="H358" t="str">
            <v>BS</v>
          </cell>
          <cell r="I358" t="str">
            <v>AD - Furniture &amp; Fixtures</v>
          </cell>
          <cell r="J358" t="str">
            <v>1700.Furnfixt</v>
          </cell>
        </row>
        <row r="359">
          <cell r="B359" t="str">
            <v>BPR.1709-000</v>
          </cell>
          <cell r="C359" t="str">
            <v>BPR</v>
          </cell>
          <cell r="D359" t="str">
            <v>1709-000</v>
          </cell>
          <cell r="E359" t="str">
            <v>Accum amort - Engineering equipment</v>
          </cell>
          <cell r="F359" t="str">
            <v>1700.Machequip</v>
          </cell>
          <cell r="G359" t="str">
            <v>1700 - Machinery &amp; Equipment</v>
          </cell>
          <cell r="H359" t="str">
            <v>BS</v>
          </cell>
          <cell r="I359" t="str">
            <v>AD - Machinery &amp; Equipment</v>
          </cell>
          <cell r="J359" t="str">
            <v>1700.Machequip</v>
          </cell>
        </row>
        <row r="360">
          <cell r="B360" t="str">
            <v>BPR.1715-000</v>
          </cell>
          <cell r="C360" t="str">
            <v>BPR</v>
          </cell>
          <cell r="D360" t="str">
            <v>1715-000</v>
          </cell>
          <cell r="E360" t="str">
            <v>Accum amort - Lsehold Imprvmnts</v>
          </cell>
          <cell r="F360" t="str">
            <v>1700.Lsehold</v>
          </cell>
          <cell r="G360" t="str">
            <v>1700 - Leasehold</v>
          </cell>
          <cell r="H360" t="str">
            <v>BS</v>
          </cell>
          <cell r="I360" t="str">
            <v>AD - Leasehold</v>
          </cell>
          <cell r="J360" t="str">
            <v>1700.Lsehold</v>
          </cell>
        </row>
        <row r="361">
          <cell r="B361" t="str">
            <v>BPR.1715-001</v>
          </cell>
          <cell r="C361" t="str">
            <v>BPR</v>
          </cell>
          <cell r="D361" t="str">
            <v>1715-001</v>
          </cell>
          <cell r="E361" t="str">
            <v>Accum amort - Lsehold Imprvmnts - Chicoutimi</v>
          </cell>
          <cell r="F361" t="str">
            <v>1700.Lsehold</v>
          </cell>
          <cell r="G361" t="str">
            <v>1700 - Leasehold</v>
          </cell>
          <cell r="H361" t="str">
            <v>BS</v>
          </cell>
          <cell r="I361" t="str">
            <v>AD - Leasehold</v>
          </cell>
          <cell r="J361" t="str">
            <v>1700.Lsehold</v>
          </cell>
        </row>
        <row r="362">
          <cell r="B362" t="str">
            <v>BPR.1715-002</v>
          </cell>
          <cell r="C362" t="str">
            <v>BPR</v>
          </cell>
          <cell r="D362" t="str">
            <v>1715-002</v>
          </cell>
          <cell r="E362" t="str">
            <v>Accum amort - Lsehold Imprvmnts - Montreal</v>
          </cell>
          <cell r="F362" t="str">
            <v>1700.Lsehold</v>
          </cell>
          <cell r="G362" t="str">
            <v>1700 - Leasehold</v>
          </cell>
          <cell r="H362" t="str">
            <v>BS</v>
          </cell>
          <cell r="I362" t="str">
            <v>AD - Leasehold</v>
          </cell>
          <cell r="J362" t="str">
            <v>1700.Lsehold</v>
          </cell>
        </row>
        <row r="363">
          <cell r="B363" t="str">
            <v>BPR.1715-003</v>
          </cell>
          <cell r="C363" t="str">
            <v>BPR</v>
          </cell>
          <cell r="D363" t="str">
            <v>1715-003</v>
          </cell>
          <cell r="E363" t="str">
            <v>Accum amort - Lsehold Imprvmnts - Quebec City</v>
          </cell>
          <cell r="F363" t="str">
            <v>1700.Lsehold</v>
          </cell>
          <cell r="G363" t="str">
            <v>1700 - Leasehold</v>
          </cell>
          <cell r="H363" t="str">
            <v>BS</v>
          </cell>
          <cell r="I363" t="str">
            <v>AD - Leasehold</v>
          </cell>
          <cell r="J363" t="str">
            <v>1700.Lsehold</v>
          </cell>
        </row>
        <row r="364">
          <cell r="B364" t="str">
            <v>BPR.1715-004</v>
          </cell>
          <cell r="C364" t="str">
            <v>BPR</v>
          </cell>
          <cell r="D364" t="str">
            <v>1715-004</v>
          </cell>
          <cell r="E364" t="str">
            <v>Accum amort - Lsehold Imprvmnts - Laval</v>
          </cell>
          <cell r="F364" t="str">
            <v>1700.Lsehold</v>
          </cell>
          <cell r="G364" t="str">
            <v>1700 - Leasehold</v>
          </cell>
          <cell r="H364" t="str">
            <v>BS</v>
          </cell>
          <cell r="I364" t="str">
            <v>AD - Leasehold</v>
          </cell>
          <cell r="J364" t="str">
            <v>1700.Lsehold</v>
          </cell>
        </row>
        <row r="365">
          <cell r="B365" t="str">
            <v>BPR.1715-005</v>
          </cell>
          <cell r="C365" t="str">
            <v>BPR</v>
          </cell>
          <cell r="D365" t="str">
            <v>1715-005</v>
          </cell>
          <cell r="E365" t="str">
            <v>Accum amort - Lsehold Imprvmnts - Alma</v>
          </cell>
          <cell r="F365" t="str">
            <v>1700.Lsehold</v>
          </cell>
          <cell r="G365" t="str">
            <v>1700 - Leasehold</v>
          </cell>
          <cell r="H365" t="str">
            <v>BS</v>
          </cell>
          <cell r="I365" t="str">
            <v>AD - Leasehold</v>
          </cell>
          <cell r="J365" t="str">
            <v>1700.Lsehold</v>
          </cell>
        </row>
        <row r="366">
          <cell r="B366" t="str">
            <v>BPR.1715-006</v>
          </cell>
          <cell r="C366" t="str">
            <v>BPR</v>
          </cell>
          <cell r="D366" t="str">
            <v>1715-006</v>
          </cell>
          <cell r="E366" t="str">
            <v>Accum amort - Lsehold Imprvmnts - EME</v>
          </cell>
          <cell r="F366" t="str">
            <v>1700.Lsehold</v>
          </cell>
          <cell r="G366" t="str">
            <v>1700 - Leasehold</v>
          </cell>
          <cell r="H366" t="str">
            <v>BS</v>
          </cell>
          <cell r="I366" t="str">
            <v>AD - Leasehold</v>
          </cell>
          <cell r="J366" t="str">
            <v>1700.Lsehold</v>
          </cell>
        </row>
        <row r="367">
          <cell r="B367" t="str">
            <v>BPR.1715-007</v>
          </cell>
          <cell r="C367" t="str">
            <v>BPR</v>
          </cell>
          <cell r="D367" t="str">
            <v>1715-007</v>
          </cell>
          <cell r="E367" t="str">
            <v>Accum amort - Lsehold Imprvmnts - Lévis</v>
          </cell>
          <cell r="F367" t="str">
            <v>1700.Lsehold</v>
          </cell>
          <cell r="G367" t="str">
            <v>1700 - Leasehold</v>
          </cell>
          <cell r="H367" t="str">
            <v>BS</v>
          </cell>
          <cell r="I367" t="str">
            <v>AD - Leasehold</v>
          </cell>
          <cell r="J367" t="str">
            <v>1700.Lsehold</v>
          </cell>
        </row>
        <row r="368">
          <cell r="B368" t="str">
            <v>BPR.1715-008</v>
          </cell>
          <cell r="C368" t="str">
            <v>BPR</v>
          </cell>
          <cell r="D368" t="str">
            <v>1715-008</v>
          </cell>
          <cell r="E368" t="str">
            <v>Accum amort - Lsehold Imprvmnts - Melon Blvd.</v>
          </cell>
          <cell r="F368" t="str">
            <v>1700.Lsehold</v>
          </cell>
          <cell r="G368" t="str">
            <v>1700 - Leasehold</v>
          </cell>
          <cell r="H368" t="str">
            <v>BS</v>
          </cell>
          <cell r="I368" t="str">
            <v>AD - Leasehold</v>
          </cell>
          <cell r="J368" t="str">
            <v>1700.Lsehold</v>
          </cell>
        </row>
        <row r="369">
          <cell r="B369" t="str">
            <v>BPR.1715-009</v>
          </cell>
          <cell r="C369" t="str">
            <v>BPR</v>
          </cell>
          <cell r="D369" t="str">
            <v>1715-009</v>
          </cell>
          <cell r="E369" t="str">
            <v>Accum amort - Lsehold Imprvmnts - St-François Blvd.</v>
          </cell>
          <cell r="F369" t="str">
            <v>1700.Lsehold</v>
          </cell>
          <cell r="G369" t="str">
            <v>1700 - Leasehold</v>
          </cell>
          <cell r="H369" t="str">
            <v>BS</v>
          </cell>
          <cell r="I369" t="str">
            <v>AD - Leasehold</v>
          </cell>
          <cell r="J369" t="str">
            <v>1700.Lsehold</v>
          </cell>
        </row>
        <row r="370">
          <cell r="B370" t="str">
            <v>BPR.1715-010</v>
          </cell>
          <cell r="C370" t="str">
            <v>BPR</v>
          </cell>
          <cell r="D370" t="str">
            <v>1715-010</v>
          </cell>
          <cell r="E370" t="str">
            <v>Accum amort - Lsehold Imprvmnts - Harvey Blvd. (Jonq.)</v>
          </cell>
          <cell r="F370" t="str">
            <v>1700.Lsehold</v>
          </cell>
          <cell r="G370" t="str">
            <v>1700 - Leasehold</v>
          </cell>
          <cell r="H370" t="str">
            <v>BS</v>
          </cell>
          <cell r="I370" t="str">
            <v>AD - Leasehold</v>
          </cell>
          <cell r="J370" t="str">
            <v>1700.Lsehold</v>
          </cell>
        </row>
        <row r="371">
          <cell r="B371" t="str">
            <v>BPR.1715-011</v>
          </cell>
          <cell r="C371" t="str">
            <v>BPR</v>
          </cell>
          <cell r="D371" t="str">
            <v>1715-011</v>
          </cell>
          <cell r="E371" t="str">
            <v>Accum amort - Lsehold Imprvmnts - Timmins</v>
          </cell>
          <cell r="F371" t="str">
            <v>1700.Lsehold</v>
          </cell>
          <cell r="G371" t="str">
            <v>1700 - Leasehold</v>
          </cell>
          <cell r="H371" t="str">
            <v>BS</v>
          </cell>
          <cell r="I371" t="str">
            <v>AD - Leasehold</v>
          </cell>
          <cell r="J371" t="str">
            <v>1700.Lsehold</v>
          </cell>
        </row>
        <row r="372">
          <cell r="B372" t="str">
            <v>BPR.1715-012</v>
          </cell>
          <cell r="C372" t="str">
            <v>BPR</v>
          </cell>
          <cell r="D372" t="str">
            <v>1715-012</v>
          </cell>
          <cell r="E372" t="str">
            <v>Accum amort - Lsehold Imprvmnts - St-Hyacinthe</v>
          </cell>
          <cell r="F372" t="str">
            <v>1700.Lsehold</v>
          </cell>
          <cell r="G372" t="str">
            <v>1700 - Leasehold</v>
          </cell>
          <cell r="H372" t="str">
            <v>BS</v>
          </cell>
          <cell r="I372" t="str">
            <v>AD - Leasehold</v>
          </cell>
          <cell r="J372" t="str">
            <v>1700.Lsehold</v>
          </cell>
        </row>
        <row r="373">
          <cell r="B373" t="str">
            <v>BPR.1715-014</v>
          </cell>
          <cell r="C373" t="str">
            <v>BPR</v>
          </cell>
          <cell r="D373" t="str">
            <v>1715-014</v>
          </cell>
          <cell r="E373" t="str">
            <v>Accum amort - Lsehold Imprvmnts - Boucherville</v>
          </cell>
          <cell r="F373" t="str">
            <v>1700.Lsehold</v>
          </cell>
          <cell r="G373" t="str">
            <v>1700 - Leasehold</v>
          </cell>
          <cell r="H373" t="str">
            <v>BS</v>
          </cell>
          <cell r="I373" t="str">
            <v>AD - Leasehold</v>
          </cell>
          <cell r="J373" t="str">
            <v>1700.Lsehold</v>
          </cell>
        </row>
        <row r="374">
          <cell r="B374" t="str">
            <v>BPR.1715-015</v>
          </cell>
          <cell r="C374" t="str">
            <v>BPR</v>
          </cell>
          <cell r="D374" t="str">
            <v>1715-015</v>
          </cell>
          <cell r="E374" t="str">
            <v>Accum amort - Lsehold Imprvmnts - Montreal (Langelier)</v>
          </cell>
          <cell r="F374" t="str">
            <v>1700.Lsehold</v>
          </cell>
          <cell r="G374" t="str">
            <v>1700 - Leasehold</v>
          </cell>
          <cell r="H374" t="str">
            <v>BS</v>
          </cell>
          <cell r="I374" t="str">
            <v>AD - Leasehold</v>
          </cell>
          <cell r="J374" t="str">
            <v>1700.Lsehold</v>
          </cell>
        </row>
        <row r="375">
          <cell r="B375" t="str">
            <v>BPR.1715-016</v>
          </cell>
          <cell r="C375" t="str">
            <v>BPR</v>
          </cell>
          <cell r="D375" t="str">
            <v>1715-016</v>
          </cell>
          <cell r="E375" t="str">
            <v>Accum amort - Lsehold Imprvmnts - Quebec City (Technological Park)</v>
          </cell>
          <cell r="F375" t="str">
            <v>1700.Lsehold</v>
          </cell>
          <cell r="G375" t="str">
            <v>1700 - Leasehold</v>
          </cell>
          <cell r="H375" t="str">
            <v>BS</v>
          </cell>
          <cell r="I375" t="str">
            <v>AD - Leasehold</v>
          </cell>
          <cell r="J375" t="str">
            <v>1700.Lsehold</v>
          </cell>
        </row>
        <row r="376">
          <cell r="B376" t="str">
            <v>BPR.1720-000</v>
          </cell>
          <cell r="C376" t="str">
            <v>BPR</v>
          </cell>
          <cell r="D376" t="str">
            <v>1720-000</v>
          </cell>
          <cell r="E376" t="str">
            <v>Accum amort - Automotive equipment</v>
          </cell>
          <cell r="F376" t="str">
            <v>1700.Vehicles</v>
          </cell>
          <cell r="G376" t="str">
            <v>1700 - Vehicles</v>
          </cell>
          <cell r="H376" t="str">
            <v>BS</v>
          </cell>
          <cell r="I376" t="str">
            <v>AD - Vehicles</v>
          </cell>
          <cell r="J376" t="str">
            <v>1700.Vehicles</v>
          </cell>
        </row>
        <row r="377">
          <cell r="B377" t="str">
            <v>BPR.1727-000</v>
          </cell>
          <cell r="C377" t="str">
            <v>BPR</v>
          </cell>
          <cell r="D377" t="str">
            <v>1727-000</v>
          </cell>
          <cell r="E377" t="str">
            <v>Accum amort - Telephone system</v>
          </cell>
          <cell r="F377" t="str">
            <v>1700.Office</v>
          </cell>
          <cell r="G377" t="str">
            <v>1700 - Office Equipment</v>
          </cell>
          <cell r="H377" t="str">
            <v>BS</v>
          </cell>
          <cell r="I377" t="str">
            <v>AD - Office Equipment</v>
          </cell>
          <cell r="J377" t="str">
            <v>1700.Office</v>
          </cell>
        </row>
        <row r="378">
          <cell r="B378" t="str">
            <v>BPR.1732-000</v>
          </cell>
          <cell r="C378" t="str">
            <v>BPR</v>
          </cell>
          <cell r="D378" t="str">
            <v>1732-000</v>
          </cell>
          <cell r="E378" t="str">
            <v>Accum amort - Computer equipment</v>
          </cell>
          <cell r="F378" t="str">
            <v>1700.Comp</v>
          </cell>
          <cell r="G378" t="str">
            <v>1700 - Computers</v>
          </cell>
          <cell r="H378" t="str">
            <v>BS</v>
          </cell>
          <cell r="I378" t="str">
            <v>AD - Computers</v>
          </cell>
          <cell r="J378" t="str">
            <v>1700.Comp</v>
          </cell>
        </row>
        <row r="379">
          <cell r="B379" t="str">
            <v>BPR.1740-000</v>
          </cell>
          <cell r="C379" t="str">
            <v>BPR</v>
          </cell>
          <cell r="D379" t="str">
            <v>1740-000</v>
          </cell>
          <cell r="E379" t="str">
            <v>Accum amort - Software</v>
          </cell>
          <cell r="F379" t="str">
            <v>1700.Software</v>
          </cell>
          <cell r="G379" t="str">
            <v>1700 - Software</v>
          </cell>
          <cell r="H379" t="str">
            <v>BS</v>
          </cell>
          <cell r="I379" t="str">
            <v>AD - Software</v>
          </cell>
          <cell r="J379" t="str">
            <v>1700.Software</v>
          </cell>
        </row>
        <row r="380">
          <cell r="B380" t="str">
            <v>BPR.1740-001</v>
          </cell>
          <cell r="C380" t="str">
            <v>BPR</v>
          </cell>
          <cell r="D380" t="str">
            <v>1740-001</v>
          </cell>
          <cell r="E380" t="str">
            <v>Accum amort - Software - Direct cost</v>
          </cell>
          <cell r="F380" t="str">
            <v>1700.Software</v>
          </cell>
          <cell r="G380" t="str">
            <v>1700 - Software</v>
          </cell>
          <cell r="H380" t="str">
            <v>BS</v>
          </cell>
          <cell r="I380" t="str">
            <v>AD - Software</v>
          </cell>
          <cell r="J380" t="str">
            <v>1700.Software</v>
          </cell>
        </row>
        <row r="381">
          <cell r="B381" t="str">
            <v>BPR.2100-000</v>
          </cell>
          <cell r="C381" t="str">
            <v>BPR</v>
          </cell>
          <cell r="D381" t="str">
            <v>2100-000</v>
          </cell>
          <cell r="E381" t="str">
            <v>Trade A/P (control)</v>
          </cell>
          <cell r="F381">
            <v>2000</v>
          </cell>
          <cell r="G381" t="str">
            <v>A/P Trade Vouchered</v>
          </cell>
          <cell r="H381" t="str">
            <v>BS</v>
          </cell>
          <cell r="I381" t="str">
            <v>Accounts payable</v>
          </cell>
          <cell r="J381" t="str">
            <v>2000</v>
          </cell>
        </row>
        <row r="382">
          <cell r="B382" t="str">
            <v>BPR.2101-000</v>
          </cell>
          <cell r="C382" t="str">
            <v>BPR</v>
          </cell>
          <cell r="D382" t="str">
            <v>2101-000</v>
          </cell>
          <cell r="E382" t="str">
            <v>Trade A/P - Related parties (control) (Bantrel and Bechtel Canada+ BPR)</v>
          </cell>
          <cell r="F382" t="str">
            <v>1800.HIST</v>
          </cell>
          <cell r="G382" t="str">
            <v>Inter-Company - Billed (IDTs)</v>
          </cell>
          <cell r="H382" t="str">
            <v>BS</v>
          </cell>
          <cell r="I382" t="str">
            <v>Inter-Company - Billed (IDTs)</v>
          </cell>
          <cell r="J382" t="str">
            <v>1800</v>
          </cell>
        </row>
        <row r="383">
          <cell r="B383" t="str">
            <v>BPR.2101-001</v>
          </cell>
          <cell r="C383" t="str">
            <v>BPR</v>
          </cell>
          <cell r="D383" t="str">
            <v>2101-001</v>
          </cell>
          <cell r="E383" t="str">
            <v>Trade A/P - Related parties (control) - Bâtiment</v>
          </cell>
          <cell r="F383" t="str">
            <v>1800.HIST</v>
          </cell>
          <cell r="G383" t="str">
            <v>Inter-Company - Billed (IDTs)</v>
          </cell>
          <cell r="H383" t="str">
            <v>BS</v>
          </cell>
          <cell r="I383" t="str">
            <v>Inter-Company - Billed (IDTs)</v>
          </cell>
          <cell r="J383" t="str">
            <v>1800</v>
          </cell>
        </row>
        <row r="384">
          <cell r="B384" t="str">
            <v>BPR.2101-002</v>
          </cell>
          <cell r="C384" t="str">
            <v>BPR</v>
          </cell>
          <cell r="D384" t="str">
            <v>2101-002</v>
          </cell>
          <cell r="E384" t="str">
            <v>Trade A/P - Related parties (control) - Énergie</v>
          </cell>
          <cell r="F384" t="str">
            <v>1800.HIST</v>
          </cell>
          <cell r="G384" t="str">
            <v>Inter-Company - Billed (IDTs)</v>
          </cell>
          <cell r="H384" t="str">
            <v>BS</v>
          </cell>
          <cell r="I384" t="str">
            <v>Inter-Company - Billed (IDTs)</v>
          </cell>
          <cell r="J384" t="str">
            <v>1800</v>
          </cell>
        </row>
        <row r="385">
          <cell r="B385" t="str">
            <v>BPR.2101-003</v>
          </cell>
          <cell r="C385" t="str">
            <v>BPR</v>
          </cell>
          <cell r="D385" t="str">
            <v>2101-003</v>
          </cell>
          <cell r="E385" t="str">
            <v>Trade A/P - Related parties (control) - Infrastructure</v>
          </cell>
          <cell r="F385" t="str">
            <v>1800.HIST</v>
          </cell>
          <cell r="G385" t="str">
            <v>Inter-Company - Billed (IDTs)</v>
          </cell>
          <cell r="H385" t="str">
            <v>BS</v>
          </cell>
          <cell r="I385" t="str">
            <v>Inter-Company - Billed (IDTs)</v>
          </cell>
          <cell r="J385" t="str">
            <v>1800</v>
          </cell>
        </row>
        <row r="386">
          <cell r="B386" t="str">
            <v>BPR.2101-004</v>
          </cell>
          <cell r="C386" t="str">
            <v>BPR</v>
          </cell>
          <cell r="D386" t="str">
            <v>2101-004</v>
          </cell>
          <cell r="E386" t="str">
            <v>Trade A/P - Related parties (control) - BPR CSO</v>
          </cell>
          <cell r="F386" t="str">
            <v>1800.HIST</v>
          </cell>
          <cell r="G386" t="str">
            <v>Inter-Company - Billed (IDTs)</v>
          </cell>
          <cell r="H386" t="str">
            <v>BS</v>
          </cell>
          <cell r="I386" t="str">
            <v>Inter-Company - Billed (IDTs)</v>
          </cell>
          <cell r="J386" t="str">
            <v>1800</v>
          </cell>
        </row>
        <row r="387">
          <cell r="B387" t="str">
            <v>BPR.2101-005</v>
          </cell>
          <cell r="C387" t="str">
            <v>BPR</v>
          </cell>
          <cell r="D387" t="str">
            <v>2101-005</v>
          </cell>
          <cell r="E387" t="str">
            <v>Trade A/P - Related parties (control) - Tetra Tech</v>
          </cell>
          <cell r="F387" t="str">
            <v>1800.TT1</v>
          </cell>
          <cell r="G387" t="str">
            <v>Inter-Company - Billed (IDTs)</v>
          </cell>
          <cell r="H387" t="str">
            <v>BS</v>
          </cell>
          <cell r="I387" t="str">
            <v>Inter-Company - Billed (IDTs)</v>
          </cell>
          <cell r="J387" t="str">
            <v>1800</v>
          </cell>
        </row>
        <row r="388">
          <cell r="B388" t="str">
            <v>BPR.2101-006</v>
          </cell>
          <cell r="C388" t="str">
            <v>BPR</v>
          </cell>
          <cell r="D388" t="str">
            <v>2101-006</v>
          </cell>
          <cell r="E388" t="str">
            <v>Trade A/P - Related parties (control) - Technologies</v>
          </cell>
          <cell r="F388">
            <v>2000</v>
          </cell>
          <cell r="G388" t="str">
            <v>A/P Trade Vouchered</v>
          </cell>
          <cell r="H388" t="str">
            <v>BS</v>
          </cell>
          <cell r="I388" t="str">
            <v>Accounts payable</v>
          </cell>
          <cell r="J388" t="str">
            <v>2000</v>
          </cell>
        </row>
        <row r="389">
          <cell r="B389" t="str">
            <v>BPR.2101-007</v>
          </cell>
          <cell r="C389" t="str">
            <v>BPR</v>
          </cell>
          <cell r="D389" t="str">
            <v>2101-007</v>
          </cell>
          <cell r="E389" t="str">
            <v>Trade A/P - Related parties (control) - BPR-Bechtel</v>
          </cell>
          <cell r="F389" t="str">
            <v>1800.HIST</v>
          </cell>
          <cell r="G389" t="str">
            <v>Inter-Company - Billed (IDTs)</v>
          </cell>
          <cell r="H389" t="str">
            <v>BS</v>
          </cell>
          <cell r="I389" t="str">
            <v>Inter-Company - Billed (IDTs)</v>
          </cell>
          <cell r="J389" t="str">
            <v>1800</v>
          </cell>
        </row>
        <row r="390">
          <cell r="B390" t="str">
            <v>BPR.2102-000</v>
          </cell>
          <cell r="C390" t="str">
            <v>BPR</v>
          </cell>
          <cell r="D390" t="str">
            <v>2102-000</v>
          </cell>
          <cell r="E390" t="str">
            <v>Trade A/P - Consortiums (control)</v>
          </cell>
          <cell r="F390">
            <v>2000</v>
          </cell>
          <cell r="G390" t="str">
            <v>A/P Trade Vouchered</v>
          </cell>
          <cell r="H390" t="str">
            <v>BS</v>
          </cell>
          <cell r="I390" t="str">
            <v>Accounts payable</v>
          </cell>
          <cell r="J390" t="str">
            <v>2000</v>
          </cell>
        </row>
        <row r="391">
          <cell r="B391" t="str">
            <v>BPR.2103-000</v>
          </cell>
          <cell r="C391" t="str">
            <v>BPR</v>
          </cell>
          <cell r="D391" t="str">
            <v>2103-000</v>
          </cell>
          <cell r="E391" t="str">
            <v>Trade A/P - U.S. currency (control)</v>
          </cell>
          <cell r="F391">
            <v>2000</v>
          </cell>
          <cell r="G391" t="str">
            <v>A/P Trade Vouchered</v>
          </cell>
          <cell r="H391" t="str">
            <v>BS</v>
          </cell>
          <cell r="I391" t="str">
            <v>Accounts payable</v>
          </cell>
          <cell r="J391" t="str">
            <v>2000</v>
          </cell>
        </row>
        <row r="392">
          <cell r="B392" t="str">
            <v>BPR.2104-000</v>
          </cell>
          <cell r="C392" t="str">
            <v>BPR</v>
          </cell>
          <cell r="D392" t="str">
            <v>2104-000</v>
          </cell>
          <cell r="E392" t="str">
            <v>Trade A/P - EUROs (control)</v>
          </cell>
          <cell r="F392">
            <v>2000</v>
          </cell>
          <cell r="G392" t="str">
            <v>A/P Trade Vouchered</v>
          </cell>
          <cell r="H392" t="str">
            <v>BS</v>
          </cell>
          <cell r="I392" t="str">
            <v>Accounts payable</v>
          </cell>
          <cell r="J392" t="str">
            <v>2000</v>
          </cell>
        </row>
        <row r="393">
          <cell r="B393" t="str">
            <v>BPR.2105-000</v>
          </cell>
          <cell r="C393" t="str">
            <v>BPR</v>
          </cell>
          <cell r="D393" t="str">
            <v>2105-000</v>
          </cell>
          <cell r="E393" t="str">
            <v>Trade A/P - BB related parties (control) internal only</v>
          </cell>
          <cell r="F393" t="str">
            <v>1800.HIST</v>
          </cell>
          <cell r="G393" t="str">
            <v>Inter-Company - Billed (IDTs)</v>
          </cell>
          <cell r="H393" t="str">
            <v>BS</v>
          </cell>
          <cell r="I393" t="str">
            <v>Inter-Company - Billed (IDTs)</v>
          </cell>
          <cell r="J393" t="str">
            <v>1800</v>
          </cell>
        </row>
        <row r="394">
          <cell r="B394" t="str">
            <v>BPR.2110-000</v>
          </cell>
          <cell r="C394" t="str">
            <v>BPR</v>
          </cell>
          <cell r="D394" t="str">
            <v>2110-000</v>
          </cell>
          <cell r="E394" t="str">
            <v>Accounts payable</v>
          </cell>
          <cell r="F394">
            <v>2540</v>
          </cell>
          <cell r="G394" t="str">
            <v>Accrued - Other</v>
          </cell>
          <cell r="H394" t="str">
            <v>BS</v>
          </cell>
          <cell r="I394" t="str">
            <v>Other Accrued Liabilities</v>
          </cell>
          <cell r="J394" t="str">
            <v>2540</v>
          </cell>
        </row>
        <row r="395">
          <cell r="B395" t="str">
            <v>BPR.2111-000</v>
          </cell>
          <cell r="C395" t="str">
            <v>BPR</v>
          </cell>
          <cell r="D395" t="str">
            <v>2111-000</v>
          </cell>
          <cell r="E395" t="str">
            <v>Accounts payable - Related parties</v>
          </cell>
          <cell r="F395" t="str">
            <v>1800.HIST</v>
          </cell>
          <cell r="G395" t="str">
            <v>Inter-Company - Billed (IDTs)</v>
          </cell>
          <cell r="H395" t="str">
            <v>BS</v>
          </cell>
          <cell r="I395" t="str">
            <v>Inter-Company - Billed (IDTs)</v>
          </cell>
          <cell r="J395" t="str">
            <v>1800</v>
          </cell>
        </row>
        <row r="396">
          <cell r="B396" t="str">
            <v>BPR.2111-001</v>
          </cell>
          <cell r="C396" t="str">
            <v>BPR</v>
          </cell>
          <cell r="D396" t="str">
            <v>2111-001</v>
          </cell>
          <cell r="E396" t="str">
            <v>Accounts payable - Related parties - Bâtiment</v>
          </cell>
          <cell r="F396" t="str">
            <v>1800.HIST</v>
          </cell>
          <cell r="G396" t="str">
            <v>Inter-Company - Billed (IDTs)</v>
          </cell>
          <cell r="H396" t="str">
            <v>BS</v>
          </cell>
          <cell r="I396" t="str">
            <v>Inter-Company - Billed (IDTs)</v>
          </cell>
          <cell r="J396" t="str">
            <v>1800</v>
          </cell>
        </row>
        <row r="397">
          <cell r="B397" t="str">
            <v>BPR.2111-002</v>
          </cell>
          <cell r="C397" t="str">
            <v>BPR</v>
          </cell>
          <cell r="D397" t="str">
            <v>2111-002</v>
          </cell>
          <cell r="E397" t="str">
            <v>Accounts payable - Related parties - Énergie</v>
          </cell>
          <cell r="F397" t="str">
            <v>1800.HIST</v>
          </cell>
          <cell r="G397" t="str">
            <v>Inter-Company - Billed (IDTs)</v>
          </cell>
          <cell r="H397" t="str">
            <v>BS</v>
          </cell>
          <cell r="I397" t="str">
            <v>Inter-Company - Billed (IDTs)</v>
          </cell>
          <cell r="J397" t="str">
            <v>1800</v>
          </cell>
        </row>
        <row r="398">
          <cell r="B398" t="str">
            <v>BPR.2111-003</v>
          </cell>
          <cell r="C398" t="str">
            <v>BPR</v>
          </cell>
          <cell r="D398" t="str">
            <v>2111-003</v>
          </cell>
          <cell r="E398" t="str">
            <v>Accounts payable - Related parties - Infrastructure</v>
          </cell>
          <cell r="F398" t="str">
            <v>1800.HIST</v>
          </cell>
          <cell r="G398" t="str">
            <v>Inter-Company - Billed (IDTs)</v>
          </cell>
          <cell r="H398" t="str">
            <v>BS</v>
          </cell>
          <cell r="I398" t="str">
            <v>Inter-Company - Billed (IDTs)</v>
          </cell>
          <cell r="J398" t="str">
            <v>1800</v>
          </cell>
        </row>
        <row r="399">
          <cell r="B399" t="str">
            <v>BPR.2111-004</v>
          </cell>
          <cell r="C399" t="str">
            <v>BPR</v>
          </cell>
          <cell r="D399" t="str">
            <v>2111-004</v>
          </cell>
          <cell r="E399" t="str">
            <v>Accounts payable - Related parties - BPR CSO</v>
          </cell>
          <cell r="F399" t="str">
            <v>1800.HIST</v>
          </cell>
          <cell r="G399" t="str">
            <v>Inter-Company - Billed (IDTs)</v>
          </cell>
          <cell r="H399" t="str">
            <v>BS</v>
          </cell>
          <cell r="I399" t="str">
            <v>Inter-Company - Billed (IDTs)</v>
          </cell>
          <cell r="J399" t="str">
            <v>1800</v>
          </cell>
        </row>
        <row r="400">
          <cell r="B400" t="str">
            <v>BPR.2111-005</v>
          </cell>
          <cell r="C400" t="str">
            <v>BPR</v>
          </cell>
          <cell r="D400" t="str">
            <v>2111-005</v>
          </cell>
          <cell r="E400" t="str">
            <v>Accounts payable - Related parties - Tetra Tech</v>
          </cell>
          <cell r="F400" t="str">
            <v>1800.TT1</v>
          </cell>
          <cell r="G400" t="str">
            <v>Inter-Company - Billed (IDTs)</v>
          </cell>
          <cell r="H400" t="str">
            <v>BS</v>
          </cell>
          <cell r="I400" t="str">
            <v>Inter-Company - Billed (IDTs)</v>
          </cell>
          <cell r="J400" t="str">
            <v>1800</v>
          </cell>
        </row>
        <row r="401">
          <cell r="B401" t="str">
            <v>BPR.2111-006</v>
          </cell>
          <cell r="C401" t="str">
            <v>BPR</v>
          </cell>
          <cell r="D401" t="str">
            <v>2111-006</v>
          </cell>
          <cell r="E401" t="str">
            <v>Accounts payable - Related parties - Technologies</v>
          </cell>
          <cell r="F401">
            <v>2540</v>
          </cell>
          <cell r="G401" t="str">
            <v>Accrued - Other</v>
          </cell>
          <cell r="H401" t="str">
            <v>BS</v>
          </cell>
          <cell r="I401" t="str">
            <v>Other Accrued Liabilities</v>
          </cell>
          <cell r="J401" t="str">
            <v>2540</v>
          </cell>
        </row>
        <row r="402">
          <cell r="B402" t="str">
            <v>BPR.2111-007</v>
          </cell>
          <cell r="C402" t="str">
            <v>BPR</v>
          </cell>
          <cell r="D402" t="str">
            <v>2111-007</v>
          </cell>
          <cell r="E402" t="str">
            <v>Accounts payable - Related parties - BPR-Bechtel</v>
          </cell>
          <cell r="F402" t="str">
            <v>1800.HIST</v>
          </cell>
          <cell r="G402" t="str">
            <v>Inter-Company - Billed (IDTs)</v>
          </cell>
          <cell r="H402" t="str">
            <v>BS</v>
          </cell>
          <cell r="I402" t="str">
            <v>Inter-Company - Billed (IDTs)</v>
          </cell>
          <cell r="J402" t="str">
            <v>1800</v>
          </cell>
        </row>
        <row r="403">
          <cell r="B403" t="str">
            <v>BPR.2113-000</v>
          </cell>
          <cell r="C403" t="str">
            <v>BPR</v>
          </cell>
          <cell r="D403" t="str">
            <v>2113-000</v>
          </cell>
          <cell r="E403" t="str">
            <v>Account payable RAND (control)</v>
          </cell>
          <cell r="F403">
            <v>2000</v>
          </cell>
          <cell r="G403" t="str">
            <v>A/P Trade Vouchered</v>
          </cell>
          <cell r="H403" t="str">
            <v>BS</v>
          </cell>
          <cell r="I403" t="str">
            <v>Accounts payable</v>
          </cell>
          <cell r="J403" t="str">
            <v>2000</v>
          </cell>
        </row>
        <row r="404">
          <cell r="B404" t="str">
            <v>BPR.2120-000</v>
          </cell>
          <cell r="C404" t="str">
            <v>BPR</v>
          </cell>
          <cell r="D404" t="str">
            <v>2120-000</v>
          </cell>
          <cell r="E404" t="str">
            <v>Expenses payable accounts</v>
          </cell>
          <cell r="F404">
            <v>2540</v>
          </cell>
          <cell r="G404" t="str">
            <v>Accrued - Other</v>
          </cell>
          <cell r="H404" t="str">
            <v>BS</v>
          </cell>
          <cell r="I404" t="str">
            <v>Other Accrued Liabilities</v>
          </cell>
          <cell r="J404" t="str">
            <v>2540</v>
          </cell>
        </row>
        <row r="405">
          <cell r="B405" t="str">
            <v>BPR.2120-001</v>
          </cell>
          <cell r="C405" t="str">
            <v>BPR</v>
          </cell>
          <cell r="D405" t="str">
            <v>2120-001</v>
          </cell>
          <cell r="E405" t="str">
            <v>Expenses payable accounts - U.S.</v>
          </cell>
          <cell r="F405">
            <v>2540</v>
          </cell>
          <cell r="G405" t="str">
            <v>Accrued - Other</v>
          </cell>
          <cell r="H405" t="str">
            <v>BS</v>
          </cell>
          <cell r="I405" t="str">
            <v>Other Accrued Liabilities</v>
          </cell>
          <cell r="J405" t="str">
            <v>2540</v>
          </cell>
        </row>
        <row r="406">
          <cell r="B406" t="str">
            <v>BPR.2125-000</v>
          </cell>
          <cell r="C406" t="str">
            <v>BPR</v>
          </cell>
          <cell r="D406" t="str">
            <v>2125-000</v>
          </cell>
          <cell r="E406" t="str">
            <v>Contractuals payable</v>
          </cell>
          <cell r="F406">
            <v>2540</v>
          </cell>
          <cell r="G406" t="str">
            <v>Accrued - Other</v>
          </cell>
          <cell r="H406" t="str">
            <v>BS</v>
          </cell>
          <cell r="I406" t="str">
            <v>Other Accrued Liabilities</v>
          </cell>
          <cell r="J406" t="str">
            <v>2540</v>
          </cell>
        </row>
        <row r="407">
          <cell r="B407" t="str">
            <v>BPR.2125-001</v>
          </cell>
          <cell r="C407" t="str">
            <v>BPR</v>
          </cell>
          <cell r="D407" t="str">
            <v>2125-001</v>
          </cell>
          <cell r="E407" t="str">
            <v xml:space="preserve">Contractual employees payable - Montreal </v>
          </cell>
          <cell r="F407">
            <v>2540</v>
          </cell>
          <cell r="G407" t="str">
            <v>Accrued - Other</v>
          </cell>
          <cell r="H407" t="str">
            <v>BS</v>
          </cell>
          <cell r="I407" t="str">
            <v>Other Accrued Liabilities</v>
          </cell>
          <cell r="J407" t="str">
            <v>2540</v>
          </cell>
        </row>
        <row r="408">
          <cell r="B408" t="str">
            <v>BPR.2125-002</v>
          </cell>
          <cell r="C408" t="str">
            <v>BPR</v>
          </cell>
          <cell r="D408" t="str">
            <v>2125-002</v>
          </cell>
          <cell r="E408" t="str">
            <v>Contractual employees payable - Quebec City</v>
          </cell>
          <cell r="F408">
            <v>2540</v>
          </cell>
          <cell r="G408" t="str">
            <v>Accrued - Other</v>
          </cell>
          <cell r="H408" t="str">
            <v>BS</v>
          </cell>
          <cell r="I408" t="str">
            <v>Other Accrued Liabilities</v>
          </cell>
          <cell r="J408" t="str">
            <v>2540</v>
          </cell>
        </row>
        <row r="409">
          <cell r="B409" t="str">
            <v>BPR.2125-003</v>
          </cell>
          <cell r="C409" t="str">
            <v>BPR</v>
          </cell>
          <cell r="D409" t="str">
            <v>2125-003</v>
          </cell>
          <cell r="E409" t="str">
            <v>Contractual employees payable - Saguenay</v>
          </cell>
          <cell r="F409">
            <v>2540</v>
          </cell>
          <cell r="G409" t="str">
            <v>Accrued - Other</v>
          </cell>
          <cell r="H409" t="str">
            <v>BS</v>
          </cell>
          <cell r="I409" t="str">
            <v>Other Accrued Liabilities</v>
          </cell>
          <cell r="J409" t="str">
            <v>2540</v>
          </cell>
        </row>
        <row r="410">
          <cell r="B410" t="str">
            <v>BPR.2125-004</v>
          </cell>
          <cell r="C410" t="str">
            <v>BPR</v>
          </cell>
          <cell r="D410" t="str">
            <v>2125-004</v>
          </cell>
          <cell r="E410" t="str">
            <v>Contractual employees payable - Timmins</v>
          </cell>
          <cell r="F410">
            <v>2540</v>
          </cell>
          <cell r="G410" t="str">
            <v>Accrued - Other</v>
          </cell>
          <cell r="H410" t="str">
            <v>BS</v>
          </cell>
          <cell r="I410" t="str">
            <v>Other Accrued Liabilities</v>
          </cell>
          <cell r="J410" t="str">
            <v>2540</v>
          </cell>
        </row>
        <row r="411">
          <cell r="B411" t="str">
            <v>BPR.2125-005</v>
          </cell>
          <cell r="C411" t="str">
            <v>BPR</v>
          </cell>
          <cell r="D411" t="str">
            <v>2125-005</v>
          </cell>
          <cell r="E411" t="str">
            <v>Contractual employees payable - Sherbrooke</v>
          </cell>
          <cell r="F411">
            <v>2540</v>
          </cell>
          <cell r="G411" t="str">
            <v>Accrued - Other</v>
          </cell>
          <cell r="H411" t="str">
            <v>BS</v>
          </cell>
          <cell r="I411" t="str">
            <v>Other Accrued Liabilities</v>
          </cell>
          <cell r="J411" t="str">
            <v>2540</v>
          </cell>
        </row>
        <row r="412">
          <cell r="B412" t="str">
            <v>BPR.2128-000</v>
          </cell>
          <cell r="C412" t="str">
            <v>BPR</v>
          </cell>
          <cell r="D412" t="str">
            <v>2128-000</v>
          </cell>
          <cell r="E412" t="str">
            <v>QST payable</v>
          </cell>
          <cell r="F412">
            <v>2520</v>
          </cell>
          <cell r="G412" t="str">
            <v>Accrued Tax and License</v>
          </cell>
          <cell r="H412" t="str">
            <v>BS</v>
          </cell>
          <cell r="I412" t="str">
            <v>Other Accrued Liabilities</v>
          </cell>
          <cell r="J412" t="str">
            <v>2520</v>
          </cell>
        </row>
        <row r="413">
          <cell r="B413" t="str">
            <v>BPR.2129-000</v>
          </cell>
          <cell r="C413" t="str">
            <v>BPR</v>
          </cell>
          <cell r="D413" t="str">
            <v>2129-000</v>
          </cell>
          <cell r="E413" t="str">
            <v>GST payable</v>
          </cell>
          <cell r="F413">
            <v>2520</v>
          </cell>
          <cell r="G413" t="str">
            <v>Accrued Tax and License</v>
          </cell>
          <cell r="H413" t="str">
            <v>BS</v>
          </cell>
          <cell r="I413" t="str">
            <v>Other Accrued Liabilities</v>
          </cell>
          <cell r="J413" t="str">
            <v>2520</v>
          </cell>
        </row>
        <row r="414">
          <cell r="B414" t="str">
            <v>BPR.2129-013</v>
          </cell>
          <cell r="C414" t="str">
            <v>BPR</v>
          </cell>
          <cell r="D414" t="str">
            <v>2129-013</v>
          </cell>
          <cell r="E414" t="str">
            <v>VAT payable</v>
          </cell>
          <cell r="F414">
            <v>2520</v>
          </cell>
          <cell r="G414" t="str">
            <v>Accrued Tax and License</v>
          </cell>
          <cell r="H414" t="str">
            <v>BS</v>
          </cell>
          <cell r="I414" t="str">
            <v>Other Accrued Liabilities</v>
          </cell>
          <cell r="J414" t="str">
            <v>2520</v>
          </cell>
        </row>
        <row r="415">
          <cell r="B415" t="str">
            <v>BPR.2130-000</v>
          </cell>
          <cell r="C415" t="str">
            <v>BPR</v>
          </cell>
          <cell r="D415" t="str">
            <v>2130-000</v>
          </cell>
          <cell r="E415" t="str">
            <v>HST payable - Maritimes</v>
          </cell>
          <cell r="F415">
            <v>2520</v>
          </cell>
          <cell r="G415" t="str">
            <v>Accrued Tax and License</v>
          </cell>
          <cell r="H415" t="str">
            <v>BS</v>
          </cell>
          <cell r="I415" t="str">
            <v>Other Accrued Liabilities</v>
          </cell>
          <cell r="J415" t="str">
            <v>2520</v>
          </cell>
        </row>
        <row r="416">
          <cell r="B416" t="str">
            <v>BPR.2130-001</v>
          </cell>
          <cell r="C416" t="str">
            <v>BPR</v>
          </cell>
          <cell r="D416" t="str">
            <v>2130-001</v>
          </cell>
          <cell r="E416" t="str">
            <v>HST payable - Ontario</v>
          </cell>
          <cell r="F416">
            <v>2520</v>
          </cell>
          <cell r="G416" t="str">
            <v>Accrued Tax and License</v>
          </cell>
          <cell r="H416" t="str">
            <v>BS</v>
          </cell>
          <cell r="I416" t="str">
            <v>Other Accrued Liabilities</v>
          </cell>
          <cell r="J416" t="str">
            <v>2520</v>
          </cell>
        </row>
        <row r="417">
          <cell r="B417" t="str">
            <v>BPR.2130-002</v>
          </cell>
          <cell r="C417" t="str">
            <v>BPR</v>
          </cell>
          <cell r="D417" t="str">
            <v>2130-002</v>
          </cell>
          <cell r="E417" t="str">
            <v>HST payable - Ontario</v>
          </cell>
          <cell r="F417">
            <v>2520</v>
          </cell>
          <cell r="G417" t="str">
            <v>Accrued Tax and License</v>
          </cell>
          <cell r="H417" t="str">
            <v>BS</v>
          </cell>
          <cell r="I417" t="str">
            <v>Other Accrued Liabilities</v>
          </cell>
          <cell r="J417" t="str">
            <v>2520</v>
          </cell>
        </row>
        <row r="418">
          <cell r="B418" t="str">
            <v>BPR.2130-004</v>
          </cell>
          <cell r="C418" t="str">
            <v>BPR</v>
          </cell>
          <cell r="D418" t="str">
            <v>2130-004</v>
          </cell>
          <cell r="E418" t="str">
            <v>HST payable - British Columbia</v>
          </cell>
          <cell r="F418">
            <v>2520</v>
          </cell>
          <cell r="G418" t="str">
            <v>Accrued Tax and License</v>
          </cell>
          <cell r="H418" t="str">
            <v>BS</v>
          </cell>
          <cell r="I418" t="str">
            <v>Other Accrued Liabilities</v>
          </cell>
          <cell r="J418" t="str">
            <v>2520</v>
          </cell>
        </row>
        <row r="419">
          <cell r="B419" t="str">
            <v>BPR.2130-006</v>
          </cell>
          <cell r="C419" t="str">
            <v>BPR</v>
          </cell>
          <cell r="D419" t="str">
            <v>2130-006</v>
          </cell>
          <cell r="E419" t="str">
            <v>HST payable - Nova Scotia</v>
          </cell>
          <cell r="F419">
            <v>2520</v>
          </cell>
          <cell r="G419" t="str">
            <v>Accrued Tax and License</v>
          </cell>
          <cell r="H419" t="str">
            <v>BS</v>
          </cell>
          <cell r="I419" t="str">
            <v>Other Accrued Liabilities</v>
          </cell>
          <cell r="J419" t="str">
            <v>2520</v>
          </cell>
        </row>
        <row r="420">
          <cell r="B420" t="str">
            <v>BPR.2131-000</v>
          </cell>
          <cell r="C420" t="str">
            <v>BPR</v>
          </cell>
          <cell r="D420" t="str">
            <v>2131-000</v>
          </cell>
          <cell r="E420" t="str">
            <v>GCT payable</v>
          </cell>
          <cell r="F420">
            <v>2520</v>
          </cell>
          <cell r="G420" t="str">
            <v>Accrued Tax and License</v>
          </cell>
          <cell r="H420" t="str">
            <v>BS</v>
          </cell>
          <cell r="I420" t="str">
            <v>Other Accrued Liabilities</v>
          </cell>
          <cell r="J420" t="str">
            <v>2520</v>
          </cell>
        </row>
        <row r="421">
          <cell r="B421" t="str">
            <v>BPR.2133-000</v>
          </cell>
          <cell r="C421" t="str">
            <v>BPR</v>
          </cell>
          <cell r="D421" t="str">
            <v>2133-000</v>
          </cell>
          <cell r="E421" t="str">
            <v>RST payable</v>
          </cell>
          <cell r="F421">
            <v>2520</v>
          </cell>
          <cell r="G421" t="str">
            <v>Accrued Tax and License</v>
          </cell>
          <cell r="H421" t="str">
            <v>BS</v>
          </cell>
          <cell r="I421" t="str">
            <v>Other Accrued Liabilities</v>
          </cell>
          <cell r="J421" t="str">
            <v>2520</v>
          </cell>
        </row>
        <row r="422">
          <cell r="B422" t="str">
            <v>BPR.2140-000</v>
          </cell>
          <cell r="C422" t="str">
            <v>BPR</v>
          </cell>
          <cell r="D422" t="str">
            <v>2140-000</v>
          </cell>
          <cell r="E422" t="str">
            <v>Accrued expenses payable</v>
          </cell>
          <cell r="F422">
            <v>2540</v>
          </cell>
          <cell r="G422" t="str">
            <v>Accrued - Other</v>
          </cell>
          <cell r="H422" t="str">
            <v>BS</v>
          </cell>
          <cell r="I422" t="str">
            <v>Other Accrued Liabilities</v>
          </cell>
          <cell r="J422" t="str">
            <v>2540</v>
          </cell>
        </row>
        <row r="423">
          <cell r="B423" t="str">
            <v>BPR.2140-010</v>
          </cell>
          <cell r="C423" t="str">
            <v>BPR</v>
          </cell>
          <cell r="D423" t="str">
            <v>2140-010</v>
          </cell>
          <cell r="E423" t="str">
            <v>Federal witholding tax (15%)</v>
          </cell>
          <cell r="F423">
            <v>2140</v>
          </cell>
          <cell r="G423" t="str">
            <v>P/R Employee Tax Withholds</v>
          </cell>
          <cell r="H423" t="str">
            <v>BS</v>
          </cell>
          <cell r="I423" t="str">
            <v>Other Accrued Liabilities</v>
          </cell>
          <cell r="J423" t="str">
            <v>2140</v>
          </cell>
        </row>
        <row r="424">
          <cell r="B424" t="str">
            <v>BPR.2140-011</v>
          </cell>
          <cell r="C424" t="str">
            <v>BPR</v>
          </cell>
          <cell r="D424" t="str">
            <v>2140-011</v>
          </cell>
          <cell r="E424" t="str">
            <v>Federal witholding tax (9%)</v>
          </cell>
          <cell r="F424">
            <v>2140</v>
          </cell>
          <cell r="G424" t="str">
            <v>P/R Employee Tax Withholds</v>
          </cell>
          <cell r="H424" t="str">
            <v>BS</v>
          </cell>
          <cell r="I424" t="str">
            <v>Other Accrued Liabilities</v>
          </cell>
          <cell r="J424" t="str">
            <v>2140</v>
          </cell>
        </row>
        <row r="425">
          <cell r="B425" t="str">
            <v>BPR.2146-000</v>
          </cell>
          <cell r="C425" t="str">
            <v>BPR</v>
          </cell>
          <cell r="D425" t="str">
            <v>2146-000</v>
          </cell>
          <cell r="E425" t="str">
            <v>Accrued expenses - Tax reserve for expatriates</v>
          </cell>
          <cell r="F425">
            <v>2140</v>
          </cell>
          <cell r="G425" t="str">
            <v>P/R Employee Tax Withholds</v>
          </cell>
          <cell r="H425" t="str">
            <v>BS</v>
          </cell>
          <cell r="I425" t="str">
            <v>Other Accrued Liabilities</v>
          </cell>
          <cell r="J425" t="str">
            <v>2140</v>
          </cell>
        </row>
        <row r="426">
          <cell r="B426" t="str">
            <v>BPR.2150-000</v>
          </cell>
          <cell r="C426" t="str">
            <v>BPR</v>
          </cell>
          <cell r="D426" t="str">
            <v>2150-000</v>
          </cell>
          <cell r="E426" t="str">
            <v>Advance from BPR Groupe-Conseil</v>
          </cell>
          <cell r="F426" t="str">
            <v>1800.Hist</v>
          </cell>
          <cell r="G426" t="str">
            <v>Inter-Company - Billed (IDTs)</v>
          </cell>
          <cell r="H426" t="str">
            <v>BS</v>
          </cell>
          <cell r="I426" t="str">
            <v>Inter-Company - Billed (IDTs)</v>
          </cell>
          <cell r="J426" t="str">
            <v>1800</v>
          </cell>
        </row>
        <row r="427">
          <cell r="B427" t="str">
            <v>BPR.2190-000</v>
          </cell>
          <cell r="C427" t="str">
            <v>BPR</v>
          </cell>
          <cell r="D427" t="str">
            <v>2190-000</v>
          </cell>
          <cell r="E427" t="str">
            <v>Deferred revenues (control)</v>
          </cell>
          <cell r="F427">
            <v>2025</v>
          </cell>
          <cell r="G427" t="str">
            <v>Billings in Excess of Costs - External</v>
          </cell>
          <cell r="H427" t="str">
            <v>BS</v>
          </cell>
          <cell r="I427" t="str">
            <v>Billing in excess of costs - External</v>
          </cell>
          <cell r="J427" t="str">
            <v>2025</v>
          </cell>
        </row>
        <row r="428">
          <cell r="B428" t="str">
            <v>BPR.2195-000</v>
          </cell>
          <cell r="C428" t="str">
            <v>BPR</v>
          </cell>
          <cell r="D428" t="str">
            <v>2195-000</v>
          </cell>
          <cell r="E428" t="str">
            <v>Deferred provision</v>
          </cell>
          <cell r="F428">
            <v>2025</v>
          </cell>
          <cell r="G428" t="str">
            <v>Billings in Excess of Costs - External</v>
          </cell>
          <cell r="H428" t="str">
            <v>BS</v>
          </cell>
          <cell r="I428" t="str">
            <v>Billing in excess of costs - External</v>
          </cell>
          <cell r="J428" t="str">
            <v>2025</v>
          </cell>
        </row>
        <row r="429">
          <cell r="B429" t="str">
            <v>BPR.2200-000</v>
          </cell>
          <cell r="C429" t="str">
            <v>BPR</v>
          </cell>
          <cell r="D429" t="str">
            <v>2200-000</v>
          </cell>
          <cell r="E429" t="str">
            <v>Provincial income taxes payable (company)</v>
          </cell>
          <cell r="F429">
            <v>2600</v>
          </cell>
          <cell r="G429" t="str">
            <v>Accrued Income Tax Current</v>
          </cell>
          <cell r="H429" t="str">
            <v>BS</v>
          </cell>
          <cell r="I429" t="str">
            <v>Accrued Income Tax Current</v>
          </cell>
          <cell r="J429" t="str">
            <v>2600</v>
          </cell>
        </row>
        <row r="430">
          <cell r="B430" t="str">
            <v>BPR.2201-000</v>
          </cell>
          <cell r="C430" t="str">
            <v>BPR</v>
          </cell>
          <cell r="D430" t="str">
            <v>2201-000</v>
          </cell>
          <cell r="E430" t="str">
            <v>Provincial (Ontario) income taxes payable (company)</v>
          </cell>
          <cell r="F430">
            <v>2600</v>
          </cell>
          <cell r="G430" t="str">
            <v>Accrued Income Tax Current</v>
          </cell>
          <cell r="H430" t="str">
            <v>BS</v>
          </cell>
          <cell r="I430" t="str">
            <v>Accrued Income Tax Current</v>
          </cell>
          <cell r="J430" t="str">
            <v>2600</v>
          </cell>
        </row>
        <row r="431">
          <cell r="B431" t="str">
            <v>BPR.2205-000</v>
          </cell>
          <cell r="C431" t="str">
            <v>BPR</v>
          </cell>
          <cell r="D431" t="str">
            <v>2205-000</v>
          </cell>
          <cell r="E431" t="str">
            <v>Federal income taxes payable (company)</v>
          </cell>
          <cell r="F431">
            <v>2600</v>
          </cell>
          <cell r="G431" t="str">
            <v>Accrued Income Tax Current</v>
          </cell>
          <cell r="H431" t="str">
            <v>BS</v>
          </cell>
          <cell r="I431" t="str">
            <v>Accrued Income Tax Current</v>
          </cell>
          <cell r="J431" t="str">
            <v>2600</v>
          </cell>
        </row>
        <row r="432">
          <cell r="B432" t="str">
            <v>BPR.2208-000</v>
          </cell>
          <cell r="C432" t="str">
            <v>BPR</v>
          </cell>
          <cell r="D432" t="str">
            <v>2208-000</v>
          </cell>
          <cell r="E432" t="str">
            <v>Jamaican income taxes receivable</v>
          </cell>
          <cell r="F432">
            <v>2600</v>
          </cell>
          <cell r="G432" t="str">
            <v>Accrued Income Tax Current</v>
          </cell>
          <cell r="H432" t="str">
            <v>BS</v>
          </cell>
          <cell r="I432" t="str">
            <v>Accrued Income Tax Current</v>
          </cell>
          <cell r="J432" t="str">
            <v>2600</v>
          </cell>
        </row>
        <row r="433">
          <cell r="B433" t="str">
            <v>BPR.2210-000</v>
          </cell>
          <cell r="C433" t="str">
            <v>BPR</v>
          </cell>
          <cell r="D433" t="str">
            <v>2210-000</v>
          </cell>
          <cell r="E433" t="str">
            <v>Future income taxes (short-term)</v>
          </cell>
          <cell r="F433">
            <v>2601</v>
          </cell>
          <cell r="G433" t="str">
            <v>Deferred Tax Liab - Current</v>
          </cell>
          <cell r="H433" t="str">
            <v>BS</v>
          </cell>
          <cell r="I433" t="str">
            <v>Deferred Tax Liab - Current</v>
          </cell>
          <cell r="J433" t="str">
            <v>2601</v>
          </cell>
        </row>
        <row r="434">
          <cell r="B434" t="str">
            <v>BPR.2305-000</v>
          </cell>
          <cell r="C434" t="str">
            <v>BPR</v>
          </cell>
          <cell r="D434" t="str">
            <v>2305-000</v>
          </cell>
          <cell r="E434" t="str">
            <v>DAS - Provincial taxes payable</v>
          </cell>
          <cell r="F434">
            <v>2140</v>
          </cell>
          <cell r="G434" t="str">
            <v>P/R Employee Tax Withholds</v>
          </cell>
          <cell r="H434" t="str">
            <v>BS</v>
          </cell>
          <cell r="I434" t="str">
            <v>Other Accrued Liabilities</v>
          </cell>
          <cell r="J434" t="str">
            <v>2140</v>
          </cell>
        </row>
        <row r="435">
          <cell r="B435" t="str">
            <v>BPR.2306-000</v>
          </cell>
          <cell r="C435" t="str">
            <v>BPR</v>
          </cell>
          <cell r="D435" t="str">
            <v>2306-000</v>
          </cell>
          <cell r="E435" t="str">
            <v>DAS - Provincial withholding taxes</v>
          </cell>
          <cell r="F435">
            <v>2140</v>
          </cell>
          <cell r="G435" t="str">
            <v>P/R Employee Tax Withholds</v>
          </cell>
          <cell r="H435" t="str">
            <v>BS</v>
          </cell>
          <cell r="I435" t="str">
            <v>Other Accrued Liabilities</v>
          </cell>
          <cell r="J435" t="str">
            <v>2140</v>
          </cell>
        </row>
        <row r="436">
          <cell r="B436" t="str">
            <v>BPR.2310-000</v>
          </cell>
          <cell r="C436" t="str">
            <v>BPR</v>
          </cell>
          <cell r="D436" t="str">
            <v>2310-000</v>
          </cell>
          <cell r="E436" t="str">
            <v>DAS - QPP payable</v>
          </cell>
          <cell r="F436">
            <v>2160</v>
          </cell>
          <cell r="G436" t="str">
            <v>Accrued Retirement Plan</v>
          </cell>
          <cell r="H436" t="str">
            <v>BS</v>
          </cell>
          <cell r="I436" t="str">
            <v>Accrued compensation</v>
          </cell>
          <cell r="J436" t="str">
            <v>2160</v>
          </cell>
        </row>
        <row r="437">
          <cell r="B437" t="str">
            <v>BPR.2311-000</v>
          </cell>
          <cell r="C437" t="str">
            <v>BPR</v>
          </cell>
          <cell r="D437" t="str">
            <v>2311-000</v>
          </cell>
          <cell r="E437" t="str">
            <v>DAS - CPP payable</v>
          </cell>
          <cell r="F437">
            <v>2160</v>
          </cell>
          <cell r="G437" t="str">
            <v>Accrued Retirement Plan</v>
          </cell>
          <cell r="H437" t="str">
            <v>BS</v>
          </cell>
          <cell r="I437" t="str">
            <v>Accrued compensation</v>
          </cell>
          <cell r="J437" t="str">
            <v>2160</v>
          </cell>
        </row>
        <row r="438">
          <cell r="B438" t="str">
            <v>BPR.2312-000</v>
          </cell>
          <cell r="C438" t="str">
            <v>BPR</v>
          </cell>
          <cell r="D438" t="str">
            <v>2312-000</v>
          </cell>
          <cell r="E438" t="str">
            <v>DAS - QPIP payable</v>
          </cell>
          <cell r="F438">
            <v>2180</v>
          </cell>
          <cell r="G438" t="str">
            <v>Accrued Employee Insurance-Other</v>
          </cell>
          <cell r="H438" t="str">
            <v>BS</v>
          </cell>
          <cell r="I438" t="str">
            <v>Accrued Insurance</v>
          </cell>
          <cell r="J438" t="str">
            <v>2180</v>
          </cell>
        </row>
        <row r="439">
          <cell r="B439" t="str">
            <v>BPR.2312-008</v>
          </cell>
          <cell r="C439" t="str">
            <v>BPR</v>
          </cell>
          <cell r="D439" t="str">
            <v>2312-008</v>
          </cell>
          <cell r="E439" t="str">
            <v>DAS - CNT 0.08% payable</v>
          </cell>
          <cell r="F439">
            <v>2180</v>
          </cell>
          <cell r="G439" t="str">
            <v>Accrued Employee Insurance-Other</v>
          </cell>
          <cell r="H439" t="str">
            <v>BS</v>
          </cell>
          <cell r="I439" t="str">
            <v>Accrued Insurance</v>
          </cell>
          <cell r="J439" t="str">
            <v>2180</v>
          </cell>
        </row>
        <row r="440">
          <cell r="B440" t="str">
            <v>BPR.2315-000</v>
          </cell>
          <cell r="C440" t="str">
            <v>BPR</v>
          </cell>
          <cell r="D440" t="str">
            <v>2315-000</v>
          </cell>
          <cell r="E440" t="str">
            <v>DAS - RAMQ payable</v>
          </cell>
          <cell r="F440">
            <v>2180</v>
          </cell>
          <cell r="G440" t="str">
            <v>Accrued Employee Insurance-Other</v>
          </cell>
          <cell r="H440" t="str">
            <v>BS</v>
          </cell>
          <cell r="I440" t="str">
            <v>Accrued Insurance</v>
          </cell>
          <cell r="J440" t="str">
            <v>2180</v>
          </cell>
        </row>
        <row r="441">
          <cell r="B441" t="str">
            <v>BPR.2316-000</v>
          </cell>
          <cell r="C441" t="str">
            <v>BPR</v>
          </cell>
          <cell r="D441" t="str">
            <v>2316-000</v>
          </cell>
          <cell r="E441" t="str">
            <v>DAS - FDA payable</v>
          </cell>
          <cell r="F441">
            <v>2180</v>
          </cell>
          <cell r="G441" t="str">
            <v>Accrued Employee Insurance-Other</v>
          </cell>
          <cell r="H441" t="str">
            <v>BS</v>
          </cell>
          <cell r="I441" t="str">
            <v>Accrued Insurance</v>
          </cell>
          <cell r="J441" t="str">
            <v>2180</v>
          </cell>
        </row>
        <row r="442">
          <cell r="B442" t="str">
            <v>BPR.2317-000</v>
          </cell>
          <cell r="C442" t="str">
            <v>BPR</v>
          </cell>
          <cell r="D442" t="str">
            <v>2317-000</v>
          </cell>
          <cell r="E442" t="str">
            <v>DAS - Federal withholding payable</v>
          </cell>
          <cell r="F442">
            <v>2140</v>
          </cell>
          <cell r="G442" t="str">
            <v>P/R Employee Tax Withholds</v>
          </cell>
          <cell r="H442" t="str">
            <v>BS</v>
          </cell>
          <cell r="I442" t="str">
            <v>Other Accrued Liabilities</v>
          </cell>
          <cell r="J442" t="str">
            <v>2140</v>
          </cell>
        </row>
        <row r="443">
          <cell r="B443" t="str">
            <v>BPR.2318-000</v>
          </cell>
          <cell r="C443" t="str">
            <v>BPR</v>
          </cell>
          <cell r="D443" t="str">
            <v>2318-000</v>
          </cell>
          <cell r="E443" t="str">
            <v>DAS - UT State Income Tax payable</v>
          </cell>
          <cell r="F443">
            <v>2140</v>
          </cell>
          <cell r="G443" t="str">
            <v>P/R Employee Tax Withholds</v>
          </cell>
          <cell r="H443" t="str">
            <v>BS</v>
          </cell>
          <cell r="I443" t="str">
            <v>Other Accrued Liabilities</v>
          </cell>
          <cell r="J443" t="str">
            <v>2140</v>
          </cell>
        </row>
        <row r="444">
          <cell r="B444" t="str">
            <v>BPR.2319-000</v>
          </cell>
          <cell r="C444" t="str">
            <v>BPR</v>
          </cell>
          <cell r="D444" t="str">
            <v>2319-000</v>
          </cell>
          <cell r="E444" t="str">
            <v>DAS - 401K payable</v>
          </cell>
          <cell r="F444">
            <v>2160</v>
          </cell>
          <cell r="G444" t="str">
            <v>Accrued Retirement Plan</v>
          </cell>
          <cell r="H444" t="str">
            <v>BS</v>
          </cell>
          <cell r="I444" t="str">
            <v>Accrued compensation</v>
          </cell>
          <cell r="J444" t="str">
            <v>2160</v>
          </cell>
        </row>
        <row r="445">
          <cell r="B445" t="str">
            <v>BPR.2320-000</v>
          </cell>
          <cell r="C445" t="str">
            <v>BPR</v>
          </cell>
          <cell r="D445" t="str">
            <v>2320-000</v>
          </cell>
          <cell r="E445" t="str">
            <v>DAS - MED125 payable</v>
          </cell>
          <cell r="F445">
            <v>2170</v>
          </cell>
          <cell r="G445" t="str">
            <v>Medical/Dental Plan - Accrued</v>
          </cell>
          <cell r="H445" t="str">
            <v>BS</v>
          </cell>
          <cell r="I445" t="str">
            <v>Accrued Insurance</v>
          </cell>
          <cell r="J445" t="str">
            <v>2170</v>
          </cell>
        </row>
        <row r="446">
          <cell r="B446" t="str">
            <v>BPR.2321-000</v>
          </cell>
          <cell r="C446" t="str">
            <v>BPR</v>
          </cell>
          <cell r="D446" t="str">
            <v>2321-000</v>
          </cell>
          <cell r="E446" t="str">
            <v>DAS - Life payable</v>
          </cell>
          <cell r="F446">
            <v>2180</v>
          </cell>
          <cell r="G446" t="str">
            <v>Accrued Employee Insurance-Other</v>
          </cell>
          <cell r="H446" t="str">
            <v>BS</v>
          </cell>
          <cell r="I446" t="str">
            <v>Accrued Insurance</v>
          </cell>
          <cell r="J446" t="str">
            <v>2180</v>
          </cell>
        </row>
        <row r="447">
          <cell r="B447" t="str">
            <v>BPR.2322-000</v>
          </cell>
          <cell r="C447" t="str">
            <v>BPR</v>
          </cell>
          <cell r="D447" t="str">
            <v>2322-000</v>
          </cell>
          <cell r="E447" t="str">
            <v>DAS - Dental payable</v>
          </cell>
          <cell r="F447">
            <v>2170</v>
          </cell>
          <cell r="G447" t="str">
            <v>Medical/Dental Plan - Accrued</v>
          </cell>
          <cell r="H447" t="str">
            <v>BS</v>
          </cell>
          <cell r="I447" t="str">
            <v>Accrued Insurance</v>
          </cell>
          <cell r="J447" t="str">
            <v>2170</v>
          </cell>
        </row>
        <row r="448">
          <cell r="B448" t="str">
            <v>BPR.2323-000</v>
          </cell>
          <cell r="C448" t="str">
            <v>BPR</v>
          </cell>
          <cell r="D448" t="str">
            <v>2323-000</v>
          </cell>
          <cell r="E448" t="str">
            <v>DAS - Federal unemployment - Payable</v>
          </cell>
          <cell r="F448">
            <v>2180</v>
          </cell>
          <cell r="G448" t="str">
            <v>Accrued Employee Insurance-Other</v>
          </cell>
          <cell r="H448" t="str">
            <v>BS</v>
          </cell>
          <cell r="I448" t="str">
            <v>Accrued Insurance</v>
          </cell>
          <cell r="J448" t="str">
            <v>2180</v>
          </cell>
        </row>
        <row r="449">
          <cell r="B449" t="str">
            <v>BPR.2324-000</v>
          </cell>
          <cell r="C449" t="str">
            <v>BPR</v>
          </cell>
          <cell r="D449" t="str">
            <v>2324-000</v>
          </cell>
          <cell r="E449" t="str">
            <v>DAS - UT unemployment payable</v>
          </cell>
          <cell r="F449">
            <v>2180</v>
          </cell>
          <cell r="G449" t="str">
            <v>Accrued Employee Insurance-Other</v>
          </cell>
          <cell r="H449" t="str">
            <v>BS</v>
          </cell>
          <cell r="I449" t="str">
            <v>Accrued Insurance</v>
          </cell>
          <cell r="J449" t="str">
            <v>2180</v>
          </cell>
        </row>
        <row r="450">
          <cell r="B450" t="str">
            <v>BPR.2325-000</v>
          </cell>
          <cell r="C450" t="str">
            <v>BPR</v>
          </cell>
          <cell r="D450" t="str">
            <v>2325-000</v>
          </cell>
          <cell r="E450" t="str">
            <v>DAS - SS medicare payable</v>
          </cell>
          <cell r="F450">
            <v>2180</v>
          </cell>
          <cell r="G450" t="str">
            <v>Accrued Employee Insurance-Other</v>
          </cell>
          <cell r="H450" t="str">
            <v>BS</v>
          </cell>
          <cell r="I450" t="str">
            <v>Accrued Insurance</v>
          </cell>
          <cell r="J450" t="str">
            <v>2180</v>
          </cell>
        </row>
        <row r="451">
          <cell r="B451" t="str">
            <v>BPR.2326-000</v>
          </cell>
          <cell r="C451" t="str">
            <v>BPR</v>
          </cell>
          <cell r="D451" t="str">
            <v>2326-000</v>
          </cell>
          <cell r="E451" t="str">
            <v>DAS - Texas State taxes</v>
          </cell>
          <cell r="F451">
            <v>2140</v>
          </cell>
          <cell r="G451" t="str">
            <v>P/R Employee Tax Withholds</v>
          </cell>
          <cell r="H451" t="str">
            <v>BS</v>
          </cell>
          <cell r="I451" t="str">
            <v>Other Accrued Liabilities</v>
          </cell>
          <cell r="J451" t="str">
            <v>2140</v>
          </cell>
        </row>
        <row r="452">
          <cell r="B452" t="str">
            <v>BPR.2330-000</v>
          </cell>
          <cell r="C452" t="str">
            <v>BPR</v>
          </cell>
          <cell r="D452" t="str">
            <v>2330-000</v>
          </cell>
          <cell r="E452" t="str">
            <v>DAS - Federal income taxes payable</v>
          </cell>
          <cell r="F452">
            <v>2140</v>
          </cell>
          <cell r="G452" t="str">
            <v>P/R Employee Tax Withholds</v>
          </cell>
          <cell r="H452" t="str">
            <v>BS</v>
          </cell>
          <cell r="I452" t="str">
            <v>Other Accrued Liabilities</v>
          </cell>
          <cell r="J452" t="str">
            <v>2140</v>
          </cell>
        </row>
        <row r="453">
          <cell r="B453" t="str">
            <v>BPR.2330-001</v>
          </cell>
          <cell r="C453" t="str">
            <v>BPR</v>
          </cell>
          <cell r="D453" t="str">
            <v>2330-001</v>
          </cell>
          <cell r="E453" t="str">
            <v>DAS - Federal income taxes payable - Regular rate</v>
          </cell>
          <cell r="F453">
            <v>2140</v>
          </cell>
          <cell r="G453" t="str">
            <v>P/R Employee Tax Withholds</v>
          </cell>
          <cell r="H453" t="str">
            <v>BS</v>
          </cell>
          <cell r="I453" t="str">
            <v>Other Accrued Liabilities</v>
          </cell>
          <cell r="J453" t="str">
            <v>2140</v>
          </cell>
        </row>
        <row r="454">
          <cell r="B454" t="str">
            <v>BPR.2330-002</v>
          </cell>
          <cell r="C454" t="str">
            <v>BPR</v>
          </cell>
          <cell r="D454" t="str">
            <v>2330-002</v>
          </cell>
          <cell r="E454" t="str">
            <v>DAS - Federal income taxes payable - Reduced rate</v>
          </cell>
          <cell r="F454">
            <v>2140</v>
          </cell>
          <cell r="G454" t="str">
            <v>P/R Employee Tax Withholds</v>
          </cell>
          <cell r="H454" t="str">
            <v>BS</v>
          </cell>
          <cell r="I454" t="str">
            <v>Other Accrued Liabilities</v>
          </cell>
          <cell r="J454" t="str">
            <v>2140</v>
          </cell>
        </row>
        <row r="455">
          <cell r="B455" t="str">
            <v>BPR.2331-000</v>
          </cell>
          <cell r="C455" t="str">
            <v>BPR</v>
          </cell>
          <cell r="D455" t="str">
            <v>2331-000</v>
          </cell>
          <cell r="E455" t="str">
            <v>DAS - Federal withholding taxes</v>
          </cell>
          <cell r="F455">
            <v>2140</v>
          </cell>
          <cell r="G455" t="str">
            <v>P/R Employee Tax Withholds</v>
          </cell>
          <cell r="H455" t="str">
            <v>BS</v>
          </cell>
          <cell r="I455" t="str">
            <v>Other Accrued Liabilities</v>
          </cell>
          <cell r="J455" t="str">
            <v>2140</v>
          </cell>
        </row>
        <row r="456">
          <cell r="B456" t="str">
            <v>BPR.2335-000</v>
          </cell>
          <cell r="C456" t="str">
            <v>BPR</v>
          </cell>
          <cell r="D456" t="str">
            <v>2335-000</v>
          </cell>
          <cell r="E456" t="str">
            <v>DAS - Employment insurance payable</v>
          </cell>
          <cell r="F456">
            <v>2180</v>
          </cell>
          <cell r="G456" t="str">
            <v>Accrued Employee Insurance-Other</v>
          </cell>
          <cell r="H456" t="str">
            <v>BS</v>
          </cell>
          <cell r="I456" t="str">
            <v>Accrued Insurance</v>
          </cell>
          <cell r="J456" t="str">
            <v>2180</v>
          </cell>
        </row>
        <row r="457">
          <cell r="B457" t="str">
            <v>BPR.2335-001</v>
          </cell>
          <cell r="C457" t="str">
            <v>BPR</v>
          </cell>
          <cell r="D457" t="str">
            <v>2335-001</v>
          </cell>
          <cell r="E457" t="str">
            <v>DAS - Employment insurance payable - Regular rate</v>
          </cell>
          <cell r="F457">
            <v>2180</v>
          </cell>
          <cell r="G457" t="str">
            <v>Accrued Employee Insurance-Other</v>
          </cell>
          <cell r="H457" t="str">
            <v>BS</v>
          </cell>
          <cell r="I457" t="str">
            <v>Accrued Insurance</v>
          </cell>
          <cell r="J457" t="str">
            <v>2180</v>
          </cell>
        </row>
        <row r="458">
          <cell r="B458" t="str">
            <v>BPR.2335-002</v>
          </cell>
          <cell r="C458" t="str">
            <v>BPR</v>
          </cell>
          <cell r="D458" t="str">
            <v>2335-002</v>
          </cell>
          <cell r="E458" t="str">
            <v>DAS - Employment insurance payable - Reduced rate</v>
          </cell>
          <cell r="F458">
            <v>2180</v>
          </cell>
          <cell r="G458" t="str">
            <v>Accrued Employee Insurance-Other</v>
          </cell>
          <cell r="H458" t="str">
            <v>BS</v>
          </cell>
          <cell r="I458" t="str">
            <v>Accrued Insurance</v>
          </cell>
          <cell r="J458" t="str">
            <v>2180</v>
          </cell>
        </row>
        <row r="459">
          <cell r="B459" t="str">
            <v>BPR.2340-000</v>
          </cell>
          <cell r="C459" t="str">
            <v>BPR</v>
          </cell>
          <cell r="D459" t="str">
            <v>2340-000</v>
          </cell>
          <cell r="E459" t="str">
            <v>DAS - URSSAF</v>
          </cell>
          <cell r="F459">
            <v>2180</v>
          </cell>
          <cell r="G459" t="str">
            <v>Accrued Employee Insurance-Other</v>
          </cell>
          <cell r="H459" t="str">
            <v>BS</v>
          </cell>
          <cell r="I459" t="str">
            <v>Accrued Insurance</v>
          </cell>
          <cell r="J459" t="str">
            <v>2180</v>
          </cell>
        </row>
        <row r="460">
          <cell r="B460" t="str">
            <v>BPR.2341-000</v>
          </cell>
          <cell r="C460" t="str">
            <v>BPR</v>
          </cell>
          <cell r="D460" t="str">
            <v>2341-000</v>
          </cell>
          <cell r="E460" t="str">
            <v>DAS - ASSEDIC</v>
          </cell>
          <cell r="F460">
            <v>2180</v>
          </cell>
          <cell r="G460" t="str">
            <v>Accrued Employee Insurance-Other</v>
          </cell>
          <cell r="H460" t="str">
            <v>BS</v>
          </cell>
          <cell r="I460" t="str">
            <v>Accrued Insurance</v>
          </cell>
          <cell r="J460" t="str">
            <v>2180</v>
          </cell>
        </row>
        <row r="461">
          <cell r="B461" t="str">
            <v>BPR.2342-000</v>
          </cell>
          <cell r="C461" t="str">
            <v>BPR</v>
          </cell>
          <cell r="D461" t="str">
            <v>2342-000</v>
          </cell>
          <cell r="E461" t="str">
            <v>DAS - Jamaican income taxes</v>
          </cell>
          <cell r="F461">
            <v>2140</v>
          </cell>
          <cell r="G461" t="str">
            <v>P/R Employee Tax Withholds</v>
          </cell>
          <cell r="H461" t="str">
            <v>BS</v>
          </cell>
          <cell r="I461" t="str">
            <v>Other Accrued Liabilities</v>
          </cell>
          <cell r="J461" t="str">
            <v>2140</v>
          </cell>
        </row>
        <row r="462">
          <cell r="B462" t="str">
            <v>BPR.2342-015</v>
          </cell>
          <cell r="C462" t="str">
            <v>BPR</v>
          </cell>
          <cell r="D462" t="str">
            <v>2342-015</v>
          </cell>
          <cell r="E462" t="str">
            <v>DAS - Mutuelle GAN</v>
          </cell>
          <cell r="F462">
            <v>2140</v>
          </cell>
          <cell r="G462" t="str">
            <v>P/R Employee Tax Withholds</v>
          </cell>
          <cell r="H462" t="str">
            <v>BS</v>
          </cell>
          <cell r="I462" t="str">
            <v>Other Accrued Liabilities</v>
          </cell>
          <cell r="J462" t="str">
            <v>2140</v>
          </cell>
        </row>
        <row r="463">
          <cell r="B463" t="str">
            <v>BPR.2342-020</v>
          </cell>
          <cell r="C463" t="str">
            <v>BPR</v>
          </cell>
          <cell r="D463" t="str">
            <v>2342-020</v>
          </cell>
          <cell r="E463" t="str">
            <v>DAS - Prévoyance GAN</v>
          </cell>
          <cell r="F463">
            <v>2140</v>
          </cell>
          <cell r="G463" t="str">
            <v>P/R Employee Tax Withholds</v>
          </cell>
          <cell r="H463" t="str">
            <v>BS</v>
          </cell>
          <cell r="I463" t="str">
            <v>Other Accrued Liabilities</v>
          </cell>
          <cell r="J463" t="str">
            <v>2140</v>
          </cell>
        </row>
        <row r="464">
          <cell r="B464" t="str">
            <v>BPR.2343-000</v>
          </cell>
          <cell r="C464" t="str">
            <v>BPR</v>
          </cell>
          <cell r="D464" t="str">
            <v>2343-000</v>
          </cell>
          <cell r="E464" t="str">
            <v>DAS - National Housing trust</v>
          </cell>
          <cell r="F464">
            <v>2140</v>
          </cell>
          <cell r="G464" t="str">
            <v>P/R Employee Tax Withholds</v>
          </cell>
          <cell r="H464" t="str">
            <v>BS</v>
          </cell>
          <cell r="I464" t="str">
            <v>Other Accrued Liabilities</v>
          </cell>
          <cell r="J464" t="str">
            <v>2140</v>
          </cell>
        </row>
        <row r="465">
          <cell r="B465" t="str">
            <v>BPR.2343-001</v>
          </cell>
          <cell r="C465" t="str">
            <v>BPR</v>
          </cell>
          <cell r="D465" t="str">
            <v>2343-001</v>
          </cell>
          <cell r="E465" t="str">
            <v>DAS - KAP - Learning tax</v>
          </cell>
          <cell r="F465">
            <v>2140</v>
          </cell>
          <cell r="G465" t="str">
            <v>P/R Employee Tax Withholds</v>
          </cell>
          <cell r="H465" t="str">
            <v>BS</v>
          </cell>
          <cell r="I465" t="str">
            <v>Other Accrued Liabilities</v>
          </cell>
          <cell r="J465" t="str">
            <v>2140</v>
          </cell>
        </row>
        <row r="466">
          <cell r="B466" t="str">
            <v>BPR.2343-003</v>
          </cell>
          <cell r="C466" t="str">
            <v>BPR</v>
          </cell>
          <cell r="D466" t="str">
            <v>2343-003</v>
          </cell>
          <cell r="E466" t="str">
            <v>DAS - KAP - Continued professional training</v>
          </cell>
          <cell r="F466">
            <v>2140</v>
          </cell>
          <cell r="G466" t="str">
            <v>P/R Employee Tax Withholds</v>
          </cell>
          <cell r="H466" t="str">
            <v>BS</v>
          </cell>
          <cell r="I466" t="str">
            <v>Other Accrued Liabilities</v>
          </cell>
          <cell r="J466" t="str">
            <v>2140</v>
          </cell>
        </row>
        <row r="467">
          <cell r="B467" t="str">
            <v>BPR.2344-000</v>
          </cell>
          <cell r="C467" t="str">
            <v>BPR</v>
          </cell>
          <cell r="D467" t="str">
            <v>2344-000</v>
          </cell>
          <cell r="E467" t="str">
            <v>DAS - Educational tax</v>
          </cell>
          <cell r="F467">
            <v>2140</v>
          </cell>
          <cell r="G467" t="str">
            <v>P/R Employee Tax Withholds</v>
          </cell>
          <cell r="H467" t="str">
            <v>BS</v>
          </cell>
          <cell r="I467" t="str">
            <v>Other Accrued Liabilities</v>
          </cell>
          <cell r="J467" t="str">
            <v>2140</v>
          </cell>
        </row>
        <row r="468">
          <cell r="B468" t="str">
            <v>BPR.2350-000</v>
          </cell>
          <cell r="C468" t="str">
            <v>BPR</v>
          </cell>
          <cell r="D468" t="str">
            <v>2350-000</v>
          </cell>
          <cell r="E468" t="str">
            <v>DAS - Group insurance payable</v>
          </cell>
          <cell r="F468">
            <v>2170</v>
          </cell>
          <cell r="G468" t="str">
            <v>Medical/Dental Plan - Accrued</v>
          </cell>
          <cell r="H468" t="str">
            <v>BS</v>
          </cell>
          <cell r="I468" t="str">
            <v>Accrued Insurance</v>
          </cell>
          <cell r="J468" t="str">
            <v>2170</v>
          </cell>
        </row>
        <row r="469">
          <cell r="B469" t="str">
            <v>BPR.2360-000</v>
          </cell>
          <cell r="C469" t="str">
            <v>BPR</v>
          </cell>
          <cell r="D469" t="str">
            <v>2360-000</v>
          </cell>
          <cell r="E469" t="str">
            <v>DAS - Pension plan payable</v>
          </cell>
          <cell r="F469">
            <v>2160</v>
          </cell>
          <cell r="G469" t="str">
            <v>Accrued Retirement Plan</v>
          </cell>
          <cell r="H469" t="str">
            <v>BS</v>
          </cell>
          <cell r="I469" t="str">
            <v>Accrued compensation</v>
          </cell>
          <cell r="J469" t="str">
            <v>2160</v>
          </cell>
        </row>
        <row r="470">
          <cell r="B470" t="str">
            <v>BPR.2361-000</v>
          </cell>
          <cell r="C470" t="str">
            <v>BPR</v>
          </cell>
          <cell r="D470" t="str">
            <v>2361-000</v>
          </cell>
          <cell r="E470" t="str">
            <v>DAS - RRSP payable</v>
          </cell>
          <cell r="F470">
            <v>2160</v>
          </cell>
          <cell r="G470" t="str">
            <v>Accrued Retirement Plan</v>
          </cell>
          <cell r="H470" t="str">
            <v>BS</v>
          </cell>
          <cell r="I470" t="str">
            <v>Accrued compensation</v>
          </cell>
          <cell r="J470" t="str">
            <v>2160</v>
          </cell>
        </row>
        <row r="471">
          <cell r="B471" t="str">
            <v>BPR.2362-000</v>
          </cell>
          <cell r="C471" t="str">
            <v>BPR</v>
          </cell>
          <cell r="D471" t="str">
            <v>2362-000</v>
          </cell>
          <cell r="E471" t="str">
            <v>DAS - FTQ payable</v>
          </cell>
          <cell r="F471">
            <v>2160</v>
          </cell>
          <cell r="G471" t="str">
            <v>Accrued Retirement Plan</v>
          </cell>
          <cell r="H471" t="str">
            <v>BS</v>
          </cell>
          <cell r="I471" t="str">
            <v>Accrued compensation</v>
          </cell>
          <cell r="J471" t="str">
            <v>2160</v>
          </cell>
        </row>
        <row r="472">
          <cell r="B472" t="str">
            <v>BPR.2363-000</v>
          </cell>
          <cell r="C472" t="str">
            <v>BPR</v>
          </cell>
          <cell r="D472" t="str">
            <v>2363-000</v>
          </cell>
          <cell r="E472" t="str">
            <v>DAS - Deductions at source</v>
          </cell>
          <cell r="F472">
            <v>2120</v>
          </cell>
          <cell r="G472" t="str">
            <v>P/R Employee Voluntary Withholds</v>
          </cell>
          <cell r="H472" t="str">
            <v>BS</v>
          </cell>
          <cell r="I472" t="str">
            <v>Other Accrued Liabilities</v>
          </cell>
          <cell r="J472" t="str">
            <v>2120</v>
          </cell>
        </row>
        <row r="473">
          <cell r="B473" t="str">
            <v>BPR.2370-000</v>
          </cell>
          <cell r="C473" t="str">
            <v>BPR</v>
          </cell>
          <cell r="D473" t="str">
            <v>2370-000</v>
          </cell>
          <cell r="E473" t="str">
            <v>DAS - Social club payable</v>
          </cell>
          <cell r="F473">
            <v>2120</v>
          </cell>
          <cell r="G473" t="str">
            <v>P/R Employee Voluntary Withholds</v>
          </cell>
          <cell r="H473" t="str">
            <v>BS</v>
          </cell>
          <cell r="I473" t="str">
            <v>Other Accrued Liabilities</v>
          </cell>
          <cell r="J473" t="str">
            <v>2120</v>
          </cell>
        </row>
        <row r="474">
          <cell r="B474" t="str">
            <v>BPR.2370-001</v>
          </cell>
          <cell r="C474" t="str">
            <v>BPR</v>
          </cell>
          <cell r="D474" t="str">
            <v>2370-001</v>
          </cell>
          <cell r="E474" t="str">
            <v>DAS - Social club payable (Quebec City)</v>
          </cell>
          <cell r="F474">
            <v>2120</v>
          </cell>
          <cell r="G474" t="str">
            <v>P/R Employee Voluntary Withholds</v>
          </cell>
          <cell r="H474" t="str">
            <v>BS</v>
          </cell>
          <cell r="I474" t="str">
            <v>Other Accrued Liabilities</v>
          </cell>
          <cell r="J474" t="str">
            <v>2120</v>
          </cell>
        </row>
        <row r="475">
          <cell r="B475" t="str">
            <v>BPR.2370-002</v>
          </cell>
          <cell r="C475" t="str">
            <v>BPR</v>
          </cell>
          <cell r="D475" t="str">
            <v>2370-002</v>
          </cell>
          <cell r="E475" t="str">
            <v>DAS - Social club payable (Montreal)</v>
          </cell>
          <cell r="F475">
            <v>2120</v>
          </cell>
          <cell r="G475" t="str">
            <v>P/R Employee Voluntary Withholds</v>
          </cell>
          <cell r="H475" t="str">
            <v>BS</v>
          </cell>
          <cell r="I475" t="str">
            <v>Other Accrued Liabilities</v>
          </cell>
          <cell r="J475" t="str">
            <v>2120</v>
          </cell>
        </row>
        <row r="476">
          <cell r="B476" t="str">
            <v>BPR.2370-003</v>
          </cell>
          <cell r="C476" t="str">
            <v>BPR</v>
          </cell>
          <cell r="D476" t="str">
            <v>2370-003</v>
          </cell>
          <cell r="E476" t="str">
            <v>DAS - Social club payable (Saguenay)</v>
          </cell>
          <cell r="F476">
            <v>2120</v>
          </cell>
          <cell r="G476" t="str">
            <v>P/R Employee Voluntary Withholds</v>
          </cell>
          <cell r="H476" t="str">
            <v>BS</v>
          </cell>
          <cell r="I476" t="str">
            <v>Other Accrued Liabilities</v>
          </cell>
          <cell r="J476" t="str">
            <v>2120</v>
          </cell>
        </row>
        <row r="477">
          <cell r="B477" t="str">
            <v>BPR.2370-004</v>
          </cell>
          <cell r="C477" t="str">
            <v>BPR</v>
          </cell>
          <cell r="D477" t="str">
            <v>2370-004</v>
          </cell>
          <cell r="E477" t="str">
            <v>DAS - Social club payable (Laval)</v>
          </cell>
          <cell r="F477">
            <v>2120</v>
          </cell>
          <cell r="G477" t="str">
            <v>P/R Employee Voluntary Withholds</v>
          </cell>
          <cell r="H477" t="str">
            <v>BS</v>
          </cell>
          <cell r="I477" t="str">
            <v>Other Accrued Liabilities</v>
          </cell>
          <cell r="J477" t="str">
            <v>2120</v>
          </cell>
        </row>
        <row r="478">
          <cell r="B478" t="str">
            <v>BPR.2370-005</v>
          </cell>
          <cell r="C478" t="str">
            <v>BPR</v>
          </cell>
          <cell r="D478" t="str">
            <v>2370-005</v>
          </cell>
          <cell r="E478" t="str">
            <v>DAS - Social club payable (Trois-Rivières)</v>
          </cell>
          <cell r="F478">
            <v>2120</v>
          </cell>
          <cell r="G478" t="str">
            <v>P/R Employee Voluntary Withholds</v>
          </cell>
          <cell r="H478" t="str">
            <v>BS</v>
          </cell>
          <cell r="I478" t="str">
            <v>Other Accrued Liabilities</v>
          </cell>
          <cell r="J478" t="str">
            <v>2120</v>
          </cell>
        </row>
        <row r="479">
          <cell r="B479" t="str">
            <v>BPR.2370-006</v>
          </cell>
          <cell r="C479" t="str">
            <v>BPR</v>
          </cell>
          <cell r="D479" t="str">
            <v>2370-006</v>
          </cell>
          <cell r="E479" t="str">
            <v>DAS - Social club payable (Gaspé)</v>
          </cell>
          <cell r="F479">
            <v>2120</v>
          </cell>
          <cell r="G479" t="str">
            <v>P/R Employee Voluntary Withholds</v>
          </cell>
          <cell r="H479" t="str">
            <v>BS</v>
          </cell>
          <cell r="I479" t="str">
            <v>Other Accrued Liabilities</v>
          </cell>
          <cell r="J479" t="str">
            <v>2120</v>
          </cell>
        </row>
        <row r="480">
          <cell r="B480" t="str">
            <v>BPR.2370-007</v>
          </cell>
          <cell r="C480" t="str">
            <v>BPR</v>
          </cell>
          <cell r="D480" t="str">
            <v>2370-007</v>
          </cell>
          <cell r="E480" t="str">
            <v>DAS - Social club payable (Rimouski)</v>
          </cell>
          <cell r="F480">
            <v>2120</v>
          </cell>
          <cell r="G480" t="str">
            <v>P/R Employee Voluntary Withholds</v>
          </cell>
          <cell r="H480" t="str">
            <v>BS</v>
          </cell>
          <cell r="I480" t="str">
            <v>Other Accrued Liabilities</v>
          </cell>
          <cell r="J480" t="str">
            <v>2120</v>
          </cell>
        </row>
        <row r="481">
          <cell r="B481" t="str">
            <v>BPR.2370-008</v>
          </cell>
          <cell r="C481" t="str">
            <v>BPR</v>
          </cell>
          <cell r="D481" t="str">
            <v>2370-008</v>
          </cell>
          <cell r="E481" t="str">
            <v>DAS - Social club payable (EME)</v>
          </cell>
          <cell r="F481">
            <v>2120</v>
          </cell>
          <cell r="G481" t="str">
            <v>P/R Employee Voluntary Withholds</v>
          </cell>
          <cell r="H481" t="str">
            <v>BS</v>
          </cell>
          <cell r="I481" t="str">
            <v>Other Accrued Liabilities</v>
          </cell>
          <cell r="J481" t="str">
            <v>2120</v>
          </cell>
        </row>
        <row r="482">
          <cell r="B482" t="str">
            <v>BPR.2370-009</v>
          </cell>
          <cell r="C482" t="str">
            <v>BPR</v>
          </cell>
          <cell r="D482" t="str">
            <v>2370-009</v>
          </cell>
          <cell r="E482" t="str">
            <v>DAS - Social club payable (EnvirAqua)</v>
          </cell>
          <cell r="F482">
            <v>2120</v>
          </cell>
          <cell r="G482" t="str">
            <v>P/R Employee Voluntary Withholds</v>
          </cell>
          <cell r="H482" t="str">
            <v>BS</v>
          </cell>
          <cell r="I482" t="str">
            <v>Other Accrued Liabilities</v>
          </cell>
          <cell r="J482" t="str">
            <v>2120</v>
          </cell>
        </row>
        <row r="483">
          <cell r="B483" t="str">
            <v>BPR.2370-010</v>
          </cell>
          <cell r="C483" t="str">
            <v>BPR</v>
          </cell>
          <cell r="D483" t="str">
            <v>2370-010</v>
          </cell>
          <cell r="E483" t="str">
            <v>DAS - Social club payable (Rivière-du-Loup)</v>
          </cell>
          <cell r="F483">
            <v>2120</v>
          </cell>
          <cell r="G483" t="str">
            <v>P/R Employee Voluntary Withholds</v>
          </cell>
          <cell r="H483" t="str">
            <v>BS</v>
          </cell>
          <cell r="I483" t="str">
            <v>Other Accrued Liabilities</v>
          </cell>
          <cell r="J483" t="str">
            <v>2120</v>
          </cell>
        </row>
        <row r="484">
          <cell r="B484" t="str">
            <v>BPR.2370-011</v>
          </cell>
          <cell r="C484" t="str">
            <v>BPR</v>
          </cell>
          <cell r="D484" t="str">
            <v>2370-011</v>
          </cell>
          <cell r="E484" t="str">
            <v>DAS - Social club payable (Baie-Comeau)</v>
          </cell>
          <cell r="F484">
            <v>2120</v>
          </cell>
          <cell r="G484" t="str">
            <v>P/R Employee Voluntary Withholds</v>
          </cell>
          <cell r="H484" t="str">
            <v>BS</v>
          </cell>
          <cell r="I484" t="str">
            <v>Other Accrued Liabilities</v>
          </cell>
          <cell r="J484" t="str">
            <v>2120</v>
          </cell>
        </row>
        <row r="485">
          <cell r="B485" t="str">
            <v>BPR.2370-012</v>
          </cell>
          <cell r="C485" t="str">
            <v>BPR</v>
          </cell>
          <cell r="D485" t="str">
            <v>2370-012</v>
          </cell>
          <cell r="E485" t="str">
            <v>DAS - Social club payable (Lévis)</v>
          </cell>
          <cell r="F485">
            <v>2120</v>
          </cell>
          <cell r="G485" t="str">
            <v>P/R Employee Voluntary Withholds</v>
          </cell>
          <cell r="H485" t="str">
            <v>BS</v>
          </cell>
          <cell r="I485" t="str">
            <v>Other Accrued Liabilities</v>
          </cell>
          <cell r="J485" t="str">
            <v>2120</v>
          </cell>
        </row>
        <row r="486">
          <cell r="B486" t="str">
            <v>BPR.2380-000</v>
          </cell>
          <cell r="C486" t="str">
            <v>BPR</v>
          </cell>
          <cell r="D486" t="str">
            <v>2380-000</v>
          </cell>
          <cell r="E486" t="str">
            <v>DAS - Centraide payable</v>
          </cell>
          <cell r="F486">
            <v>2120</v>
          </cell>
          <cell r="G486" t="str">
            <v>P/R Employee Voluntary Withholds</v>
          </cell>
          <cell r="H486" t="str">
            <v>BS</v>
          </cell>
          <cell r="I486" t="str">
            <v>Other Accrued Liabilities</v>
          </cell>
          <cell r="J486" t="str">
            <v>2120</v>
          </cell>
        </row>
        <row r="487">
          <cell r="B487" t="str">
            <v>BPR.2390-000</v>
          </cell>
          <cell r="C487" t="str">
            <v>BPR</v>
          </cell>
          <cell r="D487" t="str">
            <v>2390-000</v>
          </cell>
          <cell r="E487" t="str">
            <v>DAS - Accrued employee benefits</v>
          </cell>
          <cell r="F487">
            <v>2180</v>
          </cell>
          <cell r="G487" t="str">
            <v>Accrued Employee Insurance-Other</v>
          </cell>
          <cell r="H487" t="str">
            <v>BS</v>
          </cell>
          <cell r="I487" t="str">
            <v>Accrued Insurance</v>
          </cell>
          <cell r="J487" t="str">
            <v>2180</v>
          </cell>
        </row>
        <row r="488">
          <cell r="B488" t="str">
            <v>BPR.2400-000</v>
          </cell>
          <cell r="C488" t="str">
            <v>BPR</v>
          </cell>
          <cell r="D488" t="str">
            <v>2400-000</v>
          </cell>
          <cell r="E488" t="str">
            <v>Employee benefits charged</v>
          </cell>
          <cell r="F488">
            <v>2180</v>
          </cell>
          <cell r="G488" t="str">
            <v>Accrued Employee Insurance-Other</v>
          </cell>
          <cell r="H488" t="str">
            <v>BS</v>
          </cell>
          <cell r="I488" t="str">
            <v>Accrued Insurance</v>
          </cell>
          <cell r="J488" t="str">
            <v>2180</v>
          </cell>
        </row>
        <row r="489">
          <cell r="B489" t="str">
            <v>BPR.2405-000</v>
          </cell>
          <cell r="C489" t="str">
            <v>BPR</v>
          </cell>
          <cell r="D489" t="str">
            <v>2405-000</v>
          </cell>
          <cell r="E489" t="str">
            <v>Employee benefits at percentage paid</v>
          </cell>
          <cell r="F489">
            <v>2180</v>
          </cell>
          <cell r="G489" t="str">
            <v>Accrued Employee Insurance-Other</v>
          </cell>
          <cell r="H489" t="str">
            <v>BS</v>
          </cell>
          <cell r="I489" t="str">
            <v>Accrued Insurance</v>
          </cell>
          <cell r="J489" t="str">
            <v>2180</v>
          </cell>
        </row>
        <row r="490">
          <cell r="B490" t="str">
            <v>BPR.2410-000</v>
          </cell>
          <cell r="C490" t="str">
            <v>BPR</v>
          </cell>
          <cell r="D490" t="str">
            <v>2410-000</v>
          </cell>
          <cell r="E490" t="str">
            <v>QPP - Employer</v>
          </cell>
          <cell r="F490">
            <v>2180</v>
          </cell>
          <cell r="G490" t="str">
            <v>Accrued Employee Insurance-Other</v>
          </cell>
          <cell r="H490" t="str">
            <v>BS</v>
          </cell>
          <cell r="I490" t="str">
            <v>Accrued Insurance</v>
          </cell>
          <cell r="J490" t="str">
            <v>2180</v>
          </cell>
        </row>
        <row r="491">
          <cell r="B491" t="str">
            <v>BPR.2411-000</v>
          </cell>
          <cell r="C491" t="str">
            <v>BPR</v>
          </cell>
          <cell r="D491" t="str">
            <v>2411-000</v>
          </cell>
          <cell r="E491" t="str">
            <v>CPP - Employer</v>
          </cell>
          <cell r="F491">
            <v>2180</v>
          </cell>
          <cell r="G491" t="str">
            <v>Accrued Employee Insurance-Other</v>
          </cell>
          <cell r="H491" t="str">
            <v>BS</v>
          </cell>
          <cell r="I491" t="str">
            <v>Accrued Insurance</v>
          </cell>
          <cell r="J491" t="str">
            <v>2180</v>
          </cell>
        </row>
        <row r="492">
          <cell r="B492" t="str">
            <v>BPR.2411-001</v>
          </cell>
          <cell r="C492" t="str">
            <v>BPR</v>
          </cell>
          <cell r="D492" t="str">
            <v>2411-001</v>
          </cell>
          <cell r="E492" t="str">
            <v>CPP - Employer - Regular rate</v>
          </cell>
          <cell r="F492">
            <v>2180</v>
          </cell>
          <cell r="G492" t="str">
            <v>Accrued Employee Insurance-Other</v>
          </cell>
          <cell r="H492" t="str">
            <v>BS</v>
          </cell>
          <cell r="I492" t="str">
            <v>Accrued Insurance</v>
          </cell>
          <cell r="J492" t="str">
            <v>2180</v>
          </cell>
        </row>
        <row r="493">
          <cell r="B493" t="str">
            <v>BPR.2411-002</v>
          </cell>
          <cell r="C493" t="str">
            <v>BPR</v>
          </cell>
          <cell r="D493" t="str">
            <v>2411-002</v>
          </cell>
          <cell r="E493" t="str">
            <v>CPP - Employer - Reduced rate</v>
          </cell>
          <cell r="F493">
            <v>2180</v>
          </cell>
          <cell r="G493" t="str">
            <v>Accrued Employee Insurance-Other</v>
          </cell>
          <cell r="H493" t="str">
            <v>BS</v>
          </cell>
          <cell r="I493" t="str">
            <v>Accrued Insurance</v>
          </cell>
          <cell r="J493" t="str">
            <v>2180</v>
          </cell>
        </row>
        <row r="494">
          <cell r="B494" t="str">
            <v>BPR.2412-000</v>
          </cell>
          <cell r="C494" t="str">
            <v>BPR</v>
          </cell>
          <cell r="D494" t="str">
            <v>2412-000</v>
          </cell>
          <cell r="E494" t="str">
            <v>QPIP - Employer</v>
          </cell>
          <cell r="F494">
            <v>2180</v>
          </cell>
          <cell r="G494" t="str">
            <v>Accrued Employee Insurance-Other</v>
          </cell>
          <cell r="H494" t="str">
            <v>BS</v>
          </cell>
          <cell r="I494" t="str">
            <v>Accrued Insurance</v>
          </cell>
          <cell r="J494" t="str">
            <v>2180</v>
          </cell>
        </row>
        <row r="495">
          <cell r="B495" t="str">
            <v>BPR.2415-000</v>
          </cell>
          <cell r="C495" t="str">
            <v>BPR</v>
          </cell>
          <cell r="D495" t="str">
            <v>2415-000</v>
          </cell>
          <cell r="E495" t="str">
            <v>RAMQ - Employer</v>
          </cell>
          <cell r="F495">
            <v>2180</v>
          </cell>
          <cell r="G495" t="str">
            <v>Accrued Employee Insurance-Other</v>
          </cell>
          <cell r="H495" t="str">
            <v>BS</v>
          </cell>
          <cell r="I495" t="str">
            <v>Accrued Insurance</v>
          </cell>
          <cell r="J495" t="str">
            <v>2180</v>
          </cell>
        </row>
        <row r="496">
          <cell r="B496" t="str">
            <v>BPR.2416-000</v>
          </cell>
          <cell r="C496" t="str">
            <v>BPR</v>
          </cell>
          <cell r="D496" t="str">
            <v>2416-000</v>
          </cell>
          <cell r="E496" t="str">
            <v>FDA - Employer</v>
          </cell>
          <cell r="F496">
            <v>2180</v>
          </cell>
          <cell r="G496" t="str">
            <v>Accrued Employee Insurance-Other</v>
          </cell>
          <cell r="H496" t="str">
            <v>BS</v>
          </cell>
          <cell r="I496" t="str">
            <v>Accrued Insurance</v>
          </cell>
          <cell r="J496" t="str">
            <v>2180</v>
          </cell>
        </row>
        <row r="497">
          <cell r="B497" t="str">
            <v>BPR.2419-000</v>
          </cell>
          <cell r="C497" t="str">
            <v>BPR</v>
          </cell>
          <cell r="D497" t="str">
            <v>2419-000</v>
          </cell>
          <cell r="E497" t="str">
            <v>401K - Employer</v>
          </cell>
          <cell r="F497">
            <v>2180</v>
          </cell>
          <cell r="G497" t="str">
            <v>Accrued Employee Insurance-Other</v>
          </cell>
          <cell r="H497" t="str">
            <v>BS</v>
          </cell>
          <cell r="I497" t="str">
            <v>Accrued Insurance</v>
          </cell>
          <cell r="J497" t="str">
            <v>2180</v>
          </cell>
        </row>
        <row r="498">
          <cell r="B498" t="str">
            <v>BPR.2420-000</v>
          </cell>
          <cell r="C498" t="str">
            <v>BPR</v>
          </cell>
          <cell r="D498" t="str">
            <v>2420-000</v>
          </cell>
          <cell r="E498" t="str">
            <v>MED125 - Employer</v>
          </cell>
          <cell r="F498">
            <v>2180</v>
          </cell>
          <cell r="G498" t="str">
            <v>Accrued Employee Insurance-Other</v>
          </cell>
          <cell r="H498" t="str">
            <v>BS</v>
          </cell>
          <cell r="I498" t="str">
            <v>Accrued Insurance</v>
          </cell>
          <cell r="J498" t="str">
            <v>2180</v>
          </cell>
        </row>
        <row r="499">
          <cell r="B499" t="str">
            <v>BPR.2423-000</v>
          </cell>
          <cell r="C499" t="str">
            <v>BPR</v>
          </cell>
          <cell r="D499" t="str">
            <v>2423-000</v>
          </cell>
          <cell r="E499" t="str">
            <v>Federal unemployment - Employer</v>
          </cell>
          <cell r="F499">
            <v>2180</v>
          </cell>
          <cell r="G499" t="str">
            <v>Accrued Employee Insurance-Other</v>
          </cell>
          <cell r="H499" t="str">
            <v>BS</v>
          </cell>
          <cell r="I499" t="str">
            <v>Accrued Insurance</v>
          </cell>
          <cell r="J499" t="str">
            <v>2180</v>
          </cell>
        </row>
        <row r="500">
          <cell r="B500" t="str">
            <v>BPR.2424-000</v>
          </cell>
          <cell r="C500" t="str">
            <v>BPR</v>
          </cell>
          <cell r="D500" t="str">
            <v>2424-000</v>
          </cell>
          <cell r="E500" t="str">
            <v>UT unemployment - Employer</v>
          </cell>
          <cell r="F500">
            <v>2180</v>
          </cell>
          <cell r="G500" t="str">
            <v>Accrued Employee Insurance-Other</v>
          </cell>
          <cell r="H500" t="str">
            <v>BS</v>
          </cell>
          <cell r="I500" t="str">
            <v>Accrued Insurance</v>
          </cell>
          <cell r="J500" t="str">
            <v>2180</v>
          </cell>
        </row>
        <row r="501">
          <cell r="B501" t="str">
            <v>BPR.2425-000</v>
          </cell>
          <cell r="C501" t="str">
            <v>BPR</v>
          </cell>
          <cell r="D501" t="str">
            <v>2425-000</v>
          </cell>
          <cell r="E501" t="str">
            <v>SS Medicare - Employer</v>
          </cell>
          <cell r="F501">
            <v>2180</v>
          </cell>
          <cell r="G501" t="str">
            <v>Accrued Employee Insurance-Other</v>
          </cell>
          <cell r="H501" t="str">
            <v>BS</v>
          </cell>
          <cell r="I501" t="str">
            <v>Accrued Insurance</v>
          </cell>
          <cell r="J501" t="str">
            <v>2180</v>
          </cell>
        </row>
        <row r="502">
          <cell r="B502" t="str">
            <v>BPR.2426-000</v>
          </cell>
          <cell r="C502" t="str">
            <v>BPR</v>
          </cell>
          <cell r="D502" t="str">
            <v>2426-000</v>
          </cell>
          <cell r="E502" t="str">
            <v>Texas State taxes - Employer</v>
          </cell>
          <cell r="F502">
            <v>2180</v>
          </cell>
          <cell r="G502" t="str">
            <v>Accrued Employee Insurance-Other</v>
          </cell>
          <cell r="H502" t="str">
            <v>BS</v>
          </cell>
          <cell r="I502" t="str">
            <v>Accrued Insurance</v>
          </cell>
          <cell r="J502" t="str">
            <v>2180</v>
          </cell>
        </row>
        <row r="503">
          <cell r="B503" t="str">
            <v>BPR.2435-000</v>
          </cell>
          <cell r="C503" t="str">
            <v>BPR</v>
          </cell>
          <cell r="D503" t="str">
            <v>2435-000</v>
          </cell>
          <cell r="E503" t="str">
            <v>Employment insurance - Employer</v>
          </cell>
          <cell r="F503">
            <v>2180</v>
          </cell>
          <cell r="G503" t="str">
            <v>Accrued Employee Insurance-Other</v>
          </cell>
          <cell r="H503" t="str">
            <v>BS</v>
          </cell>
          <cell r="I503" t="str">
            <v>Accrued Insurance</v>
          </cell>
          <cell r="J503" t="str">
            <v>2180</v>
          </cell>
        </row>
        <row r="504">
          <cell r="B504" t="str">
            <v>BPR.2435-001</v>
          </cell>
          <cell r="C504" t="str">
            <v>BPR</v>
          </cell>
          <cell r="D504" t="str">
            <v>2435-001</v>
          </cell>
          <cell r="E504" t="str">
            <v>Employment insurance - Employer - Regular rate</v>
          </cell>
          <cell r="F504">
            <v>2180</v>
          </cell>
          <cell r="G504" t="str">
            <v>Accrued Employee Insurance-Other</v>
          </cell>
          <cell r="H504" t="str">
            <v>BS</v>
          </cell>
          <cell r="I504" t="str">
            <v>Accrued Insurance</v>
          </cell>
          <cell r="J504" t="str">
            <v>2180</v>
          </cell>
        </row>
        <row r="505">
          <cell r="B505" t="str">
            <v>BPR.2435-002</v>
          </cell>
          <cell r="C505" t="str">
            <v>BPR</v>
          </cell>
          <cell r="D505" t="str">
            <v>2435-002</v>
          </cell>
          <cell r="E505" t="str">
            <v>Employment insurance - Employer - Reduced rate</v>
          </cell>
          <cell r="F505">
            <v>2180</v>
          </cell>
          <cell r="G505" t="str">
            <v>Accrued Employee Insurance-Other</v>
          </cell>
          <cell r="H505" t="str">
            <v>BS</v>
          </cell>
          <cell r="I505" t="str">
            <v>Accrued Insurance</v>
          </cell>
          <cell r="J505" t="str">
            <v>2180</v>
          </cell>
        </row>
        <row r="506">
          <cell r="B506" t="str">
            <v>BPR.2440-000</v>
          </cell>
          <cell r="C506" t="str">
            <v>BPR</v>
          </cell>
          <cell r="D506" t="str">
            <v>2440-000</v>
          </cell>
          <cell r="E506" t="str">
            <v>URSSAF contribution</v>
          </cell>
          <cell r="F506">
            <v>2180</v>
          </cell>
          <cell r="G506" t="str">
            <v>Accrued Employee Insurance-Other</v>
          </cell>
          <cell r="H506" t="str">
            <v>BS</v>
          </cell>
          <cell r="I506" t="str">
            <v>Accrued Insurance</v>
          </cell>
          <cell r="J506" t="str">
            <v>2180</v>
          </cell>
        </row>
        <row r="507">
          <cell r="B507" t="str">
            <v>BPR.2441-000</v>
          </cell>
          <cell r="C507" t="str">
            <v>BPR</v>
          </cell>
          <cell r="D507" t="str">
            <v>2441-000</v>
          </cell>
          <cell r="E507" t="str">
            <v>ASSEDIC contribution</v>
          </cell>
          <cell r="F507">
            <v>2180</v>
          </cell>
          <cell r="G507" t="str">
            <v>Accrued Employee Insurance-Other</v>
          </cell>
          <cell r="H507" t="str">
            <v>BS</v>
          </cell>
          <cell r="I507" t="str">
            <v>Accrued Insurance</v>
          </cell>
          <cell r="J507" t="str">
            <v>2180</v>
          </cell>
        </row>
        <row r="508">
          <cell r="B508" t="str">
            <v>BPR.2442-000</v>
          </cell>
          <cell r="C508" t="str">
            <v>BPR</v>
          </cell>
          <cell r="D508" t="str">
            <v>2442-000</v>
          </cell>
          <cell r="E508" t="str">
            <v>Retirement contribution</v>
          </cell>
          <cell r="F508">
            <v>2180</v>
          </cell>
          <cell r="G508" t="str">
            <v>Accrued Employee Insurance-Other</v>
          </cell>
          <cell r="H508" t="str">
            <v>BS</v>
          </cell>
          <cell r="I508" t="str">
            <v>Accrued Insurance</v>
          </cell>
          <cell r="J508" t="str">
            <v>2180</v>
          </cell>
        </row>
        <row r="509">
          <cell r="B509" t="str">
            <v>BPR.2442-015</v>
          </cell>
          <cell r="C509" t="str">
            <v>BPR</v>
          </cell>
          <cell r="D509" t="str">
            <v>2442-015</v>
          </cell>
          <cell r="E509" t="str">
            <v>Mutuelle GAN contribution</v>
          </cell>
          <cell r="F509">
            <v>2180</v>
          </cell>
          <cell r="G509" t="str">
            <v>Accrued Employee Insurance-Other</v>
          </cell>
          <cell r="H509" t="str">
            <v>BS</v>
          </cell>
          <cell r="I509" t="str">
            <v>Accrued Insurance</v>
          </cell>
          <cell r="J509" t="str">
            <v>2180</v>
          </cell>
        </row>
        <row r="510">
          <cell r="B510" t="str">
            <v>BPR.2442-020</v>
          </cell>
          <cell r="C510" t="str">
            <v>BPR</v>
          </cell>
          <cell r="D510" t="str">
            <v>2442-020</v>
          </cell>
          <cell r="E510" t="str">
            <v>Prévoyance GAN contribution</v>
          </cell>
          <cell r="F510">
            <v>2180</v>
          </cell>
          <cell r="G510" t="str">
            <v>Accrued Employee Insurance-Other</v>
          </cell>
          <cell r="H510" t="str">
            <v>BS</v>
          </cell>
          <cell r="I510" t="str">
            <v>Accrued Insurance</v>
          </cell>
          <cell r="J510" t="str">
            <v>2180</v>
          </cell>
        </row>
        <row r="511">
          <cell r="B511" t="str">
            <v>BPR.2443-001</v>
          </cell>
          <cell r="C511" t="str">
            <v>BPR</v>
          </cell>
          <cell r="D511" t="str">
            <v>2443-001</v>
          </cell>
          <cell r="E511" t="str">
            <v>Learning taxes</v>
          </cell>
          <cell r="F511">
            <v>2180</v>
          </cell>
          <cell r="G511" t="str">
            <v>Accrued Employee Insurance-Other</v>
          </cell>
          <cell r="H511" t="str">
            <v>BS</v>
          </cell>
          <cell r="I511" t="str">
            <v>Accrued Insurance</v>
          </cell>
          <cell r="J511" t="str">
            <v>2180</v>
          </cell>
        </row>
        <row r="512">
          <cell r="B512" t="str">
            <v>BPR.2443-003</v>
          </cell>
          <cell r="C512" t="str">
            <v>BPR</v>
          </cell>
          <cell r="D512" t="str">
            <v>2443-003</v>
          </cell>
          <cell r="E512" t="str">
            <v>Continued professional training</v>
          </cell>
          <cell r="F512">
            <v>2180</v>
          </cell>
          <cell r="G512" t="str">
            <v>Accrued Employee Insurance-Other</v>
          </cell>
          <cell r="H512" t="str">
            <v>BS</v>
          </cell>
          <cell r="I512" t="str">
            <v>Accrued Insurance</v>
          </cell>
          <cell r="J512" t="str">
            <v>2180</v>
          </cell>
        </row>
        <row r="513">
          <cell r="B513" t="str">
            <v>BPR.2450-000</v>
          </cell>
          <cell r="C513" t="str">
            <v>BPR</v>
          </cell>
          <cell r="D513" t="str">
            <v>2450-000</v>
          </cell>
          <cell r="E513" t="str">
            <v>Group insurance - Employer</v>
          </cell>
          <cell r="F513">
            <v>2180</v>
          </cell>
          <cell r="G513" t="str">
            <v>Accrued Employee Insurance-Other</v>
          </cell>
          <cell r="H513" t="str">
            <v>BS</v>
          </cell>
          <cell r="I513" t="str">
            <v>Accrued Insurance</v>
          </cell>
          <cell r="J513" t="str">
            <v>2180</v>
          </cell>
        </row>
        <row r="514">
          <cell r="B514" t="str">
            <v>BPR.2460-000</v>
          </cell>
          <cell r="C514" t="str">
            <v>BPR</v>
          </cell>
          <cell r="D514" t="str">
            <v>2460-000</v>
          </cell>
          <cell r="E514" t="str">
            <v>Pension plan - Employer</v>
          </cell>
          <cell r="F514">
            <v>2160</v>
          </cell>
          <cell r="G514" t="str">
            <v>Accrued Retirement Plan</v>
          </cell>
          <cell r="H514" t="str">
            <v>BS</v>
          </cell>
          <cell r="I514" t="str">
            <v>Accrued compensation</v>
          </cell>
          <cell r="J514" t="str">
            <v>2160</v>
          </cell>
        </row>
        <row r="515">
          <cell r="B515" t="str">
            <v>BPR.2470-000</v>
          </cell>
          <cell r="C515" t="str">
            <v>BPR</v>
          </cell>
          <cell r="D515" t="str">
            <v>2470-000</v>
          </cell>
          <cell r="E515" t="str">
            <v>Social club - Employer</v>
          </cell>
          <cell r="F515">
            <v>2180</v>
          </cell>
          <cell r="G515" t="str">
            <v>Accrued Employee Insurance-Other</v>
          </cell>
          <cell r="H515" t="str">
            <v>BS</v>
          </cell>
          <cell r="I515" t="str">
            <v>Accrued Insurance</v>
          </cell>
          <cell r="J515" t="str">
            <v>2180</v>
          </cell>
        </row>
        <row r="516">
          <cell r="B516" t="str">
            <v>BPR.2471-000</v>
          </cell>
          <cell r="C516" t="str">
            <v>BPR</v>
          </cell>
          <cell r="D516" t="str">
            <v>2471-000</v>
          </cell>
          <cell r="E516" t="str">
            <v>5/12 reimbursement</v>
          </cell>
          <cell r="F516">
            <v>2180</v>
          </cell>
          <cell r="G516" t="str">
            <v>Accrued Employee Insurance-Other</v>
          </cell>
          <cell r="H516" t="str">
            <v>BS</v>
          </cell>
          <cell r="I516" t="str">
            <v>Accrued Insurance</v>
          </cell>
          <cell r="J516" t="str">
            <v>2180</v>
          </cell>
        </row>
        <row r="517">
          <cell r="B517" t="str">
            <v>BPR.2473-000</v>
          </cell>
          <cell r="C517" t="str">
            <v>BPR</v>
          </cell>
          <cell r="D517" t="str">
            <v>2473-000</v>
          </cell>
          <cell r="E517" t="str">
            <v>Insurance - American Home</v>
          </cell>
          <cell r="F517">
            <v>2180</v>
          </cell>
          <cell r="G517" t="str">
            <v>Accrued Employee Insurance-Other</v>
          </cell>
          <cell r="H517" t="str">
            <v>BS</v>
          </cell>
          <cell r="I517" t="str">
            <v>Accrued Insurance</v>
          </cell>
          <cell r="J517" t="str">
            <v>2180</v>
          </cell>
        </row>
        <row r="518">
          <cell r="B518" t="str">
            <v>BPR.2474-000</v>
          </cell>
          <cell r="C518" t="str">
            <v>BPR</v>
          </cell>
          <cell r="D518" t="str">
            <v>2474-000</v>
          </cell>
          <cell r="E518" t="str">
            <v>WSIB - Employer</v>
          </cell>
          <cell r="F518">
            <v>2180</v>
          </cell>
          <cell r="G518" t="str">
            <v>Accrued Employee Insurance-Other</v>
          </cell>
          <cell r="H518" t="str">
            <v>BS</v>
          </cell>
          <cell r="I518" t="str">
            <v>Accrued Insurance</v>
          </cell>
          <cell r="J518" t="str">
            <v>2180</v>
          </cell>
        </row>
        <row r="519">
          <cell r="B519" t="str">
            <v>BPR.2475-000</v>
          </cell>
          <cell r="C519" t="str">
            <v>BPR</v>
          </cell>
          <cell r="D519" t="str">
            <v>2475-000</v>
          </cell>
          <cell r="E519" t="str">
            <v>CSST - Employee</v>
          </cell>
          <cell r="F519">
            <v>2180</v>
          </cell>
          <cell r="G519" t="str">
            <v>Accrued Employee Insurance-Other</v>
          </cell>
          <cell r="H519" t="str">
            <v>BS</v>
          </cell>
          <cell r="I519" t="str">
            <v>Accrued Insurance</v>
          </cell>
          <cell r="J519" t="str">
            <v>2180</v>
          </cell>
        </row>
        <row r="520">
          <cell r="B520" t="str">
            <v>BPR.2475-001</v>
          </cell>
          <cell r="C520" t="str">
            <v>BPR</v>
          </cell>
          <cell r="D520" t="str">
            <v>2475-001</v>
          </cell>
          <cell r="E520" t="str">
            <v>CSST - Ontario employer</v>
          </cell>
          <cell r="F520">
            <v>2180</v>
          </cell>
          <cell r="G520" t="str">
            <v>Accrued Employee Insurance-Other</v>
          </cell>
          <cell r="H520" t="str">
            <v>BS</v>
          </cell>
          <cell r="I520" t="str">
            <v>Accrued Insurance</v>
          </cell>
          <cell r="J520" t="str">
            <v>2180</v>
          </cell>
        </row>
        <row r="521">
          <cell r="B521" t="str">
            <v>BPR.2475-002</v>
          </cell>
          <cell r="C521" t="str">
            <v>BPR</v>
          </cell>
          <cell r="D521" t="str">
            <v>2475-002</v>
          </cell>
          <cell r="E521" t="str">
            <v>CSST - Newfoundland and Labrador - Employer</v>
          </cell>
          <cell r="F521">
            <v>2180</v>
          </cell>
          <cell r="G521" t="str">
            <v>Accrued Employee Insurance-Other</v>
          </cell>
          <cell r="H521" t="str">
            <v>BS</v>
          </cell>
          <cell r="I521" t="str">
            <v>Accrued Insurance</v>
          </cell>
          <cell r="J521" t="str">
            <v>2180</v>
          </cell>
        </row>
        <row r="522">
          <cell r="B522" t="str">
            <v>BPR.2476-000</v>
          </cell>
          <cell r="C522" t="str">
            <v>BPR</v>
          </cell>
          <cell r="D522" t="str">
            <v>2476-000</v>
          </cell>
          <cell r="E522" t="str">
            <v>CNT - Employer</v>
          </cell>
          <cell r="F522">
            <v>2180</v>
          </cell>
          <cell r="G522" t="str">
            <v>Accrued Employee Insurance-Other</v>
          </cell>
          <cell r="H522" t="str">
            <v>BS</v>
          </cell>
          <cell r="I522" t="str">
            <v>Accrued Insurance</v>
          </cell>
          <cell r="J522" t="str">
            <v>2180</v>
          </cell>
        </row>
        <row r="523">
          <cell r="B523" t="str">
            <v>BPR.2490-000</v>
          </cell>
          <cell r="C523" t="str">
            <v>BPR</v>
          </cell>
          <cell r="D523" t="str">
            <v>2490-000</v>
          </cell>
          <cell r="E523" t="str">
            <v>Balance sheet - Physical training framework</v>
          </cell>
          <cell r="F523">
            <v>2180</v>
          </cell>
          <cell r="G523" t="str">
            <v>Accrued Employee Insurance-Other</v>
          </cell>
          <cell r="H523" t="str">
            <v>BS</v>
          </cell>
          <cell r="I523" t="str">
            <v>Accrued Insurance</v>
          </cell>
          <cell r="J523" t="str">
            <v>2180</v>
          </cell>
        </row>
        <row r="524">
          <cell r="B524" t="str">
            <v>BPR.2491-000</v>
          </cell>
          <cell r="C524" t="str">
            <v>BPR</v>
          </cell>
          <cell r="D524" t="str">
            <v>2491-000</v>
          </cell>
          <cell r="E524" t="str">
            <v>Vacation payable</v>
          </cell>
          <cell r="F524">
            <v>2180</v>
          </cell>
          <cell r="G524" t="str">
            <v>Accrued Employee Insurance-Other</v>
          </cell>
          <cell r="H524" t="str">
            <v>BS</v>
          </cell>
          <cell r="I524" t="str">
            <v>Accrued Insurance</v>
          </cell>
          <cell r="J524" t="str">
            <v>2180</v>
          </cell>
        </row>
        <row r="525">
          <cell r="B525" t="str">
            <v>BPR.2492-000</v>
          </cell>
          <cell r="C525" t="str">
            <v>BPR</v>
          </cell>
          <cell r="D525" t="str">
            <v>2492-000</v>
          </cell>
          <cell r="E525" t="str">
            <v>Statutory holidays paid</v>
          </cell>
          <cell r="F525">
            <v>2180</v>
          </cell>
          <cell r="G525" t="str">
            <v>Accrued Employee Insurance-Other</v>
          </cell>
          <cell r="H525" t="str">
            <v>BS</v>
          </cell>
          <cell r="I525" t="str">
            <v>Accrued Insurance</v>
          </cell>
          <cell r="J525" t="str">
            <v>2180</v>
          </cell>
        </row>
        <row r="526">
          <cell r="B526" t="str">
            <v>BPR.2493-000</v>
          </cell>
          <cell r="C526" t="str">
            <v>BPR</v>
          </cell>
          <cell r="D526" t="str">
            <v>2493-000</v>
          </cell>
          <cell r="E526" t="str">
            <v>Sick leave paid</v>
          </cell>
          <cell r="F526">
            <v>2180</v>
          </cell>
          <cell r="G526" t="str">
            <v>Accrued Employee Insurance-Other</v>
          </cell>
          <cell r="H526" t="str">
            <v>BS</v>
          </cell>
          <cell r="I526" t="str">
            <v>Accrued Insurance</v>
          </cell>
          <cell r="J526" t="str">
            <v>2180</v>
          </cell>
        </row>
        <row r="527">
          <cell r="B527" t="str">
            <v>BPR.2494-000</v>
          </cell>
          <cell r="C527" t="str">
            <v>BPR</v>
          </cell>
          <cell r="D527" t="str">
            <v>2494-000</v>
          </cell>
          <cell r="E527" t="str">
            <v>Personal time paid</v>
          </cell>
          <cell r="F527">
            <v>2180</v>
          </cell>
          <cell r="G527" t="str">
            <v>Accrued Employee Insurance-Other</v>
          </cell>
          <cell r="H527" t="str">
            <v>BS</v>
          </cell>
          <cell r="I527" t="str">
            <v>Accrued Insurance</v>
          </cell>
          <cell r="J527" t="str">
            <v>2180</v>
          </cell>
        </row>
        <row r="528">
          <cell r="B528" t="str">
            <v>BPR.2495-000</v>
          </cell>
          <cell r="C528" t="str">
            <v>BPR</v>
          </cell>
          <cell r="D528" t="str">
            <v>2495-000</v>
          </cell>
          <cell r="E528" t="str">
            <v>RTT paid</v>
          </cell>
          <cell r="F528">
            <v>2180</v>
          </cell>
          <cell r="G528" t="str">
            <v>Accrued Employee Insurance-Other</v>
          </cell>
          <cell r="H528" t="str">
            <v>BS</v>
          </cell>
          <cell r="I528" t="str">
            <v>Accrued Insurance</v>
          </cell>
          <cell r="J528" t="str">
            <v>2180</v>
          </cell>
        </row>
        <row r="529">
          <cell r="B529" t="str">
            <v>BPR.2505-000</v>
          </cell>
          <cell r="C529" t="str">
            <v>BPR</v>
          </cell>
          <cell r="D529" t="str">
            <v>2505-000</v>
          </cell>
          <cell r="E529" t="str">
            <v>Gross salaries payable</v>
          </cell>
          <cell r="F529">
            <v>2090</v>
          </cell>
          <cell r="G529" t="str">
            <v>Payroll Liability</v>
          </cell>
          <cell r="H529" t="str">
            <v>BS</v>
          </cell>
          <cell r="I529" t="str">
            <v>Accrued compensation</v>
          </cell>
          <cell r="J529" t="str">
            <v>2090</v>
          </cell>
        </row>
        <row r="530">
          <cell r="B530" t="str">
            <v>BPR.2506-000</v>
          </cell>
          <cell r="C530" t="str">
            <v>BPR</v>
          </cell>
          <cell r="D530" t="str">
            <v>2506-000</v>
          </cell>
          <cell r="E530" t="str">
            <v>Net salaries payable</v>
          </cell>
          <cell r="F530">
            <v>2090</v>
          </cell>
          <cell r="G530" t="str">
            <v>Payroll Liability</v>
          </cell>
          <cell r="H530" t="str">
            <v>BS</v>
          </cell>
          <cell r="I530" t="str">
            <v>Accrued compensation</v>
          </cell>
          <cell r="J530" t="str">
            <v>2090</v>
          </cell>
        </row>
        <row r="531">
          <cell r="B531" t="str">
            <v>BPR.2511-000</v>
          </cell>
          <cell r="C531" t="str">
            <v>BPR</v>
          </cell>
          <cell r="D531" t="str">
            <v>2511-000</v>
          </cell>
          <cell r="E531" t="str">
            <v>Overtime not paid</v>
          </cell>
          <cell r="F531">
            <v>2100</v>
          </cell>
          <cell r="G531" t="str">
            <v>P/R TOWP Accrued</v>
          </cell>
          <cell r="H531" t="str">
            <v>BS</v>
          </cell>
          <cell r="I531" t="str">
            <v>Accrued compensation</v>
          </cell>
          <cell r="J531" t="str">
            <v>2100</v>
          </cell>
        </row>
        <row r="532">
          <cell r="B532" t="str">
            <v>BPR.2512-000</v>
          </cell>
          <cell r="C532" t="str">
            <v>BPR</v>
          </cell>
          <cell r="D532" t="str">
            <v>2512-000</v>
          </cell>
          <cell r="E532" t="str">
            <v>Overtime payable</v>
          </cell>
          <cell r="F532">
            <v>2100</v>
          </cell>
          <cell r="G532" t="str">
            <v>P/R TOWP Accrued</v>
          </cell>
          <cell r="H532" t="str">
            <v>BS</v>
          </cell>
          <cell r="I532" t="str">
            <v>Accrued compensation</v>
          </cell>
          <cell r="J532" t="str">
            <v>2100</v>
          </cell>
        </row>
        <row r="533">
          <cell r="B533" t="str">
            <v>BPR.2515-000</v>
          </cell>
          <cell r="C533" t="str">
            <v>BPR</v>
          </cell>
          <cell r="D533" t="str">
            <v>2515-000</v>
          </cell>
          <cell r="E533" t="str">
            <v>Bonuses payable</v>
          </cell>
          <cell r="F533">
            <v>2105</v>
          </cell>
          <cell r="G533" t="str">
            <v>Bonus Accrued</v>
          </cell>
          <cell r="H533" t="str">
            <v>BS</v>
          </cell>
          <cell r="I533" t="str">
            <v>Accrued bonus</v>
          </cell>
          <cell r="J533" t="str">
            <v>2105</v>
          </cell>
        </row>
        <row r="534">
          <cell r="B534" t="str">
            <v>BPR.2515-001</v>
          </cell>
          <cell r="C534" t="str">
            <v>BPR</v>
          </cell>
          <cell r="D534" t="str">
            <v>2515-001</v>
          </cell>
          <cell r="E534" t="str">
            <v>Bonuses payable</v>
          </cell>
          <cell r="F534">
            <v>2105</v>
          </cell>
          <cell r="G534" t="str">
            <v>Bonus Accrued</v>
          </cell>
          <cell r="H534" t="str">
            <v>BS</v>
          </cell>
          <cell r="I534" t="str">
            <v>Accrued bonus</v>
          </cell>
          <cell r="J534" t="str">
            <v>2105</v>
          </cell>
        </row>
        <row r="535">
          <cell r="B535" t="str">
            <v>BPR.2515-002</v>
          </cell>
          <cell r="C535" t="str">
            <v>BPR</v>
          </cell>
          <cell r="D535" t="str">
            <v>2515-002</v>
          </cell>
          <cell r="E535" t="str">
            <v>Bonuses payable - Partners</v>
          </cell>
          <cell r="F535">
            <v>2105</v>
          </cell>
          <cell r="G535" t="str">
            <v>Bonus Accrued</v>
          </cell>
          <cell r="H535" t="str">
            <v>BS</v>
          </cell>
          <cell r="I535" t="str">
            <v>Accrued bonus</v>
          </cell>
          <cell r="J535" t="str">
            <v>2105</v>
          </cell>
        </row>
        <row r="536">
          <cell r="B536" t="str">
            <v>BPR.2516-000</v>
          </cell>
          <cell r="C536" t="str">
            <v>BPR</v>
          </cell>
          <cell r="D536" t="str">
            <v>2516-000</v>
          </cell>
          <cell r="E536" t="str">
            <v>Package payable</v>
          </cell>
          <cell r="F536">
            <v>2104</v>
          </cell>
          <cell r="G536" t="str">
            <v>Bonus Accrued - Other</v>
          </cell>
          <cell r="H536" t="str">
            <v>BS</v>
          </cell>
          <cell r="I536" t="str">
            <v>Accrued bonus</v>
          </cell>
          <cell r="J536" t="str">
            <v>2104</v>
          </cell>
        </row>
        <row r="537">
          <cell r="B537" t="str">
            <v>BPR.2520-000</v>
          </cell>
          <cell r="C537" t="str">
            <v>BPR</v>
          </cell>
          <cell r="D537" t="str">
            <v>2520-000</v>
          </cell>
          <cell r="E537" t="str">
            <v>Vacation payable</v>
          </cell>
          <cell r="F537">
            <v>2100</v>
          </cell>
          <cell r="G537" t="str">
            <v>P/R TOWP Accrued</v>
          </cell>
          <cell r="H537" t="str">
            <v>BS</v>
          </cell>
          <cell r="I537" t="str">
            <v>Accrued compensation</v>
          </cell>
          <cell r="J537" t="str">
            <v>2100</v>
          </cell>
        </row>
        <row r="538">
          <cell r="B538" t="str">
            <v>BPR.2525-000</v>
          </cell>
          <cell r="C538" t="str">
            <v>BPR</v>
          </cell>
          <cell r="D538" t="str">
            <v>2525-000</v>
          </cell>
          <cell r="E538" t="str">
            <v>Statutory holidays payable</v>
          </cell>
          <cell r="F538">
            <v>2102</v>
          </cell>
          <cell r="G538" t="str">
            <v>P/R Holiday Pay Accrued</v>
          </cell>
          <cell r="H538" t="str">
            <v>BS</v>
          </cell>
          <cell r="I538" t="str">
            <v>Accrued compensation</v>
          </cell>
          <cell r="J538" t="str">
            <v>2102</v>
          </cell>
        </row>
        <row r="539">
          <cell r="B539" t="str">
            <v>BPR.2601-000</v>
          </cell>
          <cell r="C539" t="str">
            <v>BPR</v>
          </cell>
          <cell r="D539" t="str">
            <v>2601-000</v>
          </cell>
          <cell r="E539" t="str">
            <v>Other current liabilities</v>
          </cell>
          <cell r="F539">
            <v>2540</v>
          </cell>
          <cell r="G539" t="str">
            <v>Accrued - Other</v>
          </cell>
          <cell r="H539" t="str">
            <v>BS</v>
          </cell>
          <cell r="I539" t="str">
            <v>Other Accrued Liabilities</v>
          </cell>
          <cell r="J539" t="str">
            <v>2540</v>
          </cell>
        </row>
        <row r="540">
          <cell r="B540" t="str">
            <v>BPR.2602-005</v>
          </cell>
          <cell r="C540" t="str">
            <v>BPR</v>
          </cell>
          <cell r="D540" t="str">
            <v>2602-005</v>
          </cell>
          <cell r="E540" t="str">
            <v>Note payable to 9227-1808 Québec Inc.</v>
          </cell>
          <cell r="F540">
            <v>2920</v>
          </cell>
          <cell r="G540" t="str">
            <v>Pre-Acquisition Equity</v>
          </cell>
          <cell r="H540" t="str">
            <v>BS</v>
          </cell>
          <cell r="I540" t="str">
            <v>Pre-Acquisition Equity</v>
          </cell>
          <cell r="J540" t="str">
            <v>2920</v>
          </cell>
        </row>
        <row r="541">
          <cell r="B541" t="str">
            <v>BPR.2602-006</v>
          </cell>
          <cell r="C541" t="str">
            <v>BPR</v>
          </cell>
          <cell r="D541" t="str">
            <v>2602-006</v>
          </cell>
          <cell r="E541" t="str">
            <v>Note payable to BPR Inc.</v>
          </cell>
          <cell r="F541" t="str">
            <v>2860.HIST</v>
          </cell>
          <cell r="G541" t="str">
            <v>Long-Term Notes Payable - IC</v>
          </cell>
          <cell r="H541" t="str">
            <v>BS</v>
          </cell>
          <cell r="I541" t="str">
            <v>Long-Term Obligations</v>
          </cell>
          <cell r="J541" t="str">
            <v>2860</v>
          </cell>
        </row>
        <row r="542">
          <cell r="B542" t="str">
            <v>BPR.2602-007</v>
          </cell>
          <cell r="C542" t="str">
            <v>BPR</v>
          </cell>
          <cell r="D542" t="str">
            <v>2602-007</v>
          </cell>
          <cell r="E542" t="str">
            <v>Note payable to BPR Infrastructure</v>
          </cell>
          <cell r="F542" t="str">
            <v>2860.HIST</v>
          </cell>
          <cell r="G542" t="str">
            <v>Long-Term Notes Payable - IC</v>
          </cell>
          <cell r="H542" t="str">
            <v>BS</v>
          </cell>
          <cell r="I542" t="str">
            <v>Long-Term Obligations</v>
          </cell>
          <cell r="J542" t="str">
            <v>2860</v>
          </cell>
        </row>
        <row r="543">
          <cell r="B543" t="str">
            <v>BPR.2602-008</v>
          </cell>
          <cell r="C543" t="str">
            <v>BPR</v>
          </cell>
          <cell r="D543" t="str">
            <v>2602-008</v>
          </cell>
          <cell r="E543" t="str">
            <v>Notes payable - Marc Patry</v>
          </cell>
          <cell r="F543">
            <v>2750</v>
          </cell>
          <cell r="G543" t="str">
            <v>Current Portion of L-T Liab - Other</v>
          </cell>
          <cell r="H543" t="str">
            <v>BS</v>
          </cell>
          <cell r="I543" t="str">
            <v>Current Portion of Long-Term Obligations</v>
          </cell>
          <cell r="J543" t="str">
            <v>2750</v>
          </cell>
        </row>
        <row r="544">
          <cell r="B544" t="str">
            <v>BPR.2602-018</v>
          </cell>
          <cell r="C544" t="str">
            <v>BPR</v>
          </cell>
          <cell r="D544" t="str">
            <v>2602-018</v>
          </cell>
          <cell r="E544" t="str">
            <v>Note payable - Partners - BPR GC</v>
          </cell>
          <cell r="F544">
            <v>2750</v>
          </cell>
          <cell r="G544" t="str">
            <v>Current Portion of L-T Liab - Other</v>
          </cell>
          <cell r="H544" t="str">
            <v>BS</v>
          </cell>
          <cell r="I544" t="str">
            <v>Current Portion of Long-Term Obligations</v>
          </cell>
          <cell r="J544" t="str">
            <v>2750</v>
          </cell>
        </row>
        <row r="545">
          <cell r="B545" t="str">
            <v>BPR.2606-000</v>
          </cell>
          <cell r="C545" t="str">
            <v>BPR</v>
          </cell>
          <cell r="D545" t="str">
            <v>2606-000</v>
          </cell>
          <cell r="E545" t="str">
            <v>Due to Tetra Tech (loan to TT)</v>
          </cell>
          <cell r="F545">
            <v>2860</v>
          </cell>
          <cell r="G545" t="str">
            <v>Long-Term Notes Payable - IC</v>
          </cell>
          <cell r="H545" t="str">
            <v>BS</v>
          </cell>
          <cell r="I545" t="str">
            <v>Long-Term Obligations</v>
          </cell>
          <cell r="J545" t="str">
            <v>2860</v>
          </cell>
        </row>
        <row r="546">
          <cell r="B546" t="str">
            <v>BPR.2620-000</v>
          </cell>
          <cell r="C546" t="str">
            <v>BPR</v>
          </cell>
          <cell r="D546" t="str">
            <v>2620-000</v>
          </cell>
          <cell r="E546" t="str">
            <v>Minority interest</v>
          </cell>
          <cell r="F546">
            <v>2950</v>
          </cell>
          <cell r="G546" t="str">
            <v>Pre-acquisition equity - NCI</v>
          </cell>
          <cell r="H546" t="str">
            <v>BS</v>
          </cell>
          <cell r="I546" t="str">
            <v>Noncontrolling Interest</v>
          </cell>
          <cell r="J546" t="str">
            <v>2950</v>
          </cell>
        </row>
        <row r="547">
          <cell r="B547" t="str">
            <v>BPR.2770-000</v>
          </cell>
          <cell r="C547" t="str">
            <v>BPR</v>
          </cell>
          <cell r="D547" t="str">
            <v>2770-000</v>
          </cell>
          <cell r="E547" t="str">
            <v>Long-term deferred income taxes</v>
          </cell>
          <cell r="F547">
            <v>2601</v>
          </cell>
          <cell r="G547" t="str">
            <v>Deferred Tax Liab - Current</v>
          </cell>
          <cell r="H547" t="str">
            <v>BS</v>
          </cell>
          <cell r="I547" t="str">
            <v>Deferred Tax Liab - Current</v>
          </cell>
          <cell r="J547" t="str">
            <v>2601</v>
          </cell>
        </row>
        <row r="548">
          <cell r="B548" t="str">
            <v>BPR.2900-000</v>
          </cell>
          <cell r="C548" t="str">
            <v>BPR</v>
          </cell>
          <cell r="D548" t="str">
            <v>2900-000</v>
          </cell>
          <cell r="E548" t="str">
            <v xml:space="preserve">Share capital </v>
          </cell>
          <cell r="F548">
            <v>2920</v>
          </cell>
          <cell r="G548" t="str">
            <v>Pre-Acquisition Equity</v>
          </cell>
          <cell r="H548" t="str">
            <v>BS</v>
          </cell>
          <cell r="I548" t="str">
            <v>Pre-Acquisition Equity</v>
          </cell>
          <cell r="J548" t="str">
            <v>2920</v>
          </cell>
        </row>
        <row r="549">
          <cell r="B549" t="str">
            <v>BPR.2900-001</v>
          </cell>
          <cell r="C549" t="str">
            <v>BPR</v>
          </cell>
          <cell r="D549" t="str">
            <v>2900-001</v>
          </cell>
          <cell r="E549" t="str">
            <v>Common share capital</v>
          </cell>
          <cell r="F549">
            <v>2920</v>
          </cell>
          <cell r="G549" t="str">
            <v>Pre-Acquisition Equity</v>
          </cell>
          <cell r="H549" t="str">
            <v>BS</v>
          </cell>
          <cell r="I549" t="str">
            <v>Pre-Acquisition Equity</v>
          </cell>
          <cell r="J549" t="str">
            <v>2920</v>
          </cell>
        </row>
        <row r="550">
          <cell r="B550" t="str">
            <v>BPR.2900-002</v>
          </cell>
          <cell r="C550" t="str">
            <v>BPR</v>
          </cell>
          <cell r="D550" t="str">
            <v>2900-002</v>
          </cell>
          <cell r="E550" t="str">
            <v>"A" share capital</v>
          </cell>
          <cell r="F550">
            <v>2920</v>
          </cell>
          <cell r="G550" t="str">
            <v>Pre-Acquisition Equity</v>
          </cell>
          <cell r="H550" t="str">
            <v>BS</v>
          </cell>
          <cell r="I550" t="str">
            <v>Pre-Acquisition Equity</v>
          </cell>
          <cell r="J550" t="str">
            <v>2920</v>
          </cell>
        </row>
        <row r="551">
          <cell r="B551" t="str">
            <v>BPR.2900-003</v>
          </cell>
          <cell r="C551" t="str">
            <v>BPR</v>
          </cell>
          <cell r="D551" t="str">
            <v>2900-003</v>
          </cell>
          <cell r="E551" t="str">
            <v>"B" share capital</v>
          </cell>
          <cell r="F551">
            <v>2920</v>
          </cell>
          <cell r="G551" t="str">
            <v>Pre-Acquisition Equity</v>
          </cell>
          <cell r="H551" t="str">
            <v>BS</v>
          </cell>
          <cell r="I551" t="str">
            <v>Pre-Acquisition Equity</v>
          </cell>
          <cell r="J551" t="str">
            <v>2920</v>
          </cell>
        </row>
        <row r="552">
          <cell r="B552" t="str">
            <v>BPR.2900-004</v>
          </cell>
          <cell r="C552" t="str">
            <v>BPR</v>
          </cell>
          <cell r="D552" t="str">
            <v>2900-004</v>
          </cell>
          <cell r="E552" t="str">
            <v>"C" share capital</v>
          </cell>
          <cell r="F552">
            <v>2920</v>
          </cell>
          <cell r="G552" t="str">
            <v>Pre-Acquisition Equity</v>
          </cell>
          <cell r="H552" t="str">
            <v>BS</v>
          </cell>
          <cell r="I552" t="str">
            <v>Pre-Acquisition Equity</v>
          </cell>
          <cell r="J552" t="str">
            <v>2920</v>
          </cell>
        </row>
        <row r="553">
          <cell r="B553" t="str">
            <v>BPR.2900-005</v>
          </cell>
          <cell r="C553" t="str">
            <v>BPR</v>
          </cell>
          <cell r="D553" t="str">
            <v>2900-005</v>
          </cell>
          <cell r="E553" t="str">
            <v>"D" share capital</v>
          </cell>
          <cell r="F553">
            <v>2920</v>
          </cell>
          <cell r="G553" t="str">
            <v>Pre-Acquisition Equity</v>
          </cell>
          <cell r="H553" t="str">
            <v>BS</v>
          </cell>
          <cell r="I553" t="str">
            <v>Pre-Acquisition Equity</v>
          </cell>
          <cell r="J553" t="str">
            <v>2920</v>
          </cell>
        </row>
        <row r="554">
          <cell r="B554" t="str">
            <v>BPR.2900-006</v>
          </cell>
          <cell r="C554" t="str">
            <v>BPR</v>
          </cell>
          <cell r="D554" t="str">
            <v>2900-006</v>
          </cell>
          <cell r="E554" t="str">
            <v>"E" share capital</v>
          </cell>
          <cell r="F554">
            <v>2920</v>
          </cell>
          <cell r="G554" t="str">
            <v>Pre-Acquisition Equity</v>
          </cell>
          <cell r="H554" t="str">
            <v>BS</v>
          </cell>
          <cell r="I554" t="str">
            <v>Pre-Acquisition Equity</v>
          </cell>
          <cell r="J554" t="str">
            <v>2920</v>
          </cell>
        </row>
        <row r="555">
          <cell r="B555" t="str">
            <v>BPR.2900-007</v>
          </cell>
          <cell r="C555" t="str">
            <v>BPR</v>
          </cell>
          <cell r="D555" t="str">
            <v>2900-007</v>
          </cell>
          <cell r="E555" t="str">
            <v>"F" share capital</v>
          </cell>
          <cell r="F555">
            <v>2920</v>
          </cell>
          <cell r="G555" t="str">
            <v>Pre-Acquisition Equity</v>
          </cell>
          <cell r="H555" t="str">
            <v>BS</v>
          </cell>
          <cell r="I555" t="str">
            <v>Pre-Acquisition Equity</v>
          </cell>
          <cell r="J555" t="str">
            <v>2920</v>
          </cell>
        </row>
        <row r="556">
          <cell r="B556" t="str">
            <v>BPR.2900-008</v>
          </cell>
          <cell r="C556" t="str">
            <v>BPR</v>
          </cell>
          <cell r="D556" t="str">
            <v>2900-008</v>
          </cell>
          <cell r="E556" t="str">
            <v>"G" share capital</v>
          </cell>
          <cell r="F556">
            <v>2920</v>
          </cell>
          <cell r="G556" t="str">
            <v>Pre-Acquisition Equity</v>
          </cell>
          <cell r="H556" t="str">
            <v>BS</v>
          </cell>
          <cell r="I556" t="str">
            <v>Pre-Acquisition Equity</v>
          </cell>
          <cell r="J556" t="str">
            <v>2920</v>
          </cell>
        </row>
        <row r="557">
          <cell r="B557" t="str">
            <v>BPR.2900-009</v>
          </cell>
          <cell r="C557" t="str">
            <v>BPR</v>
          </cell>
          <cell r="D557" t="str">
            <v>2900-009</v>
          </cell>
          <cell r="E557" t="str">
            <v>"H" share capital</v>
          </cell>
          <cell r="F557">
            <v>2920</v>
          </cell>
          <cell r="G557" t="str">
            <v>Pre-Acquisition Equity</v>
          </cell>
          <cell r="H557" t="str">
            <v>BS</v>
          </cell>
          <cell r="I557" t="str">
            <v>Pre-Acquisition Equity</v>
          </cell>
          <cell r="J557" t="str">
            <v>2920</v>
          </cell>
        </row>
        <row r="558">
          <cell r="B558" t="str">
            <v>BPR.2900-010</v>
          </cell>
          <cell r="C558" t="str">
            <v>BPR</v>
          </cell>
          <cell r="D558" t="str">
            <v>2900-010</v>
          </cell>
          <cell r="E558" t="str">
            <v>"I" share capital</v>
          </cell>
          <cell r="F558">
            <v>2920</v>
          </cell>
          <cell r="G558" t="str">
            <v>Pre-Acquisition Equity</v>
          </cell>
          <cell r="H558" t="str">
            <v>BS</v>
          </cell>
          <cell r="I558" t="str">
            <v>Pre-Acquisition Equity</v>
          </cell>
          <cell r="J558" t="str">
            <v>2920</v>
          </cell>
        </row>
        <row r="559">
          <cell r="B559" t="str">
            <v>BPR.2900-011</v>
          </cell>
          <cell r="C559" t="str">
            <v>BPR</v>
          </cell>
          <cell r="D559" t="str">
            <v>2900-011</v>
          </cell>
          <cell r="E559" t="str">
            <v>"J" share capital</v>
          </cell>
          <cell r="F559">
            <v>2920</v>
          </cell>
          <cell r="G559" t="str">
            <v>Pre-Acquisition Equity</v>
          </cell>
          <cell r="H559" t="str">
            <v>BS</v>
          </cell>
          <cell r="I559" t="str">
            <v>Pre-Acquisition Equity</v>
          </cell>
          <cell r="J559" t="str">
            <v>2920</v>
          </cell>
        </row>
        <row r="560">
          <cell r="B560" t="str">
            <v>BPR.2900-012</v>
          </cell>
          <cell r="C560" t="str">
            <v>BPR</v>
          </cell>
          <cell r="D560" t="str">
            <v>2900-012</v>
          </cell>
          <cell r="E560" t="str">
            <v>"K" share capital</v>
          </cell>
          <cell r="F560">
            <v>2920</v>
          </cell>
          <cell r="G560" t="str">
            <v>Pre-Acquisition Equity</v>
          </cell>
          <cell r="H560" t="str">
            <v>BS</v>
          </cell>
          <cell r="I560" t="str">
            <v>Pre-Acquisition Equity</v>
          </cell>
          <cell r="J560" t="str">
            <v>2920</v>
          </cell>
        </row>
        <row r="561">
          <cell r="B561" t="str">
            <v>BPR.2900-013</v>
          </cell>
          <cell r="C561" t="str">
            <v>BPR</v>
          </cell>
          <cell r="D561" t="str">
            <v>2900-013</v>
          </cell>
          <cell r="E561" t="str">
            <v>"L" share capital</v>
          </cell>
          <cell r="F561">
            <v>2920</v>
          </cell>
          <cell r="G561" t="str">
            <v>Pre-Acquisition Equity</v>
          </cell>
          <cell r="H561" t="str">
            <v>BS</v>
          </cell>
          <cell r="I561" t="str">
            <v>Pre-Acquisition Equity</v>
          </cell>
          <cell r="J561" t="str">
            <v>2920</v>
          </cell>
        </row>
        <row r="562">
          <cell r="B562" t="str">
            <v>BPR.2900-014</v>
          </cell>
          <cell r="C562" t="str">
            <v>BPR</v>
          </cell>
          <cell r="D562" t="str">
            <v>2900-014</v>
          </cell>
          <cell r="E562" t="str">
            <v>"M" share capital</v>
          </cell>
          <cell r="F562">
            <v>2920</v>
          </cell>
          <cell r="G562" t="str">
            <v>Pre-Acquisition Equity</v>
          </cell>
          <cell r="H562" t="str">
            <v>BS</v>
          </cell>
          <cell r="I562" t="str">
            <v>Pre-Acquisition Equity</v>
          </cell>
          <cell r="J562" t="str">
            <v>2920</v>
          </cell>
        </row>
        <row r="563">
          <cell r="B563" t="str">
            <v>BPR.2900-015</v>
          </cell>
          <cell r="C563" t="str">
            <v>BPR</v>
          </cell>
          <cell r="D563" t="str">
            <v>2900-015</v>
          </cell>
          <cell r="E563" t="str">
            <v>"N" share capital</v>
          </cell>
          <cell r="F563">
            <v>2920</v>
          </cell>
          <cell r="G563" t="str">
            <v>Pre-Acquisition Equity</v>
          </cell>
          <cell r="H563" t="str">
            <v>BS</v>
          </cell>
          <cell r="I563" t="str">
            <v>Pre-Acquisition Equity</v>
          </cell>
          <cell r="J563" t="str">
            <v>2920</v>
          </cell>
        </row>
        <row r="564">
          <cell r="B564" t="str">
            <v>BPR.2900-016</v>
          </cell>
          <cell r="C564" t="str">
            <v>BPR</v>
          </cell>
          <cell r="D564" t="str">
            <v>2900-016</v>
          </cell>
          <cell r="E564" t="str">
            <v>"O" share capital</v>
          </cell>
          <cell r="F564">
            <v>2920</v>
          </cell>
          <cell r="G564" t="str">
            <v>Pre-Acquisition Equity</v>
          </cell>
          <cell r="H564" t="str">
            <v>BS</v>
          </cell>
          <cell r="I564" t="str">
            <v>Pre-Acquisition Equity</v>
          </cell>
          <cell r="J564" t="str">
            <v>2920</v>
          </cell>
        </row>
        <row r="565">
          <cell r="B565" t="str">
            <v>BPR.2900-017</v>
          </cell>
          <cell r="C565" t="str">
            <v>BPR</v>
          </cell>
          <cell r="D565" t="str">
            <v>2900-017</v>
          </cell>
          <cell r="E565" t="str">
            <v>"P" share capital</v>
          </cell>
          <cell r="F565">
            <v>2920</v>
          </cell>
          <cell r="G565" t="str">
            <v>Pre-Acquisition Equity</v>
          </cell>
          <cell r="H565" t="str">
            <v>BS</v>
          </cell>
          <cell r="I565" t="str">
            <v>Pre-Acquisition Equity</v>
          </cell>
          <cell r="J565" t="str">
            <v>2920</v>
          </cell>
        </row>
        <row r="566">
          <cell r="B566" t="str">
            <v>BPR.2900-018</v>
          </cell>
          <cell r="C566" t="str">
            <v>BPR</v>
          </cell>
          <cell r="D566" t="str">
            <v>2900-018</v>
          </cell>
          <cell r="E566" t="str">
            <v>"Q" share capital</v>
          </cell>
          <cell r="F566">
            <v>2920</v>
          </cell>
          <cell r="G566" t="str">
            <v>Pre-Acquisition Equity</v>
          </cell>
          <cell r="H566" t="str">
            <v>BS</v>
          </cell>
          <cell r="I566" t="str">
            <v>Pre-Acquisition Equity</v>
          </cell>
          <cell r="J566" t="str">
            <v>2920</v>
          </cell>
        </row>
        <row r="567">
          <cell r="B567" t="str">
            <v>BPR.2900-019</v>
          </cell>
          <cell r="C567" t="str">
            <v>BPR</v>
          </cell>
          <cell r="D567" t="str">
            <v>2900-019</v>
          </cell>
          <cell r="E567" t="str">
            <v>"R" share capital</v>
          </cell>
          <cell r="F567">
            <v>2920</v>
          </cell>
          <cell r="G567" t="str">
            <v>Pre-Acquisition Equity</v>
          </cell>
          <cell r="H567" t="str">
            <v>BS</v>
          </cell>
          <cell r="I567" t="str">
            <v>Pre-Acquisition Equity</v>
          </cell>
          <cell r="J567" t="str">
            <v>2920</v>
          </cell>
        </row>
        <row r="568">
          <cell r="B568" t="str">
            <v>BPR.2900-020</v>
          </cell>
          <cell r="C568" t="str">
            <v>BPR</v>
          </cell>
          <cell r="D568" t="str">
            <v>2900-020</v>
          </cell>
          <cell r="E568" t="str">
            <v>"S" share capital</v>
          </cell>
          <cell r="F568">
            <v>2920</v>
          </cell>
          <cell r="G568" t="str">
            <v>Pre-Acquisition Equity</v>
          </cell>
          <cell r="H568" t="str">
            <v>BS</v>
          </cell>
          <cell r="I568" t="str">
            <v>Pre-Acquisition Equity</v>
          </cell>
          <cell r="J568" t="str">
            <v>2920</v>
          </cell>
        </row>
        <row r="569">
          <cell r="B569" t="str">
            <v>BPR.2900-021</v>
          </cell>
          <cell r="C569" t="str">
            <v>BPR</v>
          </cell>
          <cell r="D569" t="str">
            <v>2900-021</v>
          </cell>
          <cell r="E569" t="str">
            <v>"T" share capital</v>
          </cell>
          <cell r="F569">
            <v>2920</v>
          </cell>
          <cell r="G569" t="str">
            <v>Pre-Acquisition Equity</v>
          </cell>
          <cell r="H569" t="str">
            <v>BS</v>
          </cell>
          <cell r="I569" t="str">
            <v>Pre-Acquisition Equity</v>
          </cell>
          <cell r="J569" t="str">
            <v>2920</v>
          </cell>
        </row>
        <row r="570">
          <cell r="B570" t="str">
            <v>BPR.2900-022</v>
          </cell>
          <cell r="C570" t="str">
            <v>BPR</v>
          </cell>
          <cell r="D570" t="str">
            <v>2900-022</v>
          </cell>
          <cell r="E570" t="str">
            <v>"U" share capital</v>
          </cell>
          <cell r="F570">
            <v>2920</v>
          </cell>
          <cell r="G570" t="str">
            <v>Pre-Acquisition Equity</v>
          </cell>
          <cell r="H570" t="str">
            <v>BS</v>
          </cell>
          <cell r="I570" t="str">
            <v>Pre-Acquisition Equity</v>
          </cell>
          <cell r="J570" t="str">
            <v>2920</v>
          </cell>
        </row>
        <row r="571">
          <cell r="B571" t="str">
            <v>BPR.2900-023</v>
          </cell>
          <cell r="C571" t="str">
            <v>BPR</v>
          </cell>
          <cell r="D571" t="str">
            <v>2900-023</v>
          </cell>
          <cell r="E571" t="str">
            <v>"V" share capital</v>
          </cell>
          <cell r="F571">
            <v>2920</v>
          </cell>
          <cell r="G571" t="str">
            <v>Pre-Acquisition Equity</v>
          </cell>
          <cell r="H571" t="str">
            <v>BS</v>
          </cell>
          <cell r="I571" t="str">
            <v>Pre-Acquisition Equity</v>
          </cell>
          <cell r="J571" t="str">
            <v>2920</v>
          </cell>
        </row>
        <row r="572">
          <cell r="B572" t="str">
            <v>BPR.2900-024</v>
          </cell>
          <cell r="C572" t="str">
            <v>BPR</v>
          </cell>
          <cell r="D572" t="str">
            <v>2900-024</v>
          </cell>
          <cell r="E572" t="str">
            <v>"W" share capital</v>
          </cell>
          <cell r="F572">
            <v>2920</v>
          </cell>
          <cell r="G572" t="str">
            <v>Pre-Acquisition Equity</v>
          </cell>
          <cell r="H572" t="str">
            <v>BS</v>
          </cell>
          <cell r="I572" t="str">
            <v>Pre-Acquisition Equity</v>
          </cell>
          <cell r="J572" t="str">
            <v>2920</v>
          </cell>
        </row>
        <row r="573">
          <cell r="B573" t="str">
            <v>BPR.2900-025</v>
          </cell>
          <cell r="C573" t="str">
            <v>BPR</v>
          </cell>
          <cell r="D573" t="str">
            <v>2900-025</v>
          </cell>
          <cell r="E573" t="str">
            <v>"X" share capital</v>
          </cell>
          <cell r="F573">
            <v>2920</v>
          </cell>
          <cell r="G573" t="str">
            <v>Pre-Acquisition Equity</v>
          </cell>
          <cell r="H573" t="str">
            <v>BS</v>
          </cell>
          <cell r="I573" t="str">
            <v>Pre-Acquisition Equity</v>
          </cell>
          <cell r="J573" t="str">
            <v>2920</v>
          </cell>
        </row>
        <row r="574">
          <cell r="B574" t="str">
            <v>BPR.2900-026</v>
          </cell>
          <cell r="C574" t="str">
            <v>BPR</v>
          </cell>
          <cell r="D574" t="str">
            <v>2900-026</v>
          </cell>
          <cell r="E574" t="str">
            <v>"Y" share capital</v>
          </cell>
          <cell r="F574">
            <v>2920</v>
          </cell>
          <cell r="G574" t="str">
            <v>Pre-Acquisition Equity</v>
          </cell>
          <cell r="H574" t="str">
            <v>BS</v>
          </cell>
          <cell r="I574" t="str">
            <v>Pre-Acquisition Equity</v>
          </cell>
          <cell r="J574" t="str">
            <v>2920</v>
          </cell>
        </row>
        <row r="575">
          <cell r="B575" t="str">
            <v>BPR.2900-027</v>
          </cell>
          <cell r="C575" t="str">
            <v>BPR</v>
          </cell>
          <cell r="D575" t="str">
            <v>2900-027</v>
          </cell>
          <cell r="E575" t="str">
            <v>"Z" share capital</v>
          </cell>
          <cell r="F575">
            <v>2920</v>
          </cell>
          <cell r="G575" t="str">
            <v>Pre-Acquisition Equity</v>
          </cell>
          <cell r="H575" t="str">
            <v>BS</v>
          </cell>
          <cell r="I575" t="str">
            <v>Pre-Acquisition Equity</v>
          </cell>
          <cell r="J575" t="str">
            <v>2920</v>
          </cell>
        </row>
        <row r="576">
          <cell r="B576" t="str">
            <v>BPR.2900-030</v>
          </cell>
          <cell r="C576" t="str">
            <v>BPR</v>
          </cell>
          <cell r="D576" t="str">
            <v>2900-030</v>
          </cell>
          <cell r="E576" t="str">
            <v>"W1" share capital</v>
          </cell>
          <cell r="F576">
            <v>2920</v>
          </cell>
          <cell r="G576" t="str">
            <v>Pre-Acquisition Equity</v>
          </cell>
          <cell r="H576" t="str">
            <v>BS</v>
          </cell>
          <cell r="I576" t="str">
            <v>Pre-Acquisition Equity</v>
          </cell>
          <cell r="J576" t="str">
            <v>2920</v>
          </cell>
        </row>
        <row r="577">
          <cell r="B577" t="str">
            <v>BPR.2900-031</v>
          </cell>
          <cell r="C577" t="str">
            <v>BPR</v>
          </cell>
          <cell r="D577" t="str">
            <v>2900-031</v>
          </cell>
          <cell r="E577" t="str">
            <v>"ZB" share capital</v>
          </cell>
          <cell r="F577">
            <v>2920</v>
          </cell>
          <cell r="G577" t="str">
            <v>Pre-Acquisition Equity</v>
          </cell>
          <cell r="H577" t="str">
            <v>BS</v>
          </cell>
          <cell r="I577" t="str">
            <v>Pre-Acquisition Equity</v>
          </cell>
          <cell r="J577" t="str">
            <v>2920</v>
          </cell>
        </row>
        <row r="578">
          <cell r="B578" t="str">
            <v>BPR.2900-032</v>
          </cell>
          <cell r="C578" t="str">
            <v>BPR</v>
          </cell>
          <cell r="D578" t="str">
            <v>2900-032</v>
          </cell>
          <cell r="E578" t="str">
            <v>"Y1" share capital</v>
          </cell>
          <cell r="F578">
            <v>2920</v>
          </cell>
          <cell r="G578" t="str">
            <v>Pre-Acquisition Equity</v>
          </cell>
          <cell r="H578" t="str">
            <v>BS</v>
          </cell>
          <cell r="I578" t="str">
            <v>Pre-Acquisition Equity</v>
          </cell>
          <cell r="J578" t="str">
            <v>2920</v>
          </cell>
        </row>
        <row r="579">
          <cell r="B579" t="str">
            <v>BPR.2900-033</v>
          </cell>
          <cell r="C579" t="str">
            <v>BPR</v>
          </cell>
          <cell r="D579" t="str">
            <v>2900-033</v>
          </cell>
          <cell r="E579" t="str">
            <v>"Y2" share capital</v>
          </cell>
          <cell r="F579">
            <v>2920</v>
          </cell>
          <cell r="G579" t="str">
            <v>Pre-Acquisition Equity</v>
          </cell>
          <cell r="H579" t="str">
            <v>BS</v>
          </cell>
          <cell r="I579" t="str">
            <v>Pre-Acquisition Equity</v>
          </cell>
          <cell r="J579" t="str">
            <v>2920</v>
          </cell>
        </row>
        <row r="580">
          <cell r="B580" t="str">
            <v>BPR.2900-034</v>
          </cell>
          <cell r="C580" t="str">
            <v>BPR</v>
          </cell>
          <cell r="D580" t="str">
            <v>2900-034</v>
          </cell>
          <cell r="E580" t="str">
            <v>"K1" share capital</v>
          </cell>
          <cell r="F580">
            <v>2920</v>
          </cell>
          <cell r="G580" t="str">
            <v>Pre-Acquisition Equity</v>
          </cell>
          <cell r="H580" t="str">
            <v>BS</v>
          </cell>
          <cell r="I580" t="str">
            <v>Pre-Acquisition Equity</v>
          </cell>
          <cell r="J580" t="str">
            <v>2920</v>
          </cell>
        </row>
        <row r="581">
          <cell r="B581" t="str">
            <v>BPR.2900-041</v>
          </cell>
          <cell r="C581" t="str">
            <v>BPR</v>
          </cell>
          <cell r="D581" t="str">
            <v>2900-041</v>
          </cell>
          <cell r="E581" t="str">
            <v>"C1" share capital</v>
          </cell>
          <cell r="F581">
            <v>2920</v>
          </cell>
          <cell r="G581" t="str">
            <v>Pre-Acquisition Equity</v>
          </cell>
          <cell r="H581" t="str">
            <v>BS</v>
          </cell>
          <cell r="I581" t="str">
            <v>Pre-Acquisition Equity</v>
          </cell>
          <cell r="J581" t="str">
            <v>2920</v>
          </cell>
        </row>
        <row r="582">
          <cell r="B582" t="str">
            <v>BPR.2900-042</v>
          </cell>
          <cell r="C582" t="str">
            <v>BPR</v>
          </cell>
          <cell r="D582" t="str">
            <v>2900-042</v>
          </cell>
          <cell r="E582" t="str">
            <v>"C2" share capital</v>
          </cell>
          <cell r="F582">
            <v>2920</v>
          </cell>
          <cell r="G582" t="str">
            <v>Pre-Acquisition Equity</v>
          </cell>
          <cell r="H582" t="str">
            <v>BS</v>
          </cell>
          <cell r="I582" t="str">
            <v>Pre-Acquisition Equity</v>
          </cell>
          <cell r="J582" t="str">
            <v>2920</v>
          </cell>
        </row>
        <row r="583">
          <cell r="B583" t="str">
            <v>BPR.2900-043</v>
          </cell>
          <cell r="C583" t="str">
            <v>BPR</v>
          </cell>
          <cell r="D583" t="str">
            <v>2900-043</v>
          </cell>
          <cell r="E583" t="str">
            <v>"C3" share capital</v>
          </cell>
          <cell r="F583">
            <v>2920</v>
          </cell>
          <cell r="G583" t="str">
            <v>Pre-Acquisition Equity</v>
          </cell>
          <cell r="H583" t="str">
            <v>BS</v>
          </cell>
          <cell r="I583" t="str">
            <v>Pre-Acquisition Equity</v>
          </cell>
          <cell r="J583" t="str">
            <v>2920</v>
          </cell>
        </row>
        <row r="584">
          <cell r="B584" t="str">
            <v>BPR.2900-044</v>
          </cell>
          <cell r="C584" t="str">
            <v>BPR</v>
          </cell>
          <cell r="D584" t="str">
            <v>2900-044</v>
          </cell>
          <cell r="E584" t="str">
            <v>"C4" share capital</v>
          </cell>
          <cell r="F584">
            <v>2920</v>
          </cell>
          <cell r="G584" t="str">
            <v>Pre-Acquisition Equity</v>
          </cell>
          <cell r="H584" t="str">
            <v>BS</v>
          </cell>
          <cell r="I584" t="str">
            <v>Pre-Acquisition Equity</v>
          </cell>
          <cell r="J584" t="str">
            <v>2920</v>
          </cell>
        </row>
        <row r="585">
          <cell r="B585" t="str">
            <v>BPR.2900-045</v>
          </cell>
          <cell r="C585" t="str">
            <v>BPR</v>
          </cell>
          <cell r="D585" t="str">
            <v>2900-045</v>
          </cell>
          <cell r="E585" t="str">
            <v>"C5" share capital</v>
          </cell>
          <cell r="F585">
            <v>2920</v>
          </cell>
          <cell r="G585" t="str">
            <v>Pre-Acquisition Equity</v>
          </cell>
          <cell r="H585" t="str">
            <v>BS</v>
          </cell>
          <cell r="I585" t="str">
            <v>Pre-Acquisition Equity</v>
          </cell>
          <cell r="J585" t="str">
            <v>2920</v>
          </cell>
        </row>
        <row r="586">
          <cell r="B586" t="str">
            <v>BPR.2900-046</v>
          </cell>
          <cell r="C586" t="str">
            <v>BPR</v>
          </cell>
          <cell r="D586" t="str">
            <v>2900-046</v>
          </cell>
          <cell r="E586" t="str">
            <v>"C6" share capital</v>
          </cell>
          <cell r="F586">
            <v>2920</v>
          </cell>
          <cell r="G586" t="str">
            <v>Pre-Acquisition Equity</v>
          </cell>
          <cell r="H586" t="str">
            <v>BS</v>
          </cell>
          <cell r="I586" t="str">
            <v>Pre-Acquisition Equity</v>
          </cell>
          <cell r="J586" t="str">
            <v>2920</v>
          </cell>
        </row>
        <row r="587">
          <cell r="B587" t="str">
            <v>BPR.2900-047</v>
          </cell>
          <cell r="C587" t="str">
            <v>BPR</v>
          </cell>
          <cell r="D587" t="str">
            <v>2900-047</v>
          </cell>
          <cell r="E587" t="str">
            <v>"C7" share capital</v>
          </cell>
          <cell r="F587">
            <v>2920</v>
          </cell>
          <cell r="G587" t="str">
            <v>Pre-Acquisition Equity</v>
          </cell>
          <cell r="H587" t="str">
            <v>BS</v>
          </cell>
          <cell r="I587" t="str">
            <v>Pre-Acquisition Equity</v>
          </cell>
          <cell r="J587" t="str">
            <v>2920</v>
          </cell>
        </row>
        <row r="588">
          <cell r="B588" t="str">
            <v>BPR.2900-048</v>
          </cell>
          <cell r="C588" t="str">
            <v>BPR</v>
          </cell>
          <cell r="D588" t="str">
            <v>2900-048</v>
          </cell>
          <cell r="E588" t="str">
            <v>"C8" share capital</v>
          </cell>
          <cell r="F588">
            <v>2920</v>
          </cell>
          <cell r="G588" t="str">
            <v>Pre-Acquisition Equity</v>
          </cell>
          <cell r="H588" t="str">
            <v>BS</v>
          </cell>
          <cell r="I588" t="str">
            <v>Pre-Acquisition Equity</v>
          </cell>
          <cell r="J588" t="str">
            <v>2920</v>
          </cell>
        </row>
        <row r="589">
          <cell r="B589" t="str">
            <v>BPR.2900-049</v>
          </cell>
          <cell r="C589" t="str">
            <v>BPR</v>
          </cell>
          <cell r="D589" t="str">
            <v>2900-049</v>
          </cell>
          <cell r="E589" t="str">
            <v>"C9" share capital</v>
          </cell>
          <cell r="F589">
            <v>2920</v>
          </cell>
          <cell r="G589" t="str">
            <v>Pre-Acquisition Equity</v>
          </cell>
          <cell r="H589" t="str">
            <v>BS</v>
          </cell>
          <cell r="I589" t="str">
            <v>Pre-Acquisition Equity</v>
          </cell>
          <cell r="J589" t="str">
            <v>2920</v>
          </cell>
        </row>
        <row r="590">
          <cell r="B590" t="str">
            <v>BPR.2900-050</v>
          </cell>
          <cell r="C590" t="str">
            <v>BPR</v>
          </cell>
          <cell r="D590" t="str">
            <v>2900-050</v>
          </cell>
          <cell r="E590" t="str">
            <v>"C10" share capital</v>
          </cell>
          <cell r="F590">
            <v>2920</v>
          </cell>
          <cell r="G590" t="str">
            <v>Pre-Acquisition Equity</v>
          </cell>
          <cell r="H590" t="str">
            <v>BS</v>
          </cell>
          <cell r="I590" t="str">
            <v>Pre-Acquisition Equity</v>
          </cell>
          <cell r="J590" t="str">
            <v>2920</v>
          </cell>
        </row>
        <row r="591">
          <cell r="B591" t="str">
            <v>BPR.2900-102</v>
          </cell>
          <cell r="C591" t="str">
            <v>BPR</v>
          </cell>
          <cell r="D591" t="str">
            <v>2900-102</v>
          </cell>
          <cell r="E591" t="str">
            <v>"AA" share capital</v>
          </cell>
          <cell r="F591">
            <v>2920</v>
          </cell>
          <cell r="G591" t="str">
            <v>Pre-Acquisition Equity</v>
          </cell>
          <cell r="H591" t="str">
            <v>BS</v>
          </cell>
          <cell r="I591" t="str">
            <v>Pre-Acquisition Equity</v>
          </cell>
          <cell r="J591" t="str">
            <v>2920</v>
          </cell>
        </row>
        <row r="592">
          <cell r="B592" t="str">
            <v>BPR.2900-103</v>
          </cell>
          <cell r="C592" t="str">
            <v>BPR</v>
          </cell>
          <cell r="D592" t="str">
            <v>2900-103</v>
          </cell>
          <cell r="E592" t="str">
            <v>"BB" share capital</v>
          </cell>
          <cell r="F592">
            <v>2920</v>
          </cell>
          <cell r="G592" t="str">
            <v>Pre-Acquisition Equity</v>
          </cell>
          <cell r="H592" t="str">
            <v>BS</v>
          </cell>
          <cell r="I592" t="str">
            <v>Pre-Acquisition Equity</v>
          </cell>
          <cell r="J592" t="str">
            <v>2920</v>
          </cell>
        </row>
        <row r="593">
          <cell r="B593" t="str">
            <v>BPR.2900-104</v>
          </cell>
          <cell r="C593" t="str">
            <v>BPR</v>
          </cell>
          <cell r="D593" t="str">
            <v>2900-104</v>
          </cell>
          <cell r="E593" t="str">
            <v>"CC" share capital</v>
          </cell>
          <cell r="F593">
            <v>2920</v>
          </cell>
          <cell r="G593" t="str">
            <v>Pre-Acquisition Equity</v>
          </cell>
          <cell r="H593" t="str">
            <v>BS</v>
          </cell>
          <cell r="I593" t="str">
            <v>Pre-Acquisition Equity</v>
          </cell>
          <cell r="J593" t="str">
            <v>2920</v>
          </cell>
        </row>
        <row r="594">
          <cell r="B594" t="str">
            <v>BPR.2900-105</v>
          </cell>
          <cell r="C594" t="str">
            <v>BPR</v>
          </cell>
          <cell r="D594" t="str">
            <v>2900-105</v>
          </cell>
          <cell r="E594" t="str">
            <v>"DD" share capital</v>
          </cell>
          <cell r="F594">
            <v>2920</v>
          </cell>
          <cell r="G594" t="str">
            <v>Pre-Acquisition Equity</v>
          </cell>
          <cell r="H594" t="str">
            <v>BS</v>
          </cell>
          <cell r="I594" t="str">
            <v>Pre-Acquisition Equity</v>
          </cell>
          <cell r="J594" t="str">
            <v>2920</v>
          </cell>
        </row>
        <row r="595">
          <cell r="B595" t="str">
            <v>BPR.2900-106</v>
          </cell>
          <cell r="C595" t="str">
            <v>BPR</v>
          </cell>
          <cell r="D595" t="str">
            <v>2900-106</v>
          </cell>
          <cell r="E595" t="str">
            <v>"EE" share capital</v>
          </cell>
          <cell r="F595">
            <v>2920</v>
          </cell>
          <cell r="G595" t="str">
            <v>Pre-Acquisition Equity</v>
          </cell>
          <cell r="H595" t="str">
            <v>BS</v>
          </cell>
          <cell r="I595" t="str">
            <v>Pre-Acquisition Equity</v>
          </cell>
          <cell r="J595" t="str">
            <v>2920</v>
          </cell>
        </row>
        <row r="596">
          <cell r="B596" t="str">
            <v>BPR.2900-107</v>
          </cell>
          <cell r="C596" t="str">
            <v>BPR</v>
          </cell>
          <cell r="D596" t="str">
            <v>2900-107</v>
          </cell>
          <cell r="E596" t="str">
            <v>"FF" share capital</v>
          </cell>
          <cell r="F596">
            <v>2920</v>
          </cell>
          <cell r="G596" t="str">
            <v>Pre-Acquisition Equity</v>
          </cell>
          <cell r="H596" t="str">
            <v>BS</v>
          </cell>
          <cell r="I596" t="str">
            <v>Pre-Acquisition Equity</v>
          </cell>
          <cell r="J596" t="str">
            <v>2920</v>
          </cell>
        </row>
        <row r="597">
          <cell r="B597" t="str">
            <v>BPR.2900-108</v>
          </cell>
          <cell r="C597" t="str">
            <v>BPR</v>
          </cell>
          <cell r="D597" t="str">
            <v>2900-108</v>
          </cell>
          <cell r="E597" t="str">
            <v>"GG" share capital</v>
          </cell>
          <cell r="F597">
            <v>2920</v>
          </cell>
          <cell r="G597" t="str">
            <v>Pre-Acquisition Equity</v>
          </cell>
          <cell r="H597" t="str">
            <v>BS</v>
          </cell>
          <cell r="I597" t="str">
            <v>Pre-Acquisition Equity</v>
          </cell>
          <cell r="J597" t="str">
            <v>2920</v>
          </cell>
        </row>
        <row r="598">
          <cell r="B598" t="str">
            <v>BPR.2900-109</v>
          </cell>
          <cell r="C598" t="str">
            <v>BPR</v>
          </cell>
          <cell r="D598" t="str">
            <v>2900-109</v>
          </cell>
          <cell r="E598" t="str">
            <v>"HH" share capital</v>
          </cell>
          <cell r="F598">
            <v>2920</v>
          </cell>
          <cell r="G598" t="str">
            <v>Pre-Acquisition Equity</v>
          </cell>
          <cell r="H598" t="str">
            <v>BS</v>
          </cell>
          <cell r="I598" t="str">
            <v>Pre-Acquisition Equity</v>
          </cell>
          <cell r="J598" t="str">
            <v>2920</v>
          </cell>
        </row>
        <row r="599">
          <cell r="B599" t="str">
            <v>BPR.2900-111</v>
          </cell>
          <cell r="C599" t="str">
            <v>BPR</v>
          </cell>
          <cell r="D599" t="str">
            <v>2900-111</v>
          </cell>
          <cell r="E599" t="str">
            <v>"JJ" share capital</v>
          </cell>
          <cell r="F599">
            <v>2920</v>
          </cell>
          <cell r="G599" t="str">
            <v>Pre-Acquisition Equity</v>
          </cell>
          <cell r="H599" t="str">
            <v>BS</v>
          </cell>
          <cell r="I599" t="str">
            <v>Pre-Acquisition Equity</v>
          </cell>
          <cell r="J599" t="str">
            <v>2920</v>
          </cell>
        </row>
        <row r="600">
          <cell r="B600" t="str">
            <v>BPR.2900-112</v>
          </cell>
          <cell r="C600" t="str">
            <v>BPR</v>
          </cell>
          <cell r="D600" t="str">
            <v>2900-112</v>
          </cell>
          <cell r="E600" t="str">
            <v>"KK" share capital</v>
          </cell>
          <cell r="F600">
            <v>2920</v>
          </cell>
          <cell r="G600" t="str">
            <v>Pre-Acquisition Equity</v>
          </cell>
          <cell r="H600" t="str">
            <v>BS</v>
          </cell>
          <cell r="I600" t="str">
            <v>Pre-Acquisition Equity</v>
          </cell>
          <cell r="J600" t="str">
            <v>2920</v>
          </cell>
        </row>
        <row r="601">
          <cell r="B601" t="str">
            <v>BPR.2900-113</v>
          </cell>
          <cell r="C601" t="str">
            <v>BPR</v>
          </cell>
          <cell r="D601" t="str">
            <v>2900-113</v>
          </cell>
          <cell r="E601" t="str">
            <v>"LL" share capital</v>
          </cell>
          <cell r="F601">
            <v>2920</v>
          </cell>
          <cell r="G601" t="str">
            <v>Pre-Acquisition Equity</v>
          </cell>
          <cell r="H601" t="str">
            <v>BS</v>
          </cell>
          <cell r="I601" t="str">
            <v>Pre-Acquisition Equity</v>
          </cell>
          <cell r="J601" t="str">
            <v>2920</v>
          </cell>
        </row>
        <row r="602">
          <cell r="B602" t="str">
            <v>BPR.2900-114</v>
          </cell>
          <cell r="C602" t="str">
            <v>BPR</v>
          </cell>
          <cell r="D602" t="str">
            <v>2900-114</v>
          </cell>
          <cell r="E602" t="str">
            <v>"MM" share capital</v>
          </cell>
          <cell r="F602">
            <v>2920</v>
          </cell>
          <cell r="G602" t="str">
            <v>Pre-Acquisition Equity</v>
          </cell>
          <cell r="H602" t="str">
            <v>BS</v>
          </cell>
          <cell r="I602" t="str">
            <v>Pre-Acquisition Equity</v>
          </cell>
          <cell r="J602" t="str">
            <v>2920</v>
          </cell>
        </row>
        <row r="603">
          <cell r="B603" t="str">
            <v>BPR.2900-117</v>
          </cell>
          <cell r="C603" t="str">
            <v>BPR</v>
          </cell>
          <cell r="D603" t="str">
            <v>2900-117</v>
          </cell>
          <cell r="E603" t="str">
            <v>"PP" share capital</v>
          </cell>
          <cell r="F603">
            <v>2920</v>
          </cell>
          <cell r="G603" t="str">
            <v>Pre-Acquisition Equity</v>
          </cell>
          <cell r="H603" t="str">
            <v>BS</v>
          </cell>
          <cell r="I603" t="str">
            <v>Pre-Acquisition Equity</v>
          </cell>
          <cell r="J603" t="str">
            <v>2920</v>
          </cell>
        </row>
        <row r="604">
          <cell r="B604" t="str">
            <v>BPR.2900-118</v>
          </cell>
          <cell r="C604" t="str">
            <v>BPR</v>
          </cell>
          <cell r="D604" t="str">
            <v>2900-118</v>
          </cell>
          <cell r="E604" t="str">
            <v>"QQ" share capital</v>
          </cell>
          <cell r="F604">
            <v>2920</v>
          </cell>
          <cell r="G604" t="str">
            <v>Pre-Acquisition Equity</v>
          </cell>
          <cell r="H604" t="str">
            <v>BS</v>
          </cell>
          <cell r="I604" t="str">
            <v>Pre-Acquisition Equity</v>
          </cell>
          <cell r="J604" t="str">
            <v>2920</v>
          </cell>
        </row>
        <row r="605">
          <cell r="B605" t="str">
            <v>BPR.2900-120</v>
          </cell>
          <cell r="C605" t="str">
            <v>BPR</v>
          </cell>
          <cell r="D605" t="str">
            <v>2900-120</v>
          </cell>
          <cell r="E605" t="str">
            <v>"SS" share capital</v>
          </cell>
          <cell r="F605">
            <v>2920</v>
          </cell>
          <cell r="G605" t="str">
            <v>Pre-Acquisition Equity</v>
          </cell>
          <cell r="H605" t="str">
            <v>BS</v>
          </cell>
          <cell r="I605" t="str">
            <v>Pre-Acquisition Equity</v>
          </cell>
          <cell r="J605" t="str">
            <v>2920</v>
          </cell>
        </row>
        <row r="606">
          <cell r="B606" t="str">
            <v>BPR.2900-122</v>
          </cell>
          <cell r="C606" t="str">
            <v>BPR</v>
          </cell>
          <cell r="D606" t="str">
            <v>2900-122</v>
          </cell>
          <cell r="E606" t="str">
            <v>"UU" share capital</v>
          </cell>
          <cell r="F606">
            <v>2920</v>
          </cell>
          <cell r="G606" t="str">
            <v>Pre-Acquisition Equity</v>
          </cell>
          <cell r="H606" t="str">
            <v>BS</v>
          </cell>
          <cell r="I606" t="str">
            <v>Pre-Acquisition Equity</v>
          </cell>
          <cell r="J606" t="str">
            <v>2920</v>
          </cell>
        </row>
        <row r="607">
          <cell r="B607" t="str">
            <v>BPR.2900-123</v>
          </cell>
          <cell r="C607" t="str">
            <v>BPR</v>
          </cell>
          <cell r="D607" t="str">
            <v>2900-123</v>
          </cell>
          <cell r="E607" t="str">
            <v>"VV" share capital</v>
          </cell>
          <cell r="F607">
            <v>2920</v>
          </cell>
          <cell r="G607" t="str">
            <v>Pre-Acquisition Equity</v>
          </cell>
          <cell r="H607" t="str">
            <v>BS</v>
          </cell>
          <cell r="I607" t="str">
            <v>Pre-Acquisition Equity</v>
          </cell>
          <cell r="J607" t="str">
            <v>2920</v>
          </cell>
        </row>
        <row r="608">
          <cell r="B608" t="str">
            <v>BPR.2900-161</v>
          </cell>
          <cell r="C608" t="str">
            <v>BPR</v>
          </cell>
          <cell r="D608" t="str">
            <v>2900-161</v>
          </cell>
          <cell r="E608" t="str">
            <v>"O1" share capital</v>
          </cell>
          <cell r="F608">
            <v>2920</v>
          </cell>
          <cell r="G608" t="str">
            <v>Pre-Acquisition Equity</v>
          </cell>
          <cell r="H608" t="str">
            <v>BS</v>
          </cell>
          <cell r="I608" t="str">
            <v>Pre-Acquisition Equity</v>
          </cell>
          <cell r="J608" t="str">
            <v>2920</v>
          </cell>
        </row>
        <row r="609">
          <cell r="B609" t="str">
            <v>BPR.2900-162</v>
          </cell>
          <cell r="C609" t="str">
            <v>BPR</v>
          </cell>
          <cell r="D609" t="str">
            <v>2900-162</v>
          </cell>
          <cell r="E609" t="str">
            <v>"O2" share capital</v>
          </cell>
          <cell r="F609">
            <v>2920</v>
          </cell>
          <cell r="G609" t="str">
            <v>Pre-Acquisition Equity</v>
          </cell>
          <cell r="H609" t="str">
            <v>BS</v>
          </cell>
          <cell r="I609" t="str">
            <v>Pre-Acquisition Equity</v>
          </cell>
          <cell r="J609" t="str">
            <v>2920</v>
          </cell>
        </row>
        <row r="610">
          <cell r="B610" t="str">
            <v>BPR.2900-163</v>
          </cell>
          <cell r="C610" t="str">
            <v>BPR</v>
          </cell>
          <cell r="D610" t="str">
            <v>2900-163</v>
          </cell>
          <cell r="E610" t="str">
            <v>"O3" share capital</v>
          </cell>
          <cell r="F610">
            <v>2920</v>
          </cell>
          <cell r="G610" t="str">
            <v>Pre-Acquisition Equity</v>
          </cell>
          <cell r="H610" t="str">
            <v>BS</v>
          </cell>
          <cell r="I610" t="str">
            <v>Pre-Acquisition Equity</v>
          </cell>
          <cell r="J610" t="str">
            <v>2920</v>
          </cell>
        </row>
        <row r="611">
          <cell r="B611" t="str">
            <v>BPR.2900-164</v>
          </cell>
          <cell r="C611" t="str">
            <v>BPR</v>
          </cell>
          <cell r="D611" t="str">
            <v>2900-164</v>
          </cell>
          <cell r="E611" t="str">
            <v>"O4" share capital</v>
          </cell>
          <cell r="F611">
            <v>2920</v>
          </cell>
          <cell r="G611" t="str">
            <v>Pre-Acquisition Equity</v>
          </cell>
          <cell r="H611" t="str">
            <v>BS</v>
          </cell>
          <cell r="I611" t="str">
            <v>Pre-Acquisition Equity</v>
          </cell>
          <cell r="J611" t="str">
            <v>2920</v>
          </cell>
        </row>
        <row r="612">
          <cell r="B612" t="str">
            <v>BPR.2900-165</v>
          </cell>
          <cell r="C612" t="str">
            <v>BPR</v>
          </cell>
          <cell r="D612" t="str">
            <v>2900-165</v>
          </cell>
          <cell r="E612" t="str">
            <v>"O5" share capital</v>
          </cell>
          <cell r="F612">
            <v>2920</v>
          </cell>
          <cell r="G612" t="str">
            <v>Pre-Acquisition Equity</v>
          </cell>
          <cell r="H612" t="str">
            <v>BS</v>
          </cell>
          <cell r="I612" t="str">
            <v>Pre-Acquisition Equity</v>
          </cell>
          <cell r="J612" t="str">
            <v>2920</v>
          </cell>
        </row>
        <row r="613">
          <cell r="B613" t="str">
            <v>BPR.2900-166</v>
          </cell>
          <cell r="C613" t="str">
            <v>BPR</v>
          </cell>
          <cell r="D613" t="str">
            <v>2900-166</v>
          </cell>
          <cell r="E613" t="str">
            <v>"O6" share capital</v>
          </cell>
          <cell r="F613">
            <v>2920</v>
          </cell>
          <cell r="G613" t="str">
            <v>Pre-Acquisition Equity</v>
          </cell>
          <cell r="H613" t="str">
            <v>BS</v>
          </cell>
          <cell r="I613" t="str">
            <v>Pre-Acquisition Equity</v>
          </cell>
          <cell r="J613" t="str">
            <v>2920</v>
          </cell>
        </row>
        <row r="614">
          <cell r="B614" t="str">
            <v>BPR.2900-167</v>
          </cell>
          <cell r="C614" t="str">
            <v>BPR</v>
          </cell>
          <cell r="D614" t="str">
            <v>2900-167</v>
          </cell>
          <cell r="E614" t="str">
            <v>"O7" share capital</v>
          </cell>
          <cell r="F614">
            <v>2920</v>
          </cell>
          <cell r="G614" t="str">
            <v>Pre-Acquisition Equity</v>
          </cell>
          <cell r="H614" t="str">
            <v>BS</v>
          </cell>
          <cell r="I614" t="str">
            <v>Pre-Acquisition Equity</v>
          </cell>
          <cell r="J614" t="str">
            <v>2920</v>
          </cell>
        </row>
        <row r="615">
          <cell r="B615" t="str">
            <v>BPR.2900-168</v>
          </cell>
          <cell r="C615" t="str">
            <v>BPR</v>
          </cell>
          <cell r="D615" t="str">
            <v>2900-168</v>
          </cell>
          <cell r="E615" t="str">
            <v>"O8" share capital</v>
          </cell>
          <cell r="F615">
            <v>2920</v>
          </cell>
          <cell r="G615" t="str">
            <v>Pre-Acquisition Equity</v>
          </cell>
          <cell r="H615" t="str">
            <v>BS</v>
          </cell>
          <cell r="I615" t="str">
            <v>Pre-Acquisition Equity</v>
          </cell>
          <cell r="J615" t="str">
            <v>2920</v>
          </cell>
        </row>
        <row r="616">
          <cell r="B616" t="str">
            <v>BPR.2900-169</v>
          </cell>
          <cell r="C616" t="str">
            <v>BPR</v>
          </cell>
          <cell r="D616" t="str">
            <v>2900-169</v>
          </cell>
          <cell r="E616" t="str">
            <v>"O9" share capital</v>
          </cell>
          <cell r="F616">
            <v>2920</v>
          </cell>
          <cell r="G616" t="str">
            <v>Pre-Acquisition Equity</v>
          </cell>
          <cell r="H616" t="str">
            <v>BS</v>
          </cell>
          <cell r="I616" t="str">
            <v>Pre-Acquisition Equity</v>
          </cell>
          <cell r="J616" t="str">
            <v>2920</v>
          </cell>
        </row>
        <row r="617">
          <cell r="B617" t="str">
            <v>BPR.2900-170</v>
          </cell>
          <cell r="C617" t="str">
            <v>BPR</v>
          </cell>
          <cell r="D617" t="str">
            <v>2900-170</v>
          </cell>
          <cell r="E617" t="str">
            <v>"O10" share capital</v>
          </cell>
          <cell r="F617">
            <v>2920</v>
          </cell>
          <cell r="G617" t="str">
            <v>Pre-Acquisition Equity</v>
          </cell>
          <cell r="H617" t="str">
            <v>BS</v>
          </cell>
          <cell r="I617" t="str">
            <v>Pre-Acquisition Equity</v>
          </cell>
          <cell r="J617" t="str">
            <v>2920</v>
          </cell>
        </row>
        <row r="618">
          <cell r="B618" t="str">
            <v>BPR.2900-181</v>
          </cell>
          <cell r="C618" t="str">
            <v>BPR</v>
          </cell>
          <cell r="D618" t="str">
            <v>2900-181</v>
          </cell>
          <cell r="E618" t="str">
            <v>"Q1" share capital</v>
          </cell>
          <cell r="F618">
            <v>2920</v>
          </cell>
          <cell r="G618" t="str">
            <v>Pre-Acquisition Equity</v>
          </cell>
          <cell r="H618" t="str">
            <v>BS</v>
          </cell>
          <cell r="I618" t="str">
            <v>Pre-Acquisition Equity</v>
          </cell>
          <cell r="J618" t="str">
            <v>2920</v>
          </cell>
        </row>
        <row r="619">
          <cell r="B619" t="str">
            <v>BPR.2900-182</v>
          </cell>
          <cell r="C619" t="str">
            <v>BPR</v>
          </cell>
          <cell r="D619" t="str">
            <v>2900-182</v>
          </cell>
          <cell r="E619" t="str">
            <v>"Q2" share capital</v>
          </cell>
          <cell r="F619">
            <v>2920</v>
          </cell>
          <cell r="G619" t="str">
            <v>Pre-Acquisition Equity</v>
          </cell>
          <cell r="H619" t="str">
            <v>BS</v>
          </cell>
          <cell r="I619" t="str">
            <v>Pre-Acquisition Equity</v>
          </cell>
          <cell r="J619" t="str">
            <v>2920</v>
          </cell>
        </row>
        <row r="620">
          <cell r="B620" t="str">
            <v>BPR.2900-183</v>
          </cell>
          <cell r="C620" t="str">
            <v>BPR</v>
          </cell>
          <cell r="D620" t="str">
            <v>2900-183</v>
          </cell>
          <cell r="E620" t="str">
            <v>"Q3" share capital</v>
          </cell>
          <cell r="F620">
            <v>2920</v>
          </cell>
          <cell r="G620" t="str">
            <v>Pre-Acquisition Equity</v>
          </cell>
          <cell r="H620" t="str">
            <v>BS</v>
          </cell>
          <cell r="I620" t="str">
            <v>Pre-Acquisition Equity</v>
          </cell>
          <cell r="J620" t="str">
            <v>2920</v>
          </cell>
        </row>
        <row r="621">
          <cell r="B621" t="str">
            <v>BPR.2900-184</v>
          </cell>
          <cell r="C621" t="str">
            <v>BPR</v>
          </cell>
          <cell r="D621" t="str">
            <v>2900-184</v>
          </cell>
          <cell r="E621" t="str">
            <v>"Q4" share capital</v>
          </cell>
          <cell r="F621">
            <v>2920</v>
          </cell>
          <cell r="G621" t="str">
            <v>Pre-Acquisition Equity</v>
          </cell>
          <cell r="H621" t="str">
            <v>BS</v>
          </cell>
          <cell r="I621" t="str">
            <v>Pre-Acquisition Equity</v>
          </cell>
          <cell r="J621" t="str">
            <v>2920</v>
          </cell>
        </row>
        <row r="622">
          <cell r="B622" t="str">
            <v>BPR.2900-185</v>
          </cell>
          <cell r="C622" t="str">
            <v>BPR</v>
          </cell>
          <cell r="D622" t="str">
            <v>2900-185</v>
          </cell>
          <cell r="E622" t="str">
            <v>"Q5" share capital</v>
          </cell>
          <cell r="F622">
            <v>2920</v>
          </cell>
          <cell r="G622" t="str">
            <v>Pre-Acquisition Equity</v>
          </cell>
          <cell r="H622" t="str">
            <v>BS</v>
          </cell>
          <cell r="I622" t="str">
            <v>Pre-Acquisition Equity</v>
          </cell>
          <cell r="J622" t="str">
            <v>2920</v>
          </cell>
        </row>
        <row r="623">
          <cell r="B623" t="str">
            <v>BPR.2900-186</v>
          </cell>
          <cell r="C623" t="str">
            <v>BPR</v>
          </cell>
          <cell r="D623" t="str">
            <v>2900-186</v>
          </cell>
          <cell r="E623" t="str">
            <v>"Q6" share capital</v>
          </cell>
          <cell r="F623">
            <v>2920</v>
          </cell>
          <cell r="G623" t="str">
            <v>Pre-Acquisition Equity</v>
          </cell>
          <cell r="H623" t="str">
            <v>BS</v>
          </cell>
          <cell r="I623" t="str">
            <v>Pre-Acquisition Equity</v>
          </cell>
          <cell r="J623" t="str">
            <v>2920</v>
          </cell>
        </row>
        <row r="624">
          <cell r="B624" t="str">
            <v>BPR.2900-187</v>
          </cell>
          <cell r="C624" t="str">
            <v>BPR</v>
          </cell>
          <cell r="D624" t="str">
            <v>2900-187</v>
          </cell>
          <cell r="E624" t="str">
            <v>"Q7" share capital</v>
          </cell>
          <cell r="F624">
            <v>2920</v>
          </cell>
          <cell r="G624" t="str">
            <v>Pre-Acquisition Equity</v>
          </cell>
          <cell r="H624" t="str">
            <v>BS</v>
          </cell>
          <cell r="I624" t="str">
            <v>Pre-Acquisition Equity</v>
          </cell>
          <cell r="J624" t="str">
            <v>2920</v>
          </cell>
        </row>
        <row r="625">
          <cell r="B625" t="str">
            <v>BPR.2900-202</v>
          </cell>
          <cell r="C625" t="str">
            <v>BPR</v>
          </cell>
          <cell r="D625" t="str">
            <v>2900-202</v>
          </cell>
          <cell r="E625" t="str">
            <v>"ZA" share capital</v>
          </cell>
          <cell r="F625">
            <v>2920</v>
          </cell>
          <cell r="G625" t="str">
            <v>Pre-Acquisition Equity</v>
          </cell>
          <cell r="H625" t="str">
            <v>BS</v>
          </cell>
          <cell r="I625" t="str">
            <v>Pre-Acquisition Equity</v>
          </cell>
          <cell r="J625" t="str">
            <v>2920</v>
          </cell>
        </row>
        <row r="626">
          <cell r="B626" t="str">
            <v>BPR.2900-302</v>
          </cell>
          <cell r="C626" t="str">
            <v>BPR</v>
          </cell>
          <cell r="D626" t="str">
            <v>2900-302</v>
          </cell>
          <cell r="E626" t="str">
            <v>"AAA" share capital</v>
          </cell>
          <cell r="F626">
            <v>2920</v>
          </cell>
          <cell r="G626" t="str">
            <v>Pre-Acquisition Equity</v>
          </cell>
          <cell r="H626" t="str">
            <v>BS</v>
          </cell>
          <cell r="I626" t="str">
            <v>Pre-Acquisition Equity</v>
          </cell>
          <cell r="J626" t="str">
            <v>2920</v>
          </cell>
        </row>
        <row r="627">
          <cell r="B627" t="str">
            <v>BPR.2900-316</v>
          </cell>
          <cell r="C627" t="str">
            <v>BPR</v>
          </cell>
          <cell r="D627" t="str">
            <v>2900-316</v>
          </cell>
          <cell r="E627" t="str">
            <v>"OA" share capital</v>
          </cell>
          <cell r="F627">
            <v>2920</v>
          </cell>
          <cell r="G627" t="str">
            <v>Pre-Acquisition Equity</v>
          </cell>
          <cell r="H627" t="str">
            <v>BS</v>
          </cell>
          <cell r="I627" t="str">
            <v>Pre-Acquisition Equity</v>
          </cell>
          <cell r="J627" t="str">
            <v>2920</v>
          </cell>
        </row>
        <row r="628">
          <cell r="B628" t="str">
            <v>BPR.2900-404</v>
          </cell>
          <cell r="C628" t="str">
            <v>BPR</v>
          </cell>
          <cell r="D628" t="str">
            <v>2900-404</v>
          </cell>
          <cell r="E628" t="str">
            <v>"A4" share capital</v>
          </cell>
          <cell r="F628">
            <v>2920</v>
          </cell>
          <cell r="G628" t="str">
            <v>Pre-Acquisition Equity</v>
          </cell>
          <cell r="H628" t="str">
            <v>BS</v>
          </cell>
          <cell r="I628" t="str">
            <v>Pre-Acquisition Equity</v>
          </cell>
          <cell r="J628" t="str">
            <v>2920</v>
          </cell>
        </row>
        <row r="629">
          <cell r="B629" t="str">
            <v>BPR.2900-405</v>
          </cell>
          <cell r="C629" t="str">
            <v>BPR</v>
          </cell>
          <cell r="D629" t="str">
            <v>2900-405</v>
          </cell>
          <cell r="E629" t="str">
            <v>"A5" share capital</v>
          </cell>
          <cell r="F629">
            <v>2920</v>
          </cell>
          <cell r="G629" t="str">
            <v>Pre-Acquisition Equity</v>
          </cell>
          <cell r="H629" t="str">
            <v>BS</v>
          </cell>
          <cell r="I629" t="str">
            <v>Pre-Acquisition Equity</v>
          </cell>
          <cell r="J629" t="str">
            <v>2920</v>
          </cell>
        </row>
        <row r="630">
          <cell r="B630" t="str">
            <v>BPR.2900-406</v>
          </cell>
          <cell r="C630" t="str">
            <v>BPR</v>
          </cell>
          <cell r="D630" t="str">
            <v>2900-406</v>
          </cell>
          <cell r="E630" t="str">
            <v>"A6" share capital</v>
          </cell>
          <cell r="F630">
            <v>2920</v>
          </cell>
          <cell r="G630" t="str">
            <v>Pre-Acquisition Equity</v>
          </cell>
          <cell r="H630" t="str">
            <v>BS</v>
          </cell>
          <cell r="I630" t="str">
            <v>Pre-Acquisition Equity</v>
          </cell>
          <cell r="J630" t="str">
            <v>2920</v>
          </cell>
        </row>
        <row r="631">
          <cell r="B631" t="str">
            <v>BPR.2900-481</v>
          </cell>
          <cell r="C631" t="str">
            <v>BPR</v>
          </cell>
          <cell r="D631" t="str">
            <v>2900-481</v>
          </cell>
          <cell r="E631" t="str">
            <v>"GG1" share capital</v>
          </cell>
          <cell r="F631">
            <v>2920</v>
          </cell>
          <cell r="G631" t="str">
            <v>Pre-Acquisition Equity</v>
          </cell>
          <cell r="H631" t="str">
            <v>BS</v>
          </cell>
          <cell r="I631" t="str">
            <v>Pre-Acquisition Equity</v>
          </cell>
          <cell r="J631" t="str">
            <v>2920</v>
          </cell>
        </row>
        <row r="632">
          <cell r="B632" t="str">
            <v>BPR.2900-482</v>
          </cell>
          <cell r="C632" t="str">
            <v>BPR</v>
          </cell>
          <cell r="D632" t="str">
            <v>2900-482</v>
          </cell>
          <cell r="E632" t="str">
            <v>"GG2" share capital</v>
          </cell>
          <cell r="F632">
            <v>2920</v>
          </cell>
          <cell r="G632" t="str">
            <v>Pre-Acquisition Equity</v>
          </cell>
          <cell r="H632" t="str">
            <v>BS</v>
          </cell>
          <cell r="I632" t="str">
            <v>Pre-Acquisition Equity</v>
          </cell>
          <cell r="J632" t="str">
            <v>2920</v>
          </cell>
        </row>
        <row r="633">
          <cell r="B633" t="str">
            <v>BPR.2900-483</v>
          </cell>
          <cell r="C633" t="str">
            <v>BPR</v>
          </cell>
          <cell r="D633" t="str">
            <v>2900-483</v>
          </cell>
          <cell r="E633" t="str">
            <v>"GG3" share capital</v>
          </cell>
          <cell r="F633">
            <v>2920</v>
          </cell>
          <cell r="G633" t="str">
            <v>Pre-Acquisition Equity</v>
          </cell>
          <cell r="H633" t="str">
            <v>BS</v>
          </cell>
          <cell r="I633" t="str">
            <v>Pre-Acquisition Equity</v>
          </cell>
          <cell r="J633" t="str">
            <v>2920</v>
          </cell>
        </row>
        <row r="634">
          <cell r="B634" t="str">
            <v>BPR.2900-484</v>
          </cell>
          <cell r="C634" t="str">
            <v>BPR</v>
          </cell>
          <cell r="D634" t="str">
            <v>2900-484</v>
          </cell>
          <cell r="E634" t="str">
            <v>"GG4" share capital</v>
          </cell>
          <cell r="F634">
            <v>2920</v>
          </cell>
          <cell r="G634" t="str">
            <v>Pre-Acquisition Equity</v>
          </cell>
          <cell r="H634" t="str">
            <v>BS</v>
          </cell>
          <cell r="I634" t="str">
            <v>Pre-Acquisition Equity</v>
          </cell>
          <cell r="J634" t="str">
            <v>2920</v>
          </cell>
        </row>
        <row r="635">
          <cell r="B635" t="str">
            <v>BPR.2900-485</v>
          </cell>
          <cell r="C635" t="str">
            <v>BPR</v>
          </cell>
          <cell r="D635" t="str">
            <v>2900-485</v>
          </cell>
          <cell r="E635" t="str">
            <v>"GG5" share capital</v>
          </cell>
          <cell r="F635">
            <v>2920</v>
          </cell>
          <cell r="G635" t="str">
            <v>Pre-Acquisition Equity</v>
          </cell>
          <cell r="H635" t="str">
            <v>BS</v>
          </cell>
          <cell r="I635" t="str">
            <v>Pre-Acquisition Equity</v>
          </cell>
          <cell r="J635" t="str">
            <v>2920</v>
          </cell>
        </row>
        <row r="636">
          <cell r="B636" t="str">
            <v>BPR.2900-517</v>
          </cell>
          <cell r="C636" t="str">
            <v>BPR</v>
          </cell>
          <cell r="D636" t="str">
            <v>2900-517</v>
          </cell>
          <cell r="E636" t="str">
            <v>"PP1" share capital</v>
          </cell>
          <cell r="F636">
            <v>2920</v>
          </cell>
          <cell r="G636" t="str">
            <v>Pre-Acquisition Equity</v>
          </cell>
          <cell r="H636" t="str">
            <v>BS</v>
          </cell>
          <cell r="I636" t="str">
            <v>Pre-Acquisition Equity</v>
          </cell>
          <cell r="J636" t="str">
            <v>2920</v>
          </cell>
        </row>
        <row r="637">
          <cell r="B637" t="str">
            <v>BPR.2910-000</v>
          </cell>
          <cell r="C637" t="str">
            <v>BPR</v>
          </cell>
          <cell r="D637" t="str">
            <v>2910-000</v>
          </cell>
          <cell r="E637" t="str">
            <v>Contributed surplus</v>
          </cell>
          <cell r="F637">
            <v>2920</v>
          </cell>
          <cell r="G637" t="str">
            <v>Pre-Acquisition Equity</v>
          </cell>
          <cell r="H637" t="str">
            <v>BS</v>
          </cell>
          <cell r="I637" t="str">
            <v>Pre-Acquisition Equity</v>
          </cell>
          <cell r="J637" t="str">
            <v>2920</v>
          </cell>
        </row>
        <row r="638">
          <cell r="B638" t="str">
            <v>BPR.2910-002</v>
          </cell>
          <cell r="C638" t="str">
            <v>BPR</v>
          </cell>
          <cell r="D638" t="str">
            <v>2910-002</v>
          </cell>
          <cell r="E638" t="str">
            <v>"A" contributed surplus</v>
          </cell>
          <cell r="F638">
            <v>2920</v>
          </cell>
          <cell r="G638" t="str">
            <v>Pre-Acquisition Equity</v>
          </cell>
          <cell r="H638" t="str">
            <v>BS</v>
          </cell>
          <cell r="I638" t="str">
            <v>Pre-Acquisition Equity</v>
          </cell>
          <cell r="J638" t="str">
            <v>2920</v>
          </cell>
        </row>
        <row r="639">
          <cell r="B639" t="str">
            <v>BPR.2910-003</v>
          </cell>
          <cell r="C639" t="str">
            <v>BPR</v>
          </cell>
          <cell r="D639" t="str">
            <v>2910-003</v>
          </cell>
          <cell r="E639" t="str">
            <v>"B" contributed surplus</v>
          </cell>
          <cell r="F639">
            <v>2920</v>
          </cell>
          <cell r="G639" t="str">
            <v>Pre-Acquisition Equity</v>
          </cell>
          <cell r="H639" t="str">
            <v>BS</v>
          </cell>
          <cell r="I639" t="str">
            <v>Pre-Acquisition Equity</v>
          </cell>
          <cell r="J639" t="str">
            <v>2920</v>
          </cell>
        </row>
        <row r="640">
          <cell r="B640" t="str">
            <v>BPR.2910-004</v>
          </cell>
          <cell r="C640" t="str">
            <v>BPR</v>
          </cell>
          <cell r="D640" t="str">
            <v>2910-004</v>
          </cell>
          <cell r="E640" t="str">
            <v>"C" contributed surplus</v>
          </cell>
          <cell r="F640">
            <v>2920</v>
          </cell>
          <cell r="G640" t="str">
            <v>Pre-Acquisition Equity</v>
          </cell>
          <cell r="H640" t="str">
            <v>BS</v>
          </cell>
          <cell r="I640" t="str">
            <v>Pre-Acquisition Equity</v>
          </cell>
          <cell r="J640" t="str">
            <v>2920</v>
          </cell>
        </row>
        <row r="641">
          <cell r="B641" t="str">
            <v>BPR.2910-005</v>
          </cell>
          <cell r="C641" t="str">
            <v>BPR</v>
          </cell>
          <cell r="D641" t="str">
            <v>2910-005</v>
          </cell>
          <cell r="E641" t="str">
            <v>"D" contributed surplus</v>
          </cell>
          <cell r="F641">
            <v>2920</v>
          </cell>
          <cell r="G641" t="str">
            <v>Pre-Acquisition Equity</v>
          </cell>
          <cell r="H641" t="str">
            <v>BS</v>
          </cell>
          <cell r="I641" t="str">
            <v>Pre-Acquisition Equity</v>
          </cell>
          <cell r="J641" t="str">
            <v>2920</v>
          </cell>
        </row>
        <row r="642">
          <cell r="B642" t="str">
            <v>BPR.2910-006</v>
          </cell>
          <cell r="C642" t="str">
            <v>BPR</v>
          </cell>
          <cell r="D642" t="str">
            <v>2910-006</v>
          </cell>
          <cell r="E642" t="str">
            <v>"E" contributed surplus</v>
          </cell>
          <cell r="F642">
            <v>2920</v>
          </cell>
          <cell r="G642" t="str">
            <v>Pre-Acquisition Equity</v>
          </cell>
          <cell r="H642" t="str">
            <v>BS</v>
          </cell>
          <cell r="I642" t="str">
            <v>Pre-Acquisition Equity</v>
          </cell>
          <cell r="J642" t="str">
            <v>2920</v>
          </cell>
        </row>
        <row r="643">
          <cell r="B643" t="str">
            <v>BPR.2910-007</v>
          </cell>
          <cell r="C643" t="str">
            <v>BPR</v>
          </cell>
          <cell r="D643" t="str">
            <v>2910-007</v>
          </cell>
          <cell r="E643" t="str">
            <v>"F" contributed surplus</v>
          </cell>
          <cell r="F643">
            <v>2920</v>
          </cell>
          <cell r="G643" t="str">
            <v>Pre-Acquisition Equity</v>
          </cell>
          <cell r="H643" t="str">
            <v>BS</v>
          </cell>
          <cell r="I643" t="str">
            <v>Pre-Acquisition Equity</v>
          </cell>
          <cell r="J643" t="str">
            <v>2920</v>
          </cell>
        </row>
        <row r="644">
          <cell r="B644" t="str">
            <v>BPR.2910-008</v>
          </cell>
          <cell r="C644" t="str">
            <v>BPR</v>
          </cell>
          <cell r="D644" t="str">
            <v>2910-008</v>
          </cell>
          <cell r="E644" t="str">
            <v>"G" contributed surplus</v>
          </cell>
          <cell r="F644">
            <v>2920</v>
          </cell>
          <cell r="G644" t="str">
            <v>Pre-Acquisition Equity</v>
          </cell>
          <cell r="H644" t="str">
            <v>BS</v>
          </cell>
          <cell r="I644" t="str">
            <v>Pre-Acquisition Equity</v>
          </cell>
          <cell r="J644" t="str">
            <v>2920</v>
          </cell>
        </row>
        <row r="645">
          <cell r="B645" t="str">
            <v>BPR.2910-009</v>
          </cell>
          <cell r="C645" t="str">
            <v>BPR</v>
          </cell>
          <cell r="D645" t="str">
            <v>2910-009</v>
          </cell>
          <cell r="E645" t="str">
            <v>"H" contributed surplus</v>
          </cell>
          <cell r="F645">
            <v>2920</v>
          </cell>
          <cell r="G645" t="str">
            <v>Pre-Acquisition Equity</v>
          </cell>
          <cell r="H645" t="str">
            <v>BS</v>
          </cell>
          <cell r="I645" t="str">
            <v>Pre-Acquisition Equity</v>
          </cell>
          <cell r="J645" t="str">
            <v>2920</v>
          </cell>
        </row>
        <row r="646">
          <cell r="B646" t="str">
            <v>BPR.2910-010</v>
          </cell>
          <cell r="C646" t="str">
            <v>BPR</v>
          </cell>
          <cell r="D646" t="str">
            <v>2910-010</v>
          </cell>
          <cell r="E646" t="str">
            <v>"I" contributed surplus</v>
          </cell>
          <cell r="F646">
            <v>2920</v>
          </cell>
          <cell r="G646" t="str">
            <v>Pre-Acquisition Equity</v>
          </cell>
          <cell r="H646" t="str">
            <v>BS</v>
          </cell>
          <cell r="I646" t="str">
            <v>Pre-Acquisition Equity</v>
          </cell>
          <cell r="J646" t="str">
            <v>2920</v>
          </cell>
        </row>
        <row r="647">
          <cell r="B647" t="str">
            <v>BPR.2910-011</v>
          </cell>
          <cell r="C647" t="str">
            <v>BPR</v>
          </cell>
          <cell r="D647" t="str">
            <v>2910-011</v>
          </cell>
          <cell r="E647" t="str">
            <v>"J" contributed surplus</v>
          </cell>
          <cell r="F647">
            <v>2920</v>
          </cell>
          <cell r="G647" t="str">
            <v>Pre-Acquisition Equity</v>
          </cell>
          <cell r="H647" t="str">
            <v>BS</v>
          </cell>
          <cell r="I647" t="str">
            <v>Pre-Acquisition Equity</v>
          </cell>
          <cell r="J647" t="str">
            <v>2920</v>
          </cell>
        </row>
        <row r="648">
          <cell r="B648" t="str">
            <v>BPR.2910-012</v>
          </cell>
          <cell r="C648" t="str">
            <v>BPR</v>
          </cell>
          <cell r="D648" t="str">
            <v>2910-012</v>
          </cell>
          <cell r="E648" t="str">
            <v>"K" contributed surplus</v>
          </cell>
          <cell r="F648">
            <v>2920</v>
          </cell>
          <cell r="G648" t="str">
            <v>Pre-Acquisition Equity</v>
          </cell>
          <cell r="H648" t="str">
            <v>BS</v>
          </cell>
          <cell r="I648" t="str">
            <v>Pre-Acquisition Equity</v>
          </cell>
          <cell r="J648" t="str">
            <v>2920</v>
          </cell>
        </row>
        <row r="649">
          <cell r="B649" t="str">
            <v>BPR.2910-013</v>
          </cell>
          <cell r="C649" t="str">
            <v>BPR</v>
          </cell>
          <cell r="D649" t="str">
            <v>2910-013</v>
          </cell>
          <cell r="E649" t="str">
            <v>"L" contributed surplus</v>
          </cell>
          <cell r="F649">
            <v>2920</v>
          </cell>
          <cell r="G649" t="str">
            <v>Pre-Acquisition Equity</v>
          </cell>
          <cell r="H649" t="str">
            <v>BS</v>
          </cell>
          <cell r="I649" t="str">
            <v>Pre-Acquisition Equity</v>
          </cell>
          <cell r="J649" t="str">
            <v>2920</v>
          </cell>
        </row>
        <row r="650">
          <cell r="B650" t="str">
            <v>BPR.2910-014</v>
          </cell>
          <cell r="C650" t="str">
            <v>BPR</v>
          </cell>
          <cell r="D650" t="str">
            <v>2910-014</v>
          </cell>
          <cell r="E650" t="str">
            <v>"M" contributed surplus</v>
          </cell>
          <cell r="F650">
            <v>2920</v>
          </cell>
          <cell r="G650" t="str">
            <v>Pre-Acquisition Equity</v>
          </cell>
          <cell r="H650" t="str">
            <v>BS</v>
          </cell>
          <cell r="I650" t="str">
            <v>Pre-Acquisition Equity</v>
          </cell>
          <cell r="J650" t="str">
            <v>2920</v>
          </cell>
        </row>
        <row r="651">
          <cell r="B651" t="str">
            <v>BPR.2910-015</v>
          </cell>
          <cell r="C651" t="str">
            <v>BPR</v>
          </cell>
          <cell r="D651" t="str">
            <v>2910-015</v>
          </cell>
          <cell r="E651" t="str">
            <v>"N" contributed surplus</v>
          </cell>
          <cell r="F651">
            <v>2920</v>
          </cell>
          <cell r="G651" t="str">
            <v>Pre-Acquisition Equity</v>
          </cell>
          <cell r="H651" t="str">
            <v>BS</v>
          </cell>
          <cell r="I651" t="str">
            <v>Pre-Acquisition Equity</v>
          </cell>
          <cell r="J651" t="str">
            <v>2920</v>
          </cell>
        </row>
        <row r="652">
          <cell r="B652" t="str">
            <v>BPR.2910-016</v>
          </cell>
          <cell r="C652" t="str">
            <v>BPR</v>
          </cell>
          <cell r="D652" t="str">
            <v>2910-016</v>
          </cell>
          <cell r="E652" t="str">
            <v>"O" contributed surplus</v>
          </cell>
          <cell r="F652">
            <v>2920</v>
          </cell>
          <cell r="G652" t="str">
            <v>Pre-Acquisition Equity</v>
          </cell>
          <cell r="H652" t="str">
            <v>BS</v>
          </cell>
          <cell r="I652" t="str">
            <v>Pre-Acquisition Equity</v>
          </cell>
          <cell r="J652" t="str">
            <v>2920</v>
          </cell>
        </row>
        <row r="653">
          <cell r="B653" t="str">
            <v>BPR.2910-018</v>
          </cell>
          <cell r="C653" t="str">
            <v>BPR</v>
          </cell>
          <cell r="D653" t="str">
            <v>2910-018</v>
          </cell>
          <cell r="E653" t="str">
            <v>"Q" contributed surplus</v>
          </cell>
          <cell r="F653">
            <v>2920</v>
          </cell>
          <cell r="G653" t="str">
            <v>Pre-Acquisition Equity</v>
          </cell>
          <cell r="H653" t="str">
            <v>BS</v>
          </cell>
          <cell r="I653" t="str">
            <v>Pre-Acquisition Equity</v>
          </cell>
          <cell r="J653" t="str">
            <v>2920</v>
          </cell>
        </row>
        <row r="654">
          <cell r="B654" t="str">
            <v>BPR.2910-019</v>
          </cell>
          <cell r="C654" t="str">
            <v>BPR</v>
          </cell>
          <cell r="D654" t="str">
            <v>2910-019</v>
          </cell>
          <cell r="E654" t="str">
            <v>"R" contributed surplus</v>
          </cell>
          <cell r="F654">
            <v>2920</v>
          </cell>
          <cell r="G654" t="str">
            <v>Pre-Acquisition Equity</v>
          </cell>
          <cell r="H654" t="str">
            <v>BS</v>
          </cell>
          <cell r="I654" t="str">
            <v>Pre-Acquisition Equity</v>
          </cell>
          <cell r="J654" t="str">
            <v>2920</v>
          </cell>
        </row>
        <row r="655">
          <cell r="B655" t="str">
            <v>BPR.2910-020</v>
          </cell>
          <cell r="C655" t="str">
            <v>BPR</v>
          </cell>
          <cell r="D655" t="str">
            <v>2910-020</v>
          </cell>
          <cell r="E655" t="str">
            <v>"S" contributed surplus</v>
          </cell>
          <cell r="F655">
            <v>2920</v>
          </cell>
          <cell r="G655" t="str">
            <v>Pre-Acquisition Equity</v>
          </cell>
          <cell r="H655" t="str">
            <v>BS</v>
          </cell>
          <cell r="I655" t="str">
            <v>Pre-Acquisition Equity</v>
          </cell>
          <cell r="J655" t="str">
            <v>2920</v>
          </cell>
        </row>
        <row r="656">
          <cell r="B656" t="str">
            <v>BPR.2910-021</v>
          </cell>
          <cell r="C656" t="str">
            <v>BPR</v>
          </cell>
          <cell r="D656" t="str">
            <v>2910-021</v>
          </cell>
          <cell r="E656" t="str">
            <v>"T" contributed surplus</v>
          </cell>
          <cell r="F656">
            <v>2920</v>
          </cell>
          <cell r="G656" t="str">
            <v>Pre-Acquisition Equity</v>
          </cell>
          <cell r="H656" t="str">
            <v>BS</v>
          </cell>
          <cell r="I656" t="str">
            <v>Pre-Acquisition Equity</v>
          </cell>
          <cell r="J656" t="str">
            <v>2920</v>
          </cell>
        </row>
        <row r="657">
          <cell r="B657" t="str">
            <v>BPR.2910-022</v>
          </cell>
          <cell r="C657" t="str">
            <v>BPR</v>
          </cell>
          <cell r="D657" t="str">
            <v>2910-022</v>
          </cell>
          <cell r="E657" t="str">
            <v>"U" contributed surplus</v>
          </cell>
          <cell r="F657">
            <v>2920</v>
          </cell>
          <cell r="G657" t="str">
            <v>Pre-Acquisition Equity</v>
          </cell>
          <cell r="H657" t="str">
            <v>BS</v>
          </cell>
          <cell r="I657" t="str">
            <v>Pre-Acquisition Equity</v>
          </cell>
          <cell r="J657" t="str">
            <v>2920</v>
          </cell>
        </row>
        <row r="658">
          <cell r="B658" t="str">
            <v>BPR.2910-024</v>
          </cell>
          <cell r="C658" t="str">
            <v>BPR</v>
          </cell>
          <cell r="D658" t="str">
            <v>2910-024</v>
          </cell>
          <cell r="E658" t="str">
            <v>"W" contributed surplus</v>
          </cell>
          <cell r="F658">
            <v>2920</v>
          </cell>
          <cell r="G658" t="str">
            <v>Pre-Acquisition Equity</v>
          </cell>
          <cell r="H658" t="str">
            <v>BS</v>
          </cell>
          <cell r="I658" t="str">
            <v>Pre-Acquisition Equity</v>
          </cell>
          <cell r="J658" t="str">
            <v>2920</v>
          </cell>
        </row>
        <row r="659">
          <cell r="B659" t="str">
            <v>BPR.2910-025</v>
          </cell>
          <cell r="C659" t="str">
            <v>BPR</v>
          </cell>
          <cell r="D659" t="str">
            <v>2910-025</v>
          </cell>
          <cell r="E659" t="str">
            <v>"X" contributed surplus</v>
          </cell>
          <cell r="F659">
            <v>2920</v>
          </cell>
          <cell r="G659" t="str">
            <v>Pre-Acquisition Equity</v>
          </cell>
          <cell r="H659" t="str">
            <v>BS</v>
          </cell>
          <cell r="I659" t="str">
            <v>Pre-Acquisition Equity</v>
          </cell>
          <cell r="J659" t="str">
            <v>2920</v>
          </cell>
        </row>
        <row r="660">
          <cell r="B660" t="str">
            <v>BPR.2910-032</v>
          </cell>
          <cell r="C660" t="str">
            <v>BPR</v>
          </cell>
          <cell r="D660" t="str">
            <v>2910-032</v>
          </cell>
          <cell r="E660" t="str">
            <v>"Y1" contributed surplus</v>
          </cell>
          <cell r="F660">
            <v>2920</v>
          </cell>
          <cell r="G660" t="str">
            <v>Pre-Acquisition Equity</v>
          </cell>
          <cell r="H660" t="str">
            <v>BS</v>
          </cell>
          <cell r="I660" t="str">
            <v>Pre-Acquisition Equity</v>
          </cell>
          <cell r="J660" t="str">
            <v>2920</v>
          </cell>
        </row>
        <row r="661">
          <cell r="B661" t="str">
            <v>BPR.2910-033</v>
          </cell>
          <cell r="C661" t="str">
            <v>BPR</v>
          </cell>
          <cell r="D661" t="str">
            <v>2910-033</v>
          </cell>
          <cell r="E661" t="str">
            <v>"Y2" contributed surplus</v>
          </cell>
          <cell r="F661">
            <v>2920</v>
          </cell>
          <cell r="G661" t="str">
            <v>Pre-Acquisition Equity</v>
          </cell>
          <cell r="H661" t="str">
            <v>BS</v>
          </cell>
          <cell r="I661" t="str">
            <v>Pre-Acquisition Equity</v>
          </cell>
          <cell r="J661" t="str">
            <v>2920</v>
          </cell>
        </row>
        <row r="662">
          <cell r="B662" t="str">
            <v>BPR.2910-034</v>
          </cell>
          <cell r="C662" t="str">
            <v>BPR</v>
          </cell>
          <cell r="D662" t="str">
            <v>2910-034</v>
          </cell>
          <cell r="E662" t="str">
            <v>"K1" contributed surplus</v>
          </cell>
          <cell r="F662">
            <v>2920</v>
          </cell>
          <cell r="G662" t="str">
            <v>Pre-Acquisition Equity</v>
          </cell>
          <cell r="H662" t="str">
            <v>BS</v>
          </cell>
          <cell r="I662" t="str">
            <v>Pre-Acquisition Equity</v>
          </cell>
          <cell r="J662" t="str">
            <v>2920</v>
          </cell>
        </row>
        <row r="663">
          <cell r="B663" t="str">
            <v>BPR.2910-041</v>
          </cell>
          <cell r="C663" t="str">
            <v>BPR</v>
          </cell>
          <cell r="D663" t="str">
            <v>2910-041</v>
          </cell>
          <cell r="E663" t="str">
            <v>"C1" contributed surplus</v>
          </cell>
          <cell r="F663">
            <v>2920</v>
          </cell>
          <cell r="G663" t="str">
            <v>Pre-Acquisition Equity</v>
          </cell>
          <cell r="H663" t="str">
            <v>BS</v>
          </cell>
          <cell r="I663" t="str">
            <v>Pre-Acquisition Equity</v>
          </cell>
          <cell r="J663" t="str">
            <v>2920</v>
          </cell>
        </row>
        <row r="664">
          <cell r="B664" t="str">
            <v>BPR.2910-042</v>
          </cell>
          <cell r="C664" t="str">
            <v>BPR</v>
          </cell>
          <cell r="D664" t="str">
            <v>2910-042</v>
          </cell>
          <cell r="E664" t="str">
            <v>"C2" contributed surplus</v>
          </cell>
          <cell r="F664">
            <v>2920</v>
          </cell>
          <cell r="G664" t="str">
            <v>Pre-Acquisition Equity</v>
          </cell>
          <cell r="H664" t="str">
            <v>BS</v>
          </cell>
          <cell r="I664" t="str">
            <v>Pre-Acquisition Equity</v>
          </cell>
          <cell r="J664" t="str">
            <v>2920</v>
          </cell>
        </row>
        <row r="665">
          <cell r="B665" t="str">
            <v>BPR.2910-043</v>
          </cell>
          <cell r="C665" t="str">
            <v>BPR</v>
          </cell>
          <cell r="D665" t="str">
            <v>2910-043</v>
          </cell>
          <cell r="E665" t="str">
            <v>"C3" contributed surplus</v>
          </cell>
          <cell r="F665">
            <v>2920</v>
          </cell>
          <cell r="G665" t="str">
            <v>Pre-Acquisition Equity</v>
          </cell>
          <cell r="H665" t="str">
            <v>BS</v>
          </cell>
          <cell r="I665" t="str">
            <v>Pre-Acquisition Equity</v>
          </cell>
          <cell r="J665" t="str">
            <v>2920</v>
          </cell>
        </row>
        <row r="666">
          <cell r="B666" t="str">
            <v>BPR.2910-044</v>
          </cell>
          <cell r="C666" t="str">
            <v>BPR</v>
          </cell>
          <cell r="D666" t="str">
            <v>2910-044</v>
          </cell>
          <cell r="E666" t="str">
            <v>"C4" contributed surplus</v>
          </cell>
          <cell r="F666">
            <v>2920</v>
          </cell>
          <cell r="G666" t="str">
            <v>Pre-Acquisition Equity</v>
          </cell>
          <cell r="H666" t="str">
            <v>BS</v>
          </cell>
          <cell r="I666" t="str">
            <v>Pre-Acquisition Equity</v>
          </cell>
          <cell r="J666" t="str">
            <v>2920</v>
          </cell>
        </row>
        <row r="667">
          <cell r="B667" t="str">
            <v>BPR.2910-045</v>
          </cell>
          <cell r="C667" t="str">
            <v>BPR</v>
          </cell>
          <cell r="D667" t="str">
            <v>2910-045</v>
          </cell>
          <cell r="E667" t="str">
            <v>"C5" contributed surplus</v>
          </cell>
          <cell r="F667">
            <v>2920</v>
          </cell>
          <cell r="G667" t="str">
            <v>Pre-Acquisition Equity</v>
          </cell>
          <cell r="H667" t="str">
            <v>BS</v>
          </cell>
          <cell r="I667" t="str">
            <v>Pre-Acquisition Equity</v>
          </cell>
          <cell r="J667" t="str">
            <v>2920</v>
          </cell>
        </row>
        <row r="668">
          <cell r="B668" t="str">
            <v>BPR.2910-046</v>
          </cell>
          <cell r="C668" t="str">
            <v>BPR</v>
          </cell>
          <cell r="D668" t="str">
            <v>2910-046</v>
          </cell>
          <cell r="E668" t="str">
            <v>"C6" contributed surplus</v>
          </cell>
          <cell r="F668">
            <v>2920</v>
          </cell>
          <cell r="G668" t="str">
            <v>Pre-Acquisition Equity</v>
          </cell>
          <cell r="H668" t="str">
            <v>BS</v>
          </cell>
          <cell r="I668" t="str">
            <v>Pre-Acquisition Equity</v>
          </cell>
          <cell r="J668" t="str">
            <v>2920</v>
          </cell>
        </row>
        <row r="669">
          <cell r="B669" t="str">
            <v>BPR.2910-047</v>
          </cell>
          <cell r="C669" t="str">
            <v>BPR</v>
          </cell>
          <cell r="D669" t="str">
            <v>2910-047</v>
          </cell>
          <cell r="E669" t="str">
            <v>"C7" contributed surplus</v>
          </cell>
          <cell r="F669">
            <v>2920</v>
          </cell>
          <cell r="G669" t="str">
            <v>Pre-Acquisition Equity</v>
          </cell>
          <cell r="H669" t="str">
            <v>BS</v>
          </cell>
          <cell r="I669" t="str">
            <v>Pre-Acquisition Equity</v>
          </cell>
          <cell r="J669" t="str">
            <v>2920</v>
          </cell>
        </row>
        <row r="670">
          <cell r="B670" t="str">
            <v>BPR.2910-048</v>
          </cell>
          <cell r="C670" t="str">
            <v>BPR</v>
          </cell>
          <cell r="D670" t="str">
            <v>2910-048</v>
          </cell>
          <cell r="E670" t="str">
            <v>"C8" contributed surplus</v>
          </cell>
          <cell r="F670">
            <v>2920</v>
          </cell>
          <cell r="G670" t="str">
            <v>Pre-Acquisition Equity</v>
          </cell>
          <cell r="H670" t="str">
            <v>BS</v>
          </cell>
          <cell r="I670" t="str">
            <v>Pre-Acquisition Equity</v>
          </cell>
          <cell r="J670" t="str">
            <v>2920</v>
          </cell>
        </row>
        <row r="671">
          <cell r="B671" t="str">
            <v>BPR.2910-049</v>
          </cell>
          <cell r="C671" t="str">
            <v>BPR</v>
          </cell>
          <cell r="D671" t="str">
            <v>2910-049</v>
          </cell>
          <cell r="E671" t="str">
            <v>"C9" contributed surplus</v>
          </cell>
          <cell r="F671">
            <v>2920</v>
          </cell>
          <cell r="G671" t="str">
            <v>Pre-Acquisition Equity</v>
          </cell>
          <cell r="H671" t="str">
            <v>BS</v>
          </cell>
          <cell r="I671" t="str">
            <v>Pre-Acquisition Equity</v>
          </cell>
          <cell r="J671" t="str">
            <v>2920</v>
          </cell>
        </row>
        <row r="672">
          <cell r="B672" t="str">
            <v>BPR.2910-050</v>
          </cell>
          <cell r="C672" t="str">
            <v>BPR</v>
          </cell>
          <cell r="D672" t="str">
            <v>2910-050</v>
          </cell>
          <cell r="E672" t="str">
            <v>"C10" contributed surplus</v>
          </cell>
          <cell r="F672">
            <v>2920</v>
          </cell>
          <cell r="G672" t="str">
            <v>Pre-Acquisition Equity</v>
          </cell>
          <cell r="H672" t="str">
            <v>BS</v>
          </cell>
          <cell r="I672" t="str">
            <v>Pre-Acquisition Equity</v>
          </cell>
          <cell r="J672" t="str">
            <v>2920</v>
          </cell>
        </row>
        <row r="673">
          <cell r="B673" t="str">
            <v>BPR.2910-102</v>
          </cell>
          <cell r="C673" t="str">
            <v>BPR</v>
          </cell>
          <cell r="D673" t="str">
            <v>2910-102</v>
          </cell>
          <cell r="E673" t="str">
            <v>"AA" contributed surplus</v>
          </cell>
          <cell r="F673">
            <v>2920</v>
          </cell>
          <cell r="G673" t="str">
            <v>Pre-Acquisition Equity</v>
          </cell>
          <cell r="H673" t="str">
            <v>BS</v>
          </cell>
          <cell r="I673" t="str">
            <v>Pre-Acquisition Equity</v>
          </cell>
          <cell r="J673" t="str">
            <v>2920</v>
          </cell>
        </row>
        <row r="674">
          <cell r="B674" t="str">
            <v>BPR.2910-104</v>
          </cell>
          <cell r="C674" t="str">
            <v>BPR</v>
          </cell>
          <cell r="D674" t="str">
            <v>2910-104</v>
          </cell>
          <cell r="E674" t="str">
            <v>"CC" contributed surplus</v>
          </cell>
          <cell r="F674">
            <v>2920</v>
          </cell>
          <cell r="G674" t="str">
            <v>Pre-Acquisition Equity</v>
          </cell>
          <cell r="H674" t="str">
            <v>BS</v>
          </cell>
          <cell r="I674" t="str">
            <v>Pre-Acquisition Equity</v>
          </cell>
          <cell r="J674" t="str">
            <v>2920</v>
          </cell>
        </row>
        <row r="675">
          <cell r="B675" t="str">
            <v>BPR.2910-105</v>
          </cell>
          <cell r="C675" t="str">
            <v>BPR</v>
          </cell>
          <cell r="D675" t="str">
            <v>2910-105</v>
          </cell>
          <cell r="E675" t="str">
            <v>"DD" contributed surplus</v>
          </cell>
          <cell r="F675">
            <v>2920</v>
          </cell>
          <cell r="G675" t="str">
            <v>Pre-Acquisition Equity</v>
          </cell>
          <cell r="H675" t="str">
            <v>BS</v>
          </cell>
          <cell r="I675" t="str">
            <v>Pre-Acquisition Equity</v>
          </cell>
          <cell r="J675" t="str">
            <v>2920</v>
          </cell>
        </row>
        <row r="676">
          <cell r="B676" t="str">
            <v>BPR.2910-106</v>
          </cell>
          <cell r="C676" t="str">
            <v>BPR</v>
          </cell>
          <cell r="D676" t="str">
            <v>2910-106</v>
          </cell>
          <cell r="E676" t="str">
            <v>"EE" contributed surplus</v>
          </cell>
          <cell r="F676">
            <v>2920</v>
          </cell>
          <cell r="G676" t="str">
            <v>Pre-Acquisition Equity</v>
          </cell>
          <cell r="H676" t="str">
            <v>BS</v>
          </cell>
          <cell r="I676" t="str">
            <v>Pre-Acquisition Equity</v>
          </cell>
          <cell r="J676" t="str">
            <v>2920</v>
          </cell>
        </row>
        <row r="677">
          <cell r="B677" t="str">
            <v>BPR.2910-107</v>
          </cell>
          <cell r="C677" t="str">
            <v>BPR</v>
          </cell>
          <cell r="D677" t="str">
            <v>2910-107</v>
          </cell>
          <cell r="E677" t="str">
            <v>"FF" contributed surplus</v>
          </cell>
          <cell r="F677">
            <v>2920</v>
          </cell>
          <cell r="G677" t="str">
            <v>Pre-Acquisition Equity</v>
          </cell>
          <cell r="H677" t="str">
            <v>BS</v>
          </cell>
          <cell r="I677" t="str">
            <v>Pre-Acquisition Equity</v>
          </cell>
          <cell r="J677" t="str">
            <v>2920</v>
          </cell>
        </row>
        <row r="678">
          <cell r="B678" t="str">
            <v>BPR.2910-108</v>
          </cell>
          <cell r="C678" t="str">
            <v>BPR</v>
          </cell>
          <cell r="D678" t="str">
            <v>2910-108</v>
          </cell>
          <cell r="E678" t="str">
            <v>"GG" contributed surplus</v>
          </cell>
          <cell r="F678">
            <v>2920</v>
          </cell>
          <cell r="G678" t="str">
            <v>Pre-Acquisition Equity</v>
          </cell>
          <cell r="H678" t="str">
            <v>BS</v>
          </cell>
          <cell r="I678" t="str">
            <v>Pre-Acquisition Equity</v>
          </cell>
          <cell r="J678" t="str">
            <v>2920</v>
          </cell>
        </row>
        <row r="679">
          <cell r="B679" t="str">
            <v>BPR.2910-109</v>
          </cell>
          <cell r="C679" t="str">
            <v>BPR</v>
          </cell>
          <cell r="D679" t="str">
            <v>2910-109</v>
          </cell>
          <cell r="E679" t="str">
            <v>"HH" contributed surplus</v>
          </cell>
          <cell r="F679">
            <v>2920</v>
          </cell>
          <cell r="G679" t="str">
            <v>Pre-Acquisition Equity</v>
          </cell>
          <cell r="H679" t="str">
            <v>BS</v>
          </cell>
          <cell r="I679" t="str">
            <v>Pre-Acquisition Equity</v>
          </cell>
          <cell r="J679" t="str">
            <v>2920</v>
          </cell>
        </row>
        <row r="680">
          <cell r="B680" t="str">
            <v>BPR.2910-111</v>
          </cell>
          <cell r="C680" t="str">
            <v>BPR</v>
          </cell>
          <cell r="D680" t="str">
            <v>2910-111</v>
          </cell>
          <cell r="E680" t="str">
            <v>"JJ" contributed surplus</v>
          </cell>
          <cell r="F680">
            <v>2920</v>
          </cell>
          <cell r="G680" t="str">
            <v>Pre-Acquisition Equity</v>
          </cell>
          <cell r="H680" t="str">
            <v>BS</v>
          </cell>
          <cell r="I680" t="str">
            <v>Pre-Acquisition Equity</v>
          </cell>
          <cell r="J680" t="str">
            <v>2920</v>
          </cell>
        </row>
        <row r="681">
          <cell r="B681" t="str">
            <v>BPR.2910-112</v>
          </cell>
          <cell r="C681" t="str">
            <v>BPR</v>
          </cell>
          <cell r="D681" t="str">
            <v>2910-112</v>
          </cell>
          <cell r="E681" t="str">
            <v>"KK" contributed surplus</v>
          </cell>
          <cell r="F681">
            <v>2920</v>
          </cell>
          <cell r="G681" t="str">
            <v>Pre-Acquisition Equity</v>
          </cell>
          <cell r="H681" t="str">
            <v>BS</v>
          </cell>
          <cell r="I681" t="str">
            <v>Pre-Acquisition Equity</v>
          </cell>
          <cell r="J681" t="str">
            <v>2920</v>
          </cell>
        </row>
        <row r="682">
          <cell r="B682" t="str">
            <v>BPR.2910-113</v>
          </cell>
          <cell r="C682" t="str">
            <v>BPR</v>
          </cell>
          <cell r="D682" t="str">
            <v>2910-113</v>
          </cell>
          <cell r="E682" t="str">
            <v>"LL" contributed surplus</v>
          </cell>
          <cell r="F682">
            <v>2920</v>
          </cell>
          <cell r="G682" t="str">
            <v>Pre-Acquisition Equity</v>
          </cell>
          <cell r="H682" t="str">
            <v>BS</v>
          </cell>
          <cell r="I682" t="str">
            <v>Pre-Acquisition Equity</v>
          </cell>
          <cell r="J682" t="str">
            <v>2920</v>
          </cell>
        </row>
        <row r="683">
          <cell r="B683" t="str">
            <v>BPR.2910-114</v>
          </cell>
          <cell r="C683" t="str">
            <v>BPR</v>
          </cell>
          <cell r="D683" t="str">
            <v>2910-114</v>
          </cell>
          <cell r="E683" t="str">
            <v>"MM" contributed surplus</v>
          </cell>
          <cell r="F683">
            <v>2920</v>
          </cell>
          <cell r="G683" t="str">
            <v>Pre-Acquisition Equity</v>
          </cell>
          <cell r="H683" t="str">
            <v>BS</v>
          </cell>
          <cell r="I683" t="str">
            <v>Pre-Acquisition Equity</v>
          </cell>
          <cell r="J683" t="str">
            <v>2920</v>
          </cell>
        </row>
        <row r="684">
          <cell r="B684" t="str">
            <v>BPR.2910-117</v>
          </cell>
          <cell r="C684" t="str">
            <v>BPR</v>
          </cell>
          <cell r="D684" t="str">
            <v>2910-117</v>
          </cell>
          <cell r="E684" t="str">
            <v>"PP" contributed surplus</v>
          </cell>
          <cell r="F684">
            <v>2920</v>
          </cell>
          <cell r="G684" t="str">
            <v>Pre-Acquisition Equity</v>
          </cell>
          <cell r="H684" t="str">
            <v>BS</v>
          </cell>
          <cell r="I684" t="str">
            <v>Pre-Acquisition Equity</v>
          </cell>
          <cell r="J684" t="str">
            <v>2920</v>
          </cell>
        </row>
        <row r="685">
          <cell r="B685" t="str">
            <v>BPR.2910-118</v>
          </cell>
          <cell r="C685" t="str">
            <v>BPR</v>
          </cell>
          <cell r="D685" t="str">
            <v>2910-118</v>
          </cell>
          <cell r="E685" t="str">
            <v>"QQ" contributed surplus</v>
          </cell>
          <cell r="F685">
            <v>2920</v>
          </cell>
          <cell r="G685" t="str">
            <v>Pre-Acquisition Equity</v>
          </cell>
          <cell r="H685" t="str">
            <v>BS</v>
          </cell>
          <cell r="I685" t="str">
            <v>Pre-Acquisition Equity</v>
          </cell>
          <cell r="J685" t="str">
            <v>2920</v>
          </cell>
        </row>
        <row r="686">
          <cell r="B686" t="str">
            <v>BPR.2910-120</v>
          </cell>
          <cell r="C686" t="str">
            <v>BPR</v>
          </cell>
          <cell r="D686" t="str">
            <v>2910-120</v>
          </cell>
          <cell r="E686" t="str">
            <v>"SS" contributed surplus</v>
          </cell>
          <cell r="F686">
            <v>2920</v>
          </cell>
          <cell r="G686" t="str">
            <v>Pre-Acquisition Equity</v>
          </cell>
          <cell r="H686" t="str">
            <v>BS</v>
          </cell>
          <cell r="I686" t="str">
            <v>Pre-Acquisition Equity</v>
          </cell>
          <cell r="J686" t="str">
            <v>2920</v>
          </cell>
        </row>
        <row r="687">
          <cell r="B687" t="str">
            <v>BPR.2910-161</v>
          </cell>
          <cell r="C687" t="str">
            <v>BPR</v>
          </cell>
          <cell r="D687" t="str">
            <v>2910-161</v>
          </cell>
          <cell r="E687" t="str">
            <v>"O1" contributed surplus</v>
          </cell>
          <cell r="F687">
            <v>2920</v>
          </cell>
          <cell r="G687" t="str">
            <v>Pre-Acquisition Equity</v>
          </cell>
          <cell r="H687" t="str">
            <v>BS</v>
          </cell>
          <cell r="I687" t="str">
            <v>Pre-Acquisition Equity</v>
          </cell>
          <cell r="J687" t="str">
            <v>2920</v>
          </cell>
        </row>
        <row r="688">
          <cell r="B688" t="str">
            <v>BPR.2910-162</v>
          </cell>
          <cell r="C688" t="str">
            <v>BPR</v>
          </cell>
          <cell r="D688" t="str">
            <v>2910-162</v>
          </cell>
          <cell r="E688" t="str">
            <v>"O2" contributed surplus</v>
          </cell>
          <cell r="F688">
            <v>2920</v>
          </cell>
          <cell r="G688" t="str">
            <v>Pre-Acquisition Equity</v>
          </cell>
          <cell r="H688" t="str">
            <v>BS</v>
          </cell>
          <cell r="I688" t="str">
            <v>Pre-Acquisition Equity</v>
          </cell>
          <cell r="J688" t="str">
            <v>2920</v>
          </cell>
        </row>
        <row r="689">
          <cell r="B689" t="str">
            <v>BPR.2910-163</v>
          </cell>
          <cell r="C689" t="str">
            <v>BPR</v>
          </cell>
          <cell r="D689" t="str">
            <v>2910-163</v>
          </cell>
          <cell r="E689" t="str">
            <v>"O3" contributed surplus</v>
          </cell>
          <cell r="F689">
            <v>2920</v>
          </cell>
          <cell r="G689" t="str">
            <v>Pre-Acquisition Equity</v>
          </cell>
          <cell r="H689" t="str">
            <v>BS</v>
          </cell>
          <cell r="I689" t="str">
            <v>Pre-Acquisition Equity</v>
          </cell>
          <cell r="J689" t="str">
            <v>2920</v>
          </cell>
        </row>
        <row r="690">
          <cell r="B690" t="str">
            <v>BPR.2910-164</v>
          </cell>
          <cell r="C690" t="str">
            <v>BPR</v>
          </cell>
          <cell r="D690" t="str">
            <v>2910-164</v>
          </cell>
          <cell r="E690" t="str">
            <v>"O4" contributed surplus</v>
          </cell>
          <cell r="F690">
            <v>2920</v>
          </cell>
          <cell r="G690" t="str">
            <v>Pre-Acquisition Equity</v>
          </cell>
          <cell r="H690" t="str">
            <v>BS</v>
          </cell>
          <cell r="I690" t="str">
            <v>Pre-Acquisition Equity</v>
          </cell>
          <cell r="J690" t="str">
            <v>2920</v>
          </cell>
        </row>
        <row r="691">
          <cell r="B691" t="str">
            <v>BPR.2910-165</v>
          </cell>
          <cell r="C691" t="str">
            <v>BPR</v>
          </cell>
          <cell r="D691" t="str">
            <v>2910-165</v>
          </cell>
          <cell r="E691" t="str">
            <v>"O5" contributed surplus</v>
          </cell>
          <cell r="F691">
            <v>2920</v>
          </cell>
          <cell r="G691" t="str">
            <v>Pre-Acquisition Equity</v>
          </cell>
          <cell r="H691" t="str">
            <v>BS</v>
          </cell>
          <cell r="I691" t="str">
            <v>Pre-Acquisition Equity</v>
          </cell>
          <cell r="J691" t="str">
            <v>2920</v>
          </cell>
        </row>
        <row r="692">
          <cell r="B692" t="str">
            <v>BPR.2910-166</v>
          </cell>
          <cell r="C692" t="str">
            <v>BPR</v>
          </cell>
          <cell r="D692" t="str">
            <v>2910-166</v>
          </cell>
          <cell r="E692" t="str">
            <v>"O6" contributed surplus</v>
          </cell>
          <cell r="F692">
            <v>2920</v>
          </cell>
          <cell r="G692" t="str">
            <v>Pre-Acquisition Equity</v>
          </cell>
          <cell r="H692" t="str">
            <v>BS</v>
          </cell>
          <cell r="I692" t="str">
            <v>Pre-Acquisition Equity</v>
          </cell>
          <cell r="J692" t="str">
            <v>2920</v>
          </cell>
        </row>
        <row r="693">
          <cell r="B693" t="str">
            <v>BPR.2910-167</v>
          </cell>
          <cell r="C693" t="str">
            <v>BPR</v>
          </cell>
          <cell r="D693" t="str">
            <v>2910-167</v>
          </cell>
          <cell r="E693" t="str">
            <v>"O7" contributed surplus</v>
          </cell>
          <cell r="F693">
            <v>2920</v>
          </cell>
          <cell r="G693" t="str">
            <v>Pre-Acquisition Equity</v>
          </cell>
          <cell r="H693" t="str">
            <v>BS</v>
          </cell>
          <cell r="I693" t="str">
            <v>Pre-Acquisition Equity</v>
          </cell>
          <cell r="J693" t="str">
            <v>2920</v>
          </cell>
        </row>
        <row r="694">
          <cell r="B694" t="str">
            <v>BPR.2910-168</v>
          </cell>
          <cell r="C694" t="str">
            <v>BPR</v>
          </cell>
          <cell r="D694" t="str">
            <v>2910-168</v>
          </cell>
          <cell r="E694" t="str">
            <v>"O8" contributed surplus</v>
          </cell>
          <cell r="F694">
            <v>2920</v>
          </cell>
          <cell r="G694" t="str">
            <v>Pre-Acquisition Equity</v>
          </cell>
          <cell r="H694" t="str">
            <v>BS</v>
          </cell>
          <cell r="I694" t="str">
            <v>Pre-Acquisition Equity</v>
          </cell>
          <cell r="J694" t="str">
            <v>2920</v>
          </cell>
        </row>
        <row r="695">
          <cell r="B695" t="str">
            <v>BPR.2910-169</v>
          </cell>
          <cell r="C695" t="str">
            <v>BPR</v>
          </cell>
          <cell r="D695" t="str">
            <v>2910-169</v>
          </cell>
          <cell r="E695" t="str">
            <v>"O9" contributed surplus</v>
          </cell>
          <cell r="F695">
            <v>2920</v>
          </cell>
          <cell r="G695" t="str">
            <v>Pre-Acquisition Equity</v>
          </cell>
          <cell r="H695" t="str">
            <v>BS</v>
          </cell>
          <cell r="I695" t="str">
            <v>Pre-Acquisition Equity</v>
          </cell>
          <cell r="J695" t="str">
            <v>2920</v>
          </cell>
        </row>
        <row r="696">
          <cell r="B696" t="str">
            <v>BPR.2910-170</v>
          </cell>
          <cell r="C696" t="str">
            <v>BPR</v>
          </cell>
          <cell r="D696" t="str">
            <v>2910-170</v>
          </cell>
          <cell r="E696" t="str">
            <v>"O10" contributed surplus</v>
          </cell>
          <cell r="F696">
            <v>2920</v>
          </cell>
          <cell r="G696" t="str">
            <v>Pre-Acquisition Equity</v>
          </cell>
          <cell r="H696" t="str">
            <v>BS</v>
          </cell>
          <cell r="I696" t="str">
            <v>Pre-Acquisition Equity</v>
          </cell>
          <cell r="J696" t="str">
            <v>2920</v>
          </cell>
        </row>
        <row r="697">
          <cell r="B697" t="str">
            <v>BPR.2910-181</v>
          </cell>
          <cell r="C697" t="str">
            <v>BPR</v>
          </cell>
          <cell r="D697" t="str">
            <v>2910-181</v>
          </cell>
          <cell r="E697" t="str">
            <v>"Q1" contributed surplus</v>
          </cell>
          <cell r="F697">
            <v>2920</v>
          </cell>
          <cell r="G697" t="str">
            <v>Pre-Acquisition Equity</v>
          </cell>
          <cell r="H697" t="str">
            <v>BS</v>
          </cell>
          <cell r="I697" t="str">
            <v>Pre-Acquisition Equity</v>
          </cell>
          <cell r="J697" t="str">
            <v>2920</v>
          </cell>
        </row>
        <row r="698">
          <cell r="B698" t="str">
            <v>BPR.2910-182</v>
          </cell>
          <cell r="C698" t="str">
            <v>BPR</v>
          </cell>
          <cell r="D698" t="str">
            <v>2910-182</v>
          </cell>
          <cell r="E698" t="str">
            <v>"Q2" contributed surplus</v>
          </cell>
          <cell r="F698">
            <v>2920</v>
          </cell>
          <cell r="G698" t="str">
            <v>Pre-Acquisition Equity</v>
          </cell>
          <cell r="H698" t="str">
            <v>BS</v>
          </cell>
          <cell r="I698" t="str">
            <v>Pre-Acquisition Equity</v>
          </cell>
          <cell r="J698" t="str">
            <v>2920</v>
          </cell>
        </row>
        <row r="699">
          <cell r="B699" t="str">
            <v>BPR.2910-183</v>
          </cell>
          <cell r="C699" t="str">
            <v>BPR</v>
          </cell>
          <cell r="D699" t="str">
            <v>2910-183</v>
          </cell>
          <cell r="E699" t="str">
            <v>"Q3" contributed surplus</v>
          </cell>
          <cell r="F699">
            <v>2920</v>
          </cell>
          <cell r="G699" t="str">
            <v>Pre-Acquisition Equity</v>
          </cell>
          <cell r="H699" t="str">
            <v>BS</v>
          </cell>
          <cell r="I699" t="str">
            <v>Pre-Acquisition Equity</v>
          </cell>
          <cell r="J699" t="str">
            <v>2920</v>
          </cell>
        </row>
        <row r="700">
          <cell r="B700" t="str">
            <v>BPR.2910-184</v>
          </cell>
          <cell r="C700" t="str">
            <v>BPR</v>
          </cell>
          <cell r="D700" t="str">
            <v>2910-184</v>
          </cell>
          <cell r="E700" t="str">
            <v>"Q4" contributed surplus</v>
          </cell>
          <cell r="F700">
            <v>2920</v>
          </cell>
          <cell r="G700" t="str">
            <v>Pre-Acquisition Equity</v>
          </cell>
          <cell r="H700" t="str">
            <v>BS</v>
          </cell>
          <cell r="I700" t="str">
            <v>Pre-Acquisition Equity</v>
          </cell>
          <cell r="J700" t="str">
            <v>2920</v>
          </cell>
        </row>
        <row r="701">
          <cell r="B701" t="str">
            <v>BPR.2910-185</v>
          </cell>
          <cell r="C701" t="str">
            <v>BPR</v>
          </cell>
          <cell r="D701" t="str">
            <v>2910-185</v>
          </cell>
          <cell r="E701" t="str">
            <v>"Q5" contributed surplus</v>
          </cell>
          <cell r="F701">
            <v>2920</v>
          </cell>
          <cell r="G701" t="str">
            <v>Pre-Acquisition Equity</v>
          </cell>
          <cell r="H701" t="str">
            <v>BS</v>
          </cell>
          <cell r="I701" t="str">
            <v>Pre-Acquisition Equity</v>
          </cell>
          <cell r="J701" t="str">
            <v>2920</v>
          </cell>
        </row>
        <row r="702">
          <cell r="B702" t="str">
            <v>BPR.2910-186</v>
          </cell>
          <cell r="C702" t="str">
            <v>BPR</v>
          </cell>
          <cell r="D702" t="str">
            <v>2910-186</v>
          </cell>
          <cell r="E702" t="str">
            <v>"Q6" contributed surplus</v>
          </cell>
          <cell r="F702">
            <v>2920</v>
          </cell>
          <cell r="G702" t="str">
            <v>Pre-Acquisition Equity</v>
          </cell>
          <cell r="H702" t="str">
            <v>BS</v>
          </cell>
          <cell r="I702" t="str">
            <v>Pre-Acquisition Equity</v>
          </cell>
          <cell r="J702" t="str">
            <v>2920</v>
          </cell>
        </row>
        <row r="703">
          <cell r="B703" t="str">
            <v>BPR.2910-187</v>
          </cell>
          <cell r="C703" t="str">
            <v>BPR</v>
          </cell>
          <cell r="D703" t="str">
            <v>2910-187</v>
          </cell>
          <cell r="E703" t="str">
            <v>"Q7" contributed surplus</v>
          </cell>
          <cell r="F703">
            <v>2920</v>
          </cell>
          <cell r="G703" t="str">
            <v>Pre-Acquisition Equity</v>
          </cell>
          <cell r="H703" t="str">
            <v>BS</v>
          </cell>
          <cell r="I703" t="str">
            <v>Pre-Acquisition Equity</v>
          </cell>
          <cell r="J703" t="str">
            <v>2920</v>
          </cell>
        </row>
        <row r="704">
          <cell r="B704" t="str">
            <v>BPR.2910-302</v>
          </cell>
          <cell r="C704" t="str">
            <v>BPR</v>
          </cell>
          <cell r="D704" t="str">
            <v>2910-302</v>
          </cell>
          <cell r="E704" t="str">
            <v>"AAA" contributed surplus</v>
          </cell>
          <cell r="F704">
            <v>2920</v>
          </cell>
          <cell r="G704" t="str">
            <v>Pre-Acquisition Equity</v>
          </cell>
          <cell r="H704" t="str">
            <v>BS</v>
          </cell>
          <cell r="I704" t="str">
            <v>Pre-Acquisition Equity</v>
          </cell>
          <cell r="J704" t="str">
            <v>2920</v>
          </cell>
        </row>
        <row r="705">
          <cell r="B705" t="str">
            <v>BPR.2910-404</v>
          </cell>
          <cell r="C705" t="str">
            <v>BPR</v>
          </cell>
          <cell r="D705" t="str">
            <v>2910-404</v>
          </cell>
          <cell r="E705" t="str">
            <v>"A4" contributed surplus</v>
          </cell>
          <cell r="F705">
            <v>2920</v>
          </cell>
          <cell r="G705" t="str">
            <v>Pre-Acquisition Equity</v>
          </cell>
          <cell r="H705" t="str">
            <v>BS</v>
          </cell>
          <cell r="I705" t="str">
            <v>Pre-Acquisition Equity</v>
          </cell>
          <cell r="J705" t="str">
            <v>2920</v>
          </cell>
        </row>
        <row r="706">
          <cell r="B706" t="str">
            <v>BPR.2910-405</v>
          </cell>
          <cell r="C706" t="str">
            <v>BPR</v>
          </cell>
          <cell r="D706" t="str">
            <v>2910-405</v>
          </cell>
          <cell r="E706" t="str">
            <v>"A5" contributed surplus</v>
          </cell>
          <cell r="F706">
            <v>2920</v>
          </cell>
          <cell r="G706" t="str">
            <v>Pre-Acquisition Equity</v>
          </cell>
          <cell r="H706" t="str">
            <v>BS</v>
          </cell>
          <cell r="I706" t="str">
            <v>Pre-Acquisition Equity</v>
          </cell>
          <cell r="J706" t="str">
            <v>2920</v>
          </cell>
        </row>
        <row r="707">
          <cell r="B707" t="str">
            <v>BPR.2910-481</v>
          </cell>
          <cell r="C707" t="str">
            <v>BPR</v>
          </cell>
          <cell r="D707" t="str">
            <v>2910-481</v>
          </cell>
          <cell r="E707" t="str">
            <v>"GG1" contributed surplus</v>
          </cell>
          <cell r="F707">
            <v>2920</v>
          </cell>
          <cell r="G707" t="str">
            <v>Pre-Acquisition Equity</v>
          </cell>
          <cell r="H707" t="str">
            <v>BS</v>
          </cell>
          <cell r="I707" t="str">
            <v>Pre-Acquisition Equity</v>
          </cell>
          <cell r="J707" t="str">
            <v>2920</v>
          </cell>
        </row>
        <row r="708">
          <cell r="B708" t="str">
            <v>BPR.2910-482</v>
          </cell>
          <cell r="C708" t="str">
            <v>BPR</v>
          </cell>
          <cell r="D708" t="str">
            <v>2910-482</v>
          </cell>
          <cell r="E708" t="str">
            <v>"GG2" contributed surplus</v>
          </cell>
          <cell r="F708">
            <v>2920</v>
          </cell>
          <cell r="G708" t="str">
            <v>Pre-Acquisition Equity</v>
          </cell>
          <cell r="H708" t="str">
            <v>BS</v>
          </cell>
          <cell r="I708" t="str">
            <v>Pre-Acquisition Equity</v>
          </cell>
          <cell r="J708" t="str">
            <v>2920</v>
          </cell>
        </row>
        <row r="709">
          <cell r="B709" t="str">
            <v>BPR.2910-483</v>
          </cell>
          <cell r="C709" t="str">
            <v>BPR</v>
          </cell>
          <cell r="D709" t="str">
            <v>2910-483</v>
          </cell>
          <cell r="E709" t="str">
            <v>"GG3" contributed surplus</v>
          </cell>
          <cell r="F709">
            <v>2920</v>
          </cell>
          <cell r="G709" t="str">
            <v>Pre-Acquisition Equity</v>
          </cell>
          <cell r="H709" t="str">
            <v>BS</v>
          </cell>
          <cell r="I709" t="str">
            <v>Pre-Acquisition Equity</v>
          </cell>
          <cell r="J709" t="str">
            <v>2920</v>
          </cell>
        </row>
        <row r="710">
          <cell r="B710" t="str">
            <v>BPR.2910-484</v>
          </cell>
          <cell r="C710" t="str">
            <v>BPR</v>
          </cell>
          <cell r="D710" t="str">
            <v>2910-484</v>
          </cell>
          <cell r="E710" t="str">
            <v>"GG4" contributed surplus</v>
          </cell>
          <cell r="F710">
            <v>2920</v>
          </cell>
          <cell r="G710" t="str">
            <v>Pre-Acquisition Equity</v>
          </cell>
          <cell r="H710" t="str">
            <v>BS</v>
          </cell>
          <cell r="I710" t="str">
            <v>Pre-Acquisition Equity</v>
          </cell>
          <cell r="J710" t="str">
            <v>2920</v>
          </cell>
        </row>
        <row r="711">
          <cell r="B711" t="str">
            <v>BPR.2910-485</v>
          </cell>
          <cell r="C711" t="str">
            <v>BPR</v>
          </cell>
          <cell r="D711" t="str">
            <v>2910-485</v>
          </cell>
          <cell r="E711" t="str">
            <v>"GG5" contributed surplus</v>
          </cell>
          <cell r="F711">
            <v>2920</v>
          </cell>
          <cell r="G711" t="str">
            <v>Pre-Acquisition Equity</v>
          </cell>
          <cell r="H711" t="str">
            <v>BS</v>
          </cell>
          <cell r="I711" t="str">
            <v>Pre-Acquisition Equity</v>
          </cell>
          <cell r="J711" t="str">
            <v>2920</v>
          </cell>
        </row>
        <row r="712">
          <cell r="B712" t="str">
            <v>BPR.2910-517</v>
          </cell>
          <cell r="C712" t="str">
            <v>BPR</v>
          </cell>
          <cell r="D712" t="str">
            <v>2910-517</v>
          </cell>
          <cell r="E712" t="str">
            <v>"PP1" contributed surplus</v>
          </cell>
          <cell r="F712">
            <v>2920</v>
          </cell>
          <cell r="G712" t="str">
            <v>Pre-Acquisition Equity</v>
          </cell>
          <cell r="H712" t="str">
            <v>BS</v>
          </cell>
          <cell r="I712" t="str">
            <v>Pre-Acquisition Equity</v>
          </cell>
          <cell r="J712" t="str">
            <v>2920</v>
          </cell>
        </row>
        <row r="713">
          <cell r="B713" t="str">
            <v>BPR.2912-000</v>
          </cell>
          <cell r="C713" t="str">
            <v>BPR</v>
          </cell>
          <cell r="D713" t="str">
            <v>2912-000</v>
          </cell>
          <cell r="E713" t="str">
            <v>Dividends</v>
          </cell>
          <cell r="F713">
            <v>2920</v>
          </cell>
          <cell r="G713" t="str">
            <v>Pre-Acquisition Equity</v>
          </cell>
          <cell r="H713" t="str">
            <v>BS</v>
          </cell>
          <cell r="I713" t="str">
            <v>Pre-Acquisition Equity</v>
          </cell>
          <cell r="J713" t="str">
            <v>2920</v>
          </cell>
        </row>
        <row r="714">
          <cell r="B714" t="str">
            <v>BPR.2920-997</v>
          </cell>
          <cell r="C714" t="str">
            <v>BPR</v>
          </cell>
          <cell r="D714" t="str">
            <v>2920-997</v>
          </cell>
          <cell r="E714" t="str">
            <v>Withdrawal - General Partner</v>
          </cell>
          <cell r="F714">
            <v>2920</v>
          </cell>
          <cell r="G714" t="str">
            <v>Pre-Acquisition Equity</v>
          </cell>
          <cell r="H714" t="str">
            <v>BS</v>
          </cell>
          <cell r="I714" t="str">
            <v>Pre-Acquisition Equity</v>
          </cell>
          <cell r="J714" t="str">
            <v>2920</v>
          </cell>
        </row>
        <row r="715">
          <cell r="B715" t="str">
            <v>BPR.2920-998</v>
          </cell>
          <cell r="C715" t="str">
            <v>BPR</v>
          </cell>
          <cell r="D715" t="str">
            <v>2920-998</v>
          </cell>
          <cell r="E715" t="str">
            <v>Withdrawals - Bechtel</v>
          </cell>
          <cell r="F715">
            <v>2950</v>
          </cell>
          <cell r="G715" t="str">
            <v>Pre-acquisition equity - NCI</v>
          </cell>
          <cell r="H715" t="str">
            <v>BS</v>
          </cell>
          <cell r="I715" t="str">
            <v>Noncontrolling Interest</v>
          </cell>
          <cell r="J715" t="str">
            <v>2950</v>
          </cell>
        </row>
        <row r="716">
          <cell r="B716" t="str">
            <v>BPR.2920-999</v>
          </cell>
          <cell r="C716" t="str">
            <v>BPR</v>
          </cell>
          <cell r="D716" t="str">
            <v>2920-999</v>
          </cell>
          <cell r="E716" t="str">
            <v>Withdrawals - BPR Inc.</v>
          </cell>
          <cell r="F716">
            <v>2950</v>
          </cell>
          <cell r="G716" t="str">
            <v>Pre-acquisition equity - NCI</v>
          </cell>
          <cell r="H716" t="str">
            <v>BS</v>
          </cell>
          <cell r="I716" t="str">
            <v>Noncontrolling Interest</v>
          </cell>
          <cell r="J716" t="str">
            <v>2950</v>
          </cell>
        </row>
        <row r="717">
          <cell r="B717" t="str">
            <v>BPR.2921-000</v>
          </cell>
          <cell r="C717" t="str">
            <v>BPR</v>
          </cell>
          <cell r="D717" t="str">
            <v>2921-000</v>
          </cell>
          <cell r="E717" t="str">
            <v>Contributions</v>
          </cell>
          <cell r="F717">
            <v>2920</v>
          </cell>
          <cell r="G717" t="str">
            <v>Pre-Acquisition Equity</v>
          </cell>
          <cell r="H717" t="str">
            <v>BS</v>
          </cell>
          <cell r="I717" t="str">
            <v>Pre-Acquisition Equity</v>
          </cell>
          <cell r="J717" t="str">
            <v>2920</v>
          </cell>
        </row>
        <row r="718">
          <cell r="B718" t="str">
            <v>BPR.2949-000</v>
          </cell>
          <cell r="C718" t="str">
            <v>BPR</v>
          </cell>
          <cell r="D718" t="str">
            <v>2949-000</v>
          </cell>
          <cell r="E718" t="str">
            <v>Pre-acquistion Equity</v>
          </cell>
          <cell r="F718">
            <v>2920</v>
          </cell>
          <cell r="G718" t="str">
            <v>Pre-Acquisition Equity</v>
          </cell>
          <cell r="H718" t="str">
            <v>BS</v>
          </cell>
          <cell r="I718" t="str">
            <v>Pre-Acquisition Equity</v>
          </cell>
          <cell r="J718" t="str">
            <v>2920</v>
          </cell>
        </row>
        <row r="719">
          <cell r="B719" t="str">
            <v>BPR.2990-000</v>
          </cell>
          <cell r="C719" t="str">
            <v>BPR</v>
          </cell>
          <cell r="D719" t="str">
            <v>2990-000</v>
          </cell>
          <cell r="E719" t="str">
            <v>Units of participation</v>
          </cell>
          <cell r="F719">
            <v>2920</v>
          </cell>
          <cell r="G719" t="str">
            <v>Pre-Acquisition Equity</v>
          </cell>
          <cell r="H719" t="str">
            <v>BS</v>
          </cell>
          <cell r="I719" t="str">
            <v>Pre-Acquisition Equity</v>
          </cell>
          <cell r="J719" t="str">
            <v>2920</v>
          </cell>
        </row>
        <row r="720">
          <cell r="B720" t="str">
            <v>BPR.2990-999</v>
          </cell>
          <cell r="C720" t="str">
            <v>BPR</v>
          </cell>
          <cell r="D720" t="str">
            <v>2990-999</v>
          </cell>
          <cell r="E720" t="str">
            <v>Units of participation - Preferred</v>
          </cell>
          <cell r="F720">
            <v>2920</v>
          </cell>
          <cell r="G720" t="str">
            <v>Pre-Acquisition Equity</v>
          </cell>
          <cell r="H720" t="str">
            <v>BS</v>
          </cell>
          <cell r="I720" t="str">
            <v>Pre-Acquisition Equity</v>
          </cell>
          <cell r="J720" t="str">
            <v>2920</v>
          </cell>
        </row>
        <row r="721">
          <cell r="B721" t="str">
            <v>BPR.2991-000</v>
          </cell>
          <cell r="C721" t="str">
            <v>BPR</v>
          </cell>
          <cell r="D721" t="str">
            <v>2991-000</v>
          </cell>
          <cell r="E721" t="str">
            <v>Share capital</v>
          </cell>
          <cell r="F721">
            <v>2920</v>
          </cell>
          <cell r="G721" t="str">
            <v>Pre-Acquisition Equity</v>
          </cell>
          <cell r="H721" t="str">
            <v>BS</v>
          </cell>
          <cell r="I721" t="str">
            <v>Pre-Acquisition Equity</v>
          </cell>
          <cell r="J721" t="str">
            <v>2920</v>
          </cell>
        </row>
        <row r="722">
          <cell r="B722" t="str">
            <v>BPR.2992-000</v>
          </cell>
          <cell r="C722" t="str">
            <v>BPR</v>
          </cell>
          <cell r="D722" t="str">
            <v>2992-000</v>
          </cell>
          <cell r="E722" t="str">
            <v>Participants' equity</v>
          </cell>
          <cell r="F722">
            <v>2920</v>
          </cell>
          <cell r="G722" t="str">
            <v>Pre-Acquisition Equity</v>
          </cell>
          <cell r="H722" t="str">
            <v>BS</v>
          </cell>
          <cell r="I722" t="str">
            <v>Pre-Acquisition Equity</v>
          </cell>
          <cell r="J722" t="str">
            <v>2920</v>
          </cell>
        </row>
        <row r="723">
          <cell r="B723" t="str">
            <v>BPR.2992-997</v>
          </cell>
          <cell r="C723" t="str">
            <v>BPR</v>
          </cell>
          <cell r="D723" t="str">
            <v>2992-997</v>
          </cell>
          <cell r="E723" t="str">
            <v>Equity - General Partner</v>
          </cell>
          <cell r="F723">
            <v>2920</v>
          </cell>
          <cell r="G723" t="str">
            <v>Pre-Acquisition Equity</v>
          </cell>
          <cell r="H723" t="str">
            <v>BS</v>
          </cell>
          <cell r="I723" t="str">
            <v>Pre-Acquisition Equity</v>
          </cell>
          <cell r="J723" t="str">
            <v>2920</v>
          </cell>
        </row>
        <row r="724">
          <cell r="B724" t="str">
            <v>BPR.2992-998</v>
          </cell>
          <cell r="C724" t="str">
            <v>BPR</v>
          </cell>
          <cell r="D724" t="str">
            <v>2992-998</v>
          </cell>
          <cell r="E724" t="str">
            <v>Equity - Bechtel</v>
          </cell>
          <cell r="F724">
            <v>2920</v>
          </cell>
          <cell r="G724" t="str">
            <v>Pre-Acquisition Equity</v>
          </cell>
          <cell r="H724" t="str">
            <v>BS</v>
          </cell>
          <cell r="I724" t="str">
            <v>Pre-Acquisition Equity</v>
          </cell>
          <cell r="J724" t="str">
            <v>2920</v>
          </cell>
        </row>
        <row r="725">
          <cell r="B725" t="str">
            <v>BPR.2992-999</v>
          </cell>
          <cell r="C725" t="str">
            <v>BPR</v>
          </cell>
          <cell r="D725" t="str">
            <v>2992-999</v>
          </cell>
          <cell r="E725" t="str">
            <v>Equity - BPR Inc.</v>
          </cell>
          <cell r="F725">
            <v>2920</v>
          </cell>
          <cell r="G725" t="str">
            <v>Pre-Acquisition Equity</v>
          </cell>
          <cell r="H725" t="str">
            <v>BS</v>
          </cell>
          <cell r="I725" t="str">
            <v>Pre-Acquisition Equity</v>
          </cell>
          <cell r="J725" t="str">
            <v>2920</v>
          </cell>
        </row>
        <row r="726">
          <cell r="B726" t="str">
            <v>BPR.2993-000</v>
          </cell>
          <cell r="C726" t="str">
            <v>BPR</v>
          </cell>
          <cell r="D726" t="str">
            <v>2993-000</v>
          </cell>
          <cell r="E726" t="str">
            <v>Retained earnings</v>
          </cell>
          <cell r="F726">
            <v>2990</v>
          </cell>
          <cell r="G726" t="str">
            <v>Prior Retained Earning</v>
          </cell>
          <cell r="H726" t="str">
            <v>BS</v>
          </cell>
          <cell r="I726" t="str">
            <v>Retained Earnings - Prior Years</v>
          </cell>
          <cell r="J726" t="str">
            <v>2990</v>
          </cell>
        </row>
        <row r="727">
          <cell r="B727" t="str">
            <v>BPR.3000-000</v>
          </cell>
          <cell r="C727" t="str">
            <v>BPR</v>
          </cell>
          <cell r="D727" t="str">
            <v>3000-000</v>
          </cell>
          <cell r="E727" t="str">
            <v>Fee revenues</v>
          </cell>
          <cell r="F727">
            <v>3000</v>
          </cell>
          <cell r="G727" t="str">
            <v>Revenue</v>
          </cell>
          <cell r="H727" t="str">
            <v>IS</v>
          </cell>
          <cell r="I727" t="str">
            <v xml:space="preserve">External Revenue </v>
          </cell>
          <cell r="J727" t="str">
            <v>3000</v>
          </cell>
        </row>
        <row r="728">
          <cell r="B728" t="str">
            <v>BPR.3010-000</v>
          </cell>
          <cell r="C728" t="str">
            <v>BPR</v>
          </cell>
          <cell r="D728" t="str">
            <v>3010-000</v>
          </cell>
          <cell r="E728" t="str">
            <v>Fee income - Consortiums</v>
          </cell>
          <cell r="F728">
            <v>3000</v>
          </cell>
          <cell r="G728" t="str">
            <v>Revenue</v>
          </cell>
          <cell r="H728" t="str">
            <v>IS</v>
          </cell>
          <cell r="I728" t="str">
            <v xml:space="preserve">External Revenue </v>
          </cell>
          <cell r="J728" t="str">
            <v>3000</v>
          </cell>
        </row>
        <row r="729">
          <cell r="B729" t="str">
            <v>BPR.3020-000</v>
          </cell>
          <cell r="C729" t="str">
            <v>BPR</v>
          </cell>
          <cell r="D729" t="str">
            <v>3020-000</v>
          </cell>
          <cell r="E729" t="str">
            <v>Fee income - Internal</v>
          </cell>
          <cell r="F729">
            <v>3000</v>
          </cell>
          <cell r="G729" t="str">
            <v>Revenue</v>
          </cell>
          <cell r="H729" t="str">
            <v>IS</v>
          </cell>
          <cell r="I729" t="str">
            <v xml:space="preserve">External Revenue </v>
          </cell>
          <cell r="J729" t="str">
            <v>3000</v>
          </cell>
        </row>
        <row r="730">
          <cell r="B730" t="str">
            <v>BPR.3020-001</v>
          </cell>
          <cell r="C730" t="str">
            <v>BPR</v>
          </cell>
          <cell r="D730" t="str">
            <v>3020-001</v>
          </cell>
          <cell r="E730" t="str">
            <v>Fee income - Internal - BPR Groupe-conseil</v>
          </cell>
          <cell r="F730">
            <v>3000</v>
          </cell>
          <cell r="G730" t="str">
            <v>Revenue</v>
          </cell>
          <cell r="H730" t="str">
            <v>IS</v>
          </cell>
          <cell r="I730" t="str">
            <v xml:space="preserve">External Revenue </v>
          </cell>
          <cell r="J730" t="str">
            <v>3000</v>
          </cell>
        </row>
        <row r="731">
          <cell r="B731" t="str">
            <v>BPR.3020-002</v>
          </cell>
          <cell r="C731" t="str">
            <v>BPR</v>
          </cell>
          <cell r="D731" t="str">
            <v>3020-002</v>
          </cell>
          <cell r="E731" t="str">
            <v>Fee income - Internal - BPR Inc.</v>
          </cell>
          <cell r="F731">
            <v>3000</v>
          </cell>
          <cell r="G731" t="str">
            <v>Revenue</v>
          </cell>
          <cell r="H731" t="str">
            <v>IS</v>
          </cell>
          <cell r="I731" t="str">
            <v xml:space="preserve">External Revenue </v>
          </cell>
          <cell r="J731" t="str">
            <v>3000</v>
          </cell>
        </row>
        <row r="732">
          <cell r="B732" t="str">
            <v>BPR.3020-003</v>
          </cell>
          <cell r="C732" t="str">
            <v>BPR</v>
          </cell>
          <cell r="D732" t="str">
            <v>3020-003</v>
          </cell>
          <cell r="E732" t="str">
            <v>Fee income - Internal - BPR-Triax Inc.</v>
          </cell>
          <cell r="F732">
            <v>3000</v>
          </cell>
          <cell r="G732" t="str">
            <v>Revenue</v>
          </cell>
          <cell r="H732" t="str">
            <v>IS</v>
          </cell>
          <cell r="I732" t="str">
            <v xml:space="preserve">External Revenue </v>
          </cell>
          <cell r="J732" t="str">
            <v>3000</v>
          </cell>
        </row>
        <row r="733">
          <cell r="B733" t="str">
            <v>BPR.3020-004</v>
          </cell>
          <cell r="C733" t="str">
            <v>BPR</v>
          </cell>
          <cell r="D733" t="str">
            <v>3020-004</v>
          </cell>
          <cell r="E733" t="str">
            <v>Fee income - Internal - BPR Construction Inc.</v>
          </cell>
          <cell r="F733">
            <v>3000</v>
          </cell>
          <cell r="G733" t="str">
            <v>Revenue</v>
          </cell>
          <cell r="H733" t="str">
            <v>IS</v>
          </cell>
          <cell r="I733" t="str">
            <v xml:space="preserve">External Revenue </v>
          </cell>
          <cell r="J733" t="str">
            <v>3000</v>
          </cell>
        </row>
        <row r="734">
          <cell r="B734" t="str">
            <v>BPR.3020-006</v>
          </cell>
          <cell r="C734" t="str">
            <v>BPR</v>
          </cell>
          <cell r="D734" t="str">
            <v>3020-006</v>
          </cell>
          <cell r="E734" t="str">
            <v>Fee income - Internal - BPR-EnvirAqua Inc.</v>
          </cell>
          <cell r="F734">
            <v>3000</v>
          </cell>
          <cell r="G734" t="str">
            <v>Revenue</v>
          </cell>
          <cell r="H734" t="str">
            <v>IS</v>
          </cell>
          <cell r="I734" t="str">
            <v xml:space="preserve">External Revenue </v>
          </cell>
          <cell r="J734" t="str">
            <v>3000</v>
          </cell>
        </row>
        <row r="735">
          <cell r="B735" t="str">
            <v>BPR.3020-007</v>
          </cell>
          <cell r="C735" t="str">
            <v>BPR</v>
          </cell>
          <cell r="D735" t="str">
            <v>3020-007</v>
          </cell>
          <cell r="E735" t="str">
            <v>Fee income - Internal - BPR Bechtel</v>
          </cell>
          <cell r="F735">
            <v>3000</v>
          </cell>
          <cell r="G735" t="str">
            <v>Revenue</v>
          </cell>
          <cell r="H735" t="str">
            <v>IS</v>
          </cell>
          <cell r="I735" t="str">
            <v xml:space="preserve">External Revenue </v>
          </cell>
          <cell r="J735" t="str">
            <v>3000</v>
          </cell>
        </row>
        <row r="736">
          <cell r="B736" t="str">
            <v>BPR.3020-008</v>
          </cell>
          <cell r="C736" t="str">
            <v>BPR</v>
          </cell>
          <cell r="D736" t="str">
            <v>3020-008</v>
          </cell>
          <cell r="E736" t="str">
            <v>Fee income - Internal - BPR CSO</v>
          </cell>
          <cell r="F736">
            <v>3000</v>
          </cell>
          <cell r="G736" t="str">
            <v>Revenue</v>
          </cell>
          <cell r="H736" t="str">
            <v>IS</v>
          </cell>
          <cell r="I736" t="str">
            <v xml:space="preserve">External Revenue </v>
          </cell>
          <cell r="J736" t="str">
            <v>3000</v>
          </cell>
        </row>
        <row r="737">
          <cell r="B737" t="str">
            <v>BPR.3020-009</v>
          </cell>
          <cell r="C737" t="str">
            <v>BPR</v>
          </cell>
          <cell r="D737" t="str">
            <v>3020-009</v>
          </cell>
          <cell r="E737" t="str">
            <v>Fee income - Internal - BPR-Bechtel (USA)</v>
          </cell>
          <cell r="F737">
            <v>3000</v>
          </cell>
          <cell r="G737" t="str">
            <v>Revenue</v>
          </cell>
          <cell r="H737" t="str">
            <v>IS</v>
          </cell>
          <cell r="I737" t="str">
            <v xml:space="preserve">External Revenue </v>
          </cell>
          <cell r="J737" t="str">
            <v>3000</v>
          </cell>
        </row>
        <row r="738">
          <cell r="B738" t="str">
            <v>BPR.3020-013</v>
          </cell>
          <cell r="C738" t="str">
            <v>BPR</v>
          </cell>
          <cell r="D738" t="str">
            <v>3020-013</v>
          </cell>
          <cell r="E738" t="str">
            <v>Fee income - Internal - Gestion-conseil SCP Inc.</v>
          </cell>
          <cell r="F738">
            <v>3000</v>
          </cell>
          <cell r="G738" t="str">
            <v>Revenue</v>
          </cell>
          <cell r="H738" t="str">
            <v>IS</v>
          </cell>
          <cell r="I738" t="str">
            <v xml:space="preserve">External Revenue </v>
          </cell>
          <cell r="J738" t="str">
            <v>3000</v>
          </cell>
        </row>
        <row r="739">
          <cell r="B739" t="str">
            <v>BPR.3020-015</v>
          </cell>
          <cell r="C739" t="str">
            <v>BPR</v>
          </cell>
          <cell r="D739" t="str">
            <v>3020-015</v>
          </cell>
          <cell r="E739" t="str">
            <v>Fee income - Internal - BPR-Infrastructure Inc.</v>
          </cell>
          <cell r="F739">
            <v>3000</v>
          </cell>
          <cell r="G739" t="str">
            <v>Revenue</v>
          </cell>
          <cell r="H739" t="str">
            <v>IS</v>
          </cell>
          <cell r="I739" t="str">
            <v xml:space="preserve">External Revenue </v>
          </cell>
          <cell r="J739" t="str">
            <v>3000</v>
          </cell>
        </row>
        <row r="740">
          <cell r="B740" t="str">
            <v>BPR.3020-016</v>
          </cell>
          <cell r="C740" t="str">
            <v>BPR</v>
          </cell>
          <cell r="D740" t="str">
            <v>3020-016</v>
          </cell>
          <cell r="E740" t="str">
            <v>Fee income - Internal - BPR-Bâtiment Inc.</v>
          </cell>
          <cell r="F740">
            <v>3000</v>
          </cell>
          <cell r="G740" t="str">
            <v>Revenue</v>
          </cell>
          <cell r="H740" t="str">
            <v>IS</v>
          </cell>
          <cell r="I740" t="str">
            <v xml:space="preserve">External Revenue </v>
          </cell>
          <cell r="J740" t="str">
            <v>3000</v>
          </cell>
        </row>
        <row r="741">
          <cell r="B741" t="str">
            <v>BPR.3100-000</v>
          </cell>
          <cell r="C741" t="str">
            <v>BPR</v>
          </cell>
          <cell r="D741" t="str">
            <v>3100-000</v>
          </cell>
          <cell r="E741" t="str">
            <v>Profit (loss) on invoicing</v>
          </cell>
          <cell r="F741">
            <v>3000</v>
          </cell>
          <cell r="G741" t="str">
            <v>Revenue</v>
          </cell>
          <cell r="H741" t="str">
            <v>IS</v>
          </cell>
          <cell r="I741" t="str">
            <v xml:space="preserve">External Revenue </v>
          </cell>
          <cell r="J741" t="str">
            <v>3000</v>
          </cell>
        </row>
        <row r="742">
          <cell r="B742" t="str">
            <v>BPR.3104-000</v>
          </cell>
          <cell r="C742" t="str">
            <v>BPR</v>
          </cell>
          <cell r="D742" t="str">
            <v>3104-000</v>
          </cell>
          <cell r="E742" t="str">
            <v>Sales profit from software</v>
          </cell>
          <cell r="F742">
            <v>3000</v>
          </cell>
          <cell r="G742" t="str">
            <v>Revenue</v>
          </cell>
          <cell r="H742" t="str">
            <v>IS</v>
          </cell>
          <cell r="I742" t="str">
            <v xml:space="preserve">External Revenue </v>
          </cell>
          <cell r="J742" t="str">
            <v>3000</v>
          </cell>
        </row>
        <row r="743">
          <cell r="B743" t="str">
            <v>BPR.3105-000</v>
          </cell>
          <cell r="C743" t="str">
            <v>BPR</v>
          </cell>
          <cell r="D743" t="str">
            <v>3105-000</v>
          </cell>
          <cell r="E743" t="str">
            <v>Sales profit from maintenance contracts</v>
          </cell>
          <cell r="F743">
            <v>3000</v>
          </cell>
          <cell r="G743" t="str">
            <v>Revenue</v>
          </cell>
          <cell r="H743" t="str">
            <v>IS</v>
          </cell>
          <cell r="I743" t="str">
            <v xml:space="preserve">External Revenue </v>
          </cell>
          <cell r="J743" t="str">
            <v>3000</v>
          </cell>
        </row>
        <row r="744">
          <cell r="B744" t="str">
            <v>BPR.3418-001</v>
          </cell>
          <cell r="C744" t="str">
            <v>BPR</v>
          </cell>
          <cell r="D744" t="str">
            <v>3418-001</v>
          </cell>
          <cell r="E744" t="str">
            <v>Revenues - Internal consultants - Wardrop Int CDA</v>
          </cell>
          <cell r="F744" t="str">
            <v>3001.WEI</v>
          </cell>
          <cell r="G744" t="str">
            <v>Revenue - Intercompany</v>
          </cell>
          <cell r="H744" t="str">
            <v>IS</v>
          </cell>
          <cell r="I744" t="str">
            <v xml:space="preserve">IC Revenue </v>
          </cell>
          <cell r="J744" t="str">
            <v>3001</v>
          </cell>
        </row>
        <row r="745">
          <cell r="B745" t="str">
            <v>BPR.3419-000</v>
          </cell>
          <cell r="C745" t="str">
            <v>BPR</v>
          </cell>
          <cell r="D745" t="str">
            <v>3419-000</v>
          </cell>
          <cell r="E745" t="str">
            <v>Revenues - Consultants</v>
          </cell>
          <cell r="F745">
            <v>3000</v>
          </cell>
          <cell r="G745" t="str">
            <v>Revenue</v>
          </cell>
          <cell r="H745" t="str">
            <v>IS</v>
          </cell>
          <cell r="I745" t="str">
            <v xml:space="preserve">External Revenue </v>
          </cell>
          <cell r="J745" t="str">
            <v>3000</v>
          </cell>
        </row>
        <row r="746">
          <cell r="B746" t="str">
            <v>BPR.3421-001</v>
          </cell>
          <cell r="C746" t="str">
            <v>BPR</v>
          </cell>
          <cell r="D746" t="str">
            <v>3421-001</v>
          </cell>
          <cell r="E746" t="str">
            <v>Revenues - Internal consultants - BPR Groupe Conseil</v>
          </cell>
          <cell r="F746" t="str">
            <v>3001.HIST</v>
          </cell>
          <cell r="G746" t="str">
            <v>Revenue - Intercompany</v>
          </cell>
          <cell r="H746" t="str">
            <v>IS</v>
          </cell>
          <cell r="I746" t="str">
            <v xml:space="preserve">IC Revenue </v>
          </cell>
          <cell r="J746" t="str">
            <v>3001</v>
          </cell>
        </row>
        <row r="747">
          <cell r="B747" t="str">
            <v>BPR.3421-002</v>
          </cell>
          <cell r="C747" t="str">
            <v>BPR</v>
          </cell>
          <cell r="D747" t="str">
            <v>3421-002</v>
          </cell>
          <cell r="E747" t="str">
            <v>Revenues - Internal consultants - BPR Inc.</v>
          </cell>
          <cell r="F747" t="str">
            <v>3001.HIST</v>
          </cell>
          <cell r="G747" t="str">
            <v>Revenue - Intercompany</v>
          </cell>
          <cell r="H747" t="str">
            <v>IS</v>
          </cell>
          <cell r="I747" t="str">
            <v xml:space="preserve">IC Revenue </v>
          </cell>
          <cell r="J747" t="str">
            <v>3001</v>
          </cell>
        </row>
        <row r="748">
          <cell r="B748" t="str">
            <v>BPR.3421-003</v>
          </cell>
          <cell r="C748" t="str">
            <v>BPR</v>
          </cell>
          <cell r="D748" t="str">
            <v>3421-003</v>
          </cell>
          <cell r="E748" t="str">
            <v>Revenues - Internal consultants - BPR-Triax Inc.</v>
          </cell>
          <cell r="F748" t="str">
            <v>3001.HIST</v>
          </cell>
          <cell r="G748" t="str">
            <v>Revenue - Intercompany</v>
          </cell>
          <cell r="H748" t="str">
            <v>IS</v>
          </cell>
          <cell r="I748" t="str">
            <v xml:space="preserve">IC Revenue </v>
          </cell>
          <cell r="J748" t="str">
            <v>3001</v>
          </cell>
        </row>
        <row r="749">
          <cell r="B749" t="str">
            <v>BPR.3421-004</v>
          </cell>
          <cell r="C749" t="str">
            <v>BPR</v>
          </cell>
          <cell r="D749" t="str">
            <v>3421-004</v>
          </cell>
          <cell r="E749" t="str">
            <v>Revenues - Internal consultants - BPR-Construction Inc.</v>
          </cell>
          <cell r="F749" t="str">
            <v>3001.HIST</v>
          </cell>
          <cell r="G749" t="str">
            <v>Revenue - Intercompany</v>
          </cell>
          <cell r="H749" t="str">
            <v>IS</v>
          </cell>
          <cell r="I749" t="str">
            <v xml:space="preserve">IC Revenue </v>
          </cell>
          <cell r="J749" t="str">
            <v>3001</v>
          </cell>
        </row>
        <row r="750">
          <cell r="B750" t="str">
            <v>BPR.3421-007</v>
          </cell>
          <cell r="C750" t="str">
            <v>BPR</v>
          </cell>
          <cell r="D750" t="str">
            <v>3421-007</v>
          </cell>
          <cell r="E750" t="str">
            <v>Revenues - Internal consultants - BPR-Bechtel</v>
          </cell>
          <cell r="F750" t="str">
            <v>3001.HIST</v>
          </cell>
          <cell r="G750" t="str">
            <v>Revenue - Intercompany</v>
          </cell>
          <cell r="H750" t="str">
            <v>IS</v>
          </cell>
          <cell r="I750" t="str">
            <v xml:space="preserve">IC Revenue </v>
          </cell>
          <cell r="J750" t="str">
            <v>3001</v>
          </cell>
        </row>
        <row r="751">
          <cell r="B751" t="str">
            <v>BPR.3421-008</v>
          </cell>
          <cell r="C751" t="str">
            <v>BPR</v>
          </cell>
          <cell r="D751" t="str">
            <v>3421-008</v>
          </cell>
          <cell r="E751" t="str">
            <v>Revenues - Internal consultants - BPR CSO Inc.</v>
          </cell>
          <cell r="F751" t="str">
            <v>3001.HIST</v>
          </cell>
          <cell r="G751" t="str">
            <v>Revenue - Intercompany</v>
          </cell>
          <cell r="H751" t="str">
            <v>IS</v>
          </cell>
          <cell r="I751" t="str">
            <v xml:space="preserve">IC Revenue </v>
          </cell>
          <cell r="J751" t="str">
            <v>3001</v>
          </cell>
        </row>
        <row r="752">
          <cell r="B752" t="str">
            <v>BPR.3421-009</v>
          </cell>
          <cell r="C752" t="str">
            <v>BPR</v>
          </cell>
          <cell r="D752" t="str">
            <v>3421-009</v>
          </cell>
          <cell r="E752" t="str">
            <v>Revenues - Internal consultants - BPR-Bechtel (USA)</v>
          </cell>
          <cell r="F752" t="str">
            <v>3001.HIST</v>
          </cell>
          <cell r="G752" t="str">
            <v>Revenue - Intercompany</v>
          </cell>
          <cell r="H752" t="str">
            <v>IS</v>
          </cell>
          <cell r="I752" t="str">
            <v xml:space="preserve">IC Revenue </v>
          </cell>
          <cell r="J752" t="str">
            <v>3001</v>
          </cell>
        </row>
        <row r="753">
          <cell r="B753" t="str">
            <v>BPR.3421-011</v>
          </cell>
          <cell r="C753" t="str">
            <v>BPR</v>
          </cell>
          <cell r="D753" t="str">
            <v>3421-011</v>
          </cell>
          <cell r="E753" t="str">
            <v>Revenues - Internal consultants - BPR-Bechtel Jamaique</v>
          </cell>
          <cell r="F753" t="str">
            <v>3001.HIST</v>
          </cell>
          <cell r="G753" t="str">
            <v>Revenue - Intercompany</v>
          </cell>
          <cell r="H753" t="str">
            <v>IS</v>
          </cell>
          <cell r="I753" t="str">
            <v xml:space="preserve">IC Revenue </v>
          </cell>
          <cell r="J753" t="str">
            <v>3001</v>
          </cell>
        </row>
        <row r="754">
          <cell r="B754" t="str">
            <v>BPR.3421-012</v>
          </cell>
          <cell r="C754" t="str">
            <v>BPR</v>
          </cell>
          <cell r="D754" t="str">
            <v>3421-012</v>
          </cell>
          <cell r="E754" t="str">
            <v>Revenues - Internal consultants - BPR-Énergie Inc.</v>
          </cell>
          <cell r="F754" t="str">
            <v>3001.HIST</v>
          </cell>
          <cell r="G754" t="str">
            <v>Revenue - Intercompany</v>
          </cell>
          <cell r="H754" t="str">
            <v>IS</v>
          </cell>
          <cell r="I754" t="str">
            <v xml:space="preserve">IC Revenue </v>
          </cell>
          <cell r="J754" t="str">
            <v>3001</v>
          </cell>
        </row>
        <row r="755">
          <cell r="B755" t="str">
            <v>BPR.3421-013</v>
          </cell>
          <cell r="C755" t="str">
            <v>BPR</v>
          </cell>
          <cell r="D755" t="str">
            <v>3421-013</v>
          </cell>
          <cell r="E755" t="str">
            <v>Revenues - Internal consultants - Gestion-conseil SCP Inc.</v>
          </cell>
          <cell r="F755" t="str">
            <v>3001.HIST</v>
          </cell>
          <cell r="G755" t="str">
            <v>Revenue - Intercompany</v>
          </cell>
          <cell r="H755" t="str">
            <v>IS</v>
          </cell>
          <cell r="I755" t="str">
            <v xml:space="preserve">IC Revenue </v>
          </cell>
          <cell r="J755" t="str">
            <v>3001</v>
          </cell>
        </row>
        <row r="756">
          <cell r="B756" t="str">
            <v>BPR.3421-014</v>
          </cell>
          <cell r="C756" t="str">
            <v>BPR</v>
          </cell>
          <cell r="D756" t="str">
            <v>3421-014</v>
          </cell>
          <cell r="E756" t="str">
            <v>Revenues - Internal consultants - BPR-Bechtel South Africa</v>
          </cell>
          <cell r="F756" t="str">
            <v>3001.HIST</v>
          </cell>
          <cell r="G756" t="str">
            <v>Revenue - Intercompany</v>
          </cell>
          <cell r="H756" t="str">
            <v>IS</v>
          </cell>
          <cell r="I756" t="str">
            <v xml:space="preserve">IC Revenue </v>
          </cell>
          <cell r="J756" t="str">
            <v>3001</v>
          </cell>
        </row>
        <row r="757">
          <cell r="B757" t="str">
            <v>BPR.3421-015</v>
          </cell>
          <cell r="C757" t="str">
            <v>BPR</v>
          </cell>
          <cell r="D757" t="str">
            <v>3421-015</v>
          </cell>
          <cell r="E757" t="str">
            <v>Revenues - Internal consultants - BPR-Infrastructure Inc.</v>
          </cell>
          <cell r="F757" t="str">
            <v>3001.HIST</v>
          </cell>
          <cell r="G757" t="str">
            <v>Revenue - Intercompany</v>
          </cell>
          <cell r="H757" t="str">
            <v>IS</v>
          </cell>
          <cell r="I757" t="str">
            <v xml:space="preserve">IC Revenue </v>
          </cell>
          <cell r="J757" t="str">
            <v>3001</v>
          </cell>
        </row>
        <row r="758">
          <cell r="B758" t="str">
            <v>BPR.3421-016</v>
          </cell>
          <cell r="C758" t="str">
            <v>BPR</v>
          </cell>
          <cell r="D758" t="str">
            <v>3421-016</v>
          </cell>
          <cell r="E758" t="str">
            <v>Revenues - Internal consultants - BPR-Bâtiment Inc.</v>
          </cell>
          <cell r="F758" t="str">
            <v>3001.HIST</v>
          </cell>
          <cell r="G758" t="str">
            <v>Revenue - Intercompany</v>
          </cell>
          <cell r="H758" t="str">
            <v>IS</v>
          </cell>
          <cell r="I758" t="str">
            <v xml:space="preserve">IC Revenue </v>
          </cell>
          <cell r="J758" t="str">
            <v>3001</v>
          </cell>
        </row>
        <row r="759">
          <cell r="B759" t="str">
            <v>BPR.3421-017</v>
          </cell>
          <cell r="C759" t="str">
            <v>BPR</v>
          </cell>
          <cell r="D759" t="str">
            <v>3421-017</v>
          </cell>
          <cell r="E759" t="str">
            <v>Revenues - Internal consultants - BPR-Engineering Inc. (CDN)</v>
          </cell>
          <cell r="F759" t="str">
            <v>3001.HIST</v>
          </cell>
          <cell r="G759" t="str">
            <v>Revenue - Intercompany</v>
          </cell>
          <cell r="H759" t="str">
            <v>IS</v>
          </cell>
          <cell r="I759" t="str">
            <v xml:space="preserve">IC Revenue </v>
          </cell>
          <cell r="J759" t="str">
            <v>3001</v>
          </cell>
        </row>
        <row r="760">
          <cell r="B760" t="str">
            <v>BPR.3421-018</v>
          </cell>
          <cell r="C760" t="str">
            <v>BPR</v>
          </cell>
          <cell r="D760" t="str">
            <v>3421-018</v>
          </cell>
          <cell r="E760" t="str">
            <v>Revenues - Internal consultants - BPR-Projex Inc.</v>
          </cell>
          <cell r="F760" t="str">
            <v>3001.HIST</v>
          </cell>
          <cell r="G760" t="str">
            <v>Revenue - Intercompany</v>
          </cell>
          <cell r="H760" t="str">
            <v>IS</v>
          </cell>
          <cell r="I760" t="str">
            <v xml:space="preserve">IC Revenue </v>
          </cell>
          <cell r="J760" t="str">
            <v>3001</v>
          </cell>
        </row>
        <row r="761">
          <cell r="B761" t="str">
            <v>BPR.3421-019</v>
          </cell>
          <cell r="C761" t="str">
            <v>BPR</v>
          </cell>
          <cell r="D761" t="str">
            <v>3421-019</v>
          </cell>
          <cell r="E761" t="str">
            <v>Revenues - Internal consultants - Solutions Hospitalis s.e.c.</v>
          </cell>
          <cell r="F761">
            <v>3000</v>
          </cell>
          <cell r="G761" t="str">
            <v>Revenue</v>
          </cell>
          <cell r="H761" t="str">
            <v>IS</v>
          </cell>
          <cell r="I761" t="str">
            <v xml:space="preserve">External Revenue </v>
          </cell>
          <cell r="J761" t="str">
            <v>3000</v>
          </cell>
        </row>
        <row r="762">
          <cell r="B762" t="str">
            <v>BPR.3421-020</v>
          </cell>
          <cell r="C762" t="str">
            <v>BPR</v>
          </cell>
          <cell r="D762" t="str">
            <v>3421-020</v>
          </cell>
          <cell r="E762" t="str">
            <v>Revenues - Internal consultants - Innogiciel Inc.</v>
          </cell>
          <cell r="F762" t="str">
            <v>3001.HIST</v>
          </cell>
          <cell r="G762" t="str">
            <v>Revenue - Intercompany</v>
          </cell>
          <cell r="H762" t="str">
            <v>IS</v>
          </cell>
          <cell r="I762" t="str">
            <v xml:space="preserve">IC Revenue </v>
          </cell>
          <cell r="J762" t="str">
            <v>3001</v>
          </cell>
        </row>
        <row r="763">
          <cell r="B763" t="str">
            <v>BPR.3421-021</v>
          </cell>
          <cell r="C763" t="str">
            <v>BPR</v>
          </cell>
          <cell r="D763" t="str">
            <v>3421-021</v>
          </cell>
          <cell r="E763" t="str">
            <v>Revenues - Internal consultants - BPR CSO Solutions Inc.</v>
          </cell>
          <cell r="F763" t="str">
            <v>3001.HIST</v>
          </cell>
          <cell r="G763" t="str">
            <v>Revenue - Intercompany</v>
          </cell>
          <cell r="H763" t="str">
            <v>IS</v>
          </cell>
          <cell r="I763" t="str">
            <v xml:space="preserve">IC Revenue </v>
          </cell>
          <cell r="J763" t="str">
            <v>3001</v>
          </cell>
        </row>
        <row r="764">
          <cell r="B764" t="str">
            <v>BPR.3421-022</v>
          </cell>
          <cell r="C764" t="str">
            <v>BPR</v>
          </cell>
          <cell r="D764" t="str">
            <v>3421-022</v>
          </cell>
          <cell r="E764" t="str">
            <v>Revenues - Internal consultants - Bertrand Roy et associés</v>
          </cell>
          <cell r="F764" t="str">
            <v>3001.HIST</v>
          </cell>
          <cell r="G764" t="str">
            <v>Revenue - Intercompany</v>
          </cell>
          <cell r="H764" t="str">
            <v>IS</v>
          </cell>
          <cell r="I764" t="str">
            <v xml:space="preserve">IC Revenue </v>
          </cell>
          <cell r="J764" t="str">
            <v>3001</v>
          </cell>
        </row>
        <row r="765">
          <cell r="B765" t="str">
            <v>BPR.3421-023</v>
          </cell>
          <cell r="C765" t="str">
            <v>BPR</v>
          </cell>
          <cell r="D765" t="str">
            <v>3421-023</v>
          </cell>
          <cell r="E765" t="str">
            <v>Revenues - Internal consultants - Terreau s.e.c.</v>
          </cell>
          <cell r="F765">
            <v>3000</v>
          </cell>
          <cell r="G765" t="str">
            <v>Revenue</v>
          </cell>
          <cell r="H765" t="str">
            <v>IS</v>
          </cell>
          <cell r="I765" t="str">
            <v xml:space="preserve">External Revenue </v>
          </cell>
          <cell r="J765" t="str">
            <v>3000</v>
          </cell>
        </row>
        <row r="766">
          <cell r="B766" t="str">
            <v>BPR.3421-024</v>
          </cell>
          <cell r="C766" t="str">
            <v>BPR</v>
          </cell>
          <cell r="D766" t="str">
            <v>3421-024</v>
          </cell>
          <cell r="E766" t="str">
            <v>Revenues - Internal consultants - Topo planification Inc.</v>
          </cell>
          <cell r="F766" t="str">
            <v>3001.HIST</v>
          </cell>
          <cell r="G766" t="str">
            <v>Revenue - Intercompany</v>
          </cell>
          <cell r="H766" t="str">
            <v>IS</v>
          </cell>
          <cell r="I766" t="str">
            <v xml:space="preserve">IC Revenue </v>
          </cell>
          <cell r="J766" t="str">
            <v>3001</v>
          </cell>
        </row>
        <row r="767">
          <cell r="B767" t="str">
            <v>BPR.3421-025</v>
          </cell>
          <cell r="C767" t="str">
            <v>BPR</v>
          </cell>
          <cell r="D767" t="str">
            <v>3421-025</v>
          </cell>
          <cell r="E767" t="str">
            <v>Revenues - Internal consultants - Terreau Biogaz s.e.c.</v>
          </cell>
          <cell r="F767">
            <v>3000</v>
          </cell>
          <cell r="G767" t="str">
            <v>Revenue</v>
          </cell>
          <cell r="H767" t="str">
            <v>IS</v>
          </cell>
          <cell r="I767" t="str">
            <v xml:space="preserve">External Revenue </v>
          </cell>
          <cell r="J767" t="str">
            <v>3000</v>
          </cell>
        </row>
        <row r="768">
          <cell r="B768" t="str">
            <v>BPR.3421-026</v>
          </cell>
          <cell r="C768" t="str">
            <v>BPR</v>
          </cell>
          <cell r="D768" t="str">
            <v>3421-026</v>
          </cell>
          <cell r="E768" t="str">
            <v>Revenues - Internal consultants - Innovation virtuelle s.e.c.</v>
          </cell>
          <cell r="F768">
            <v>3000</v>
          </cell>
          <cell r="G768" t="str">
            <v>Revenue</v>
          </cell>
          <cell r="H768" t="str">
            <v>IS</v>
          </cell>
          <cell r="I768" t="str">
            <v xml:space="preserve">External Revenue </v>
          </cell>
          <cell r="J768" t="str">
            <v>3000</v>
          </cell>
        </row>
        <row r="769">
          <cell r="B769" t="str">
            <v>BPR.3421-027</v>
          </cell>
          <cell r="C769" t="str">
            <v>BPR</v>
          </cell>
          <cell r="D769" t="str">
            <v>3421-027</v>
          </cell>
          <cell r="E769" t="str">
            <v>Revenues - Internal consultants - Terreau s.e.c.</v>
          </cell>
          <cell r="F769">
            <v>3000</v>
          </cell>
          <cell r="G769" t="str">
            <v>Revenue</v>
          </cell>
          <cell r="H769" t="str">
            <v>IS</v>
          </cell>
          <cell r="I769" t="str">
            <v xml:space="preserve">External Revenue </v>
          </cell>
          <cell r="J769" t="str">
            <v>3000</v>
          </cell>
        </row>
        <row r="770">
          <cell r="B770" t="str">
            <v>BPR.3423-001</v>
          </cell>
          <cell r="C770" t="str">
            <v>BPR</v>
          </cell>
          <cell r="D770" t="str">
            <v>3423-001</v>
          </cell>
          <cell r="E770" t="str">
            <v>Revenues - AIB - Consultants - BPR Groupe-conseil</v>
          </cell>
          <cell r="F770">
            <v>3000</v>
          </cell>
          <cell r="G770" t="str">
            <v>Revenue</v>
          </cell>
          <cell r="H770" t="str">
            <v>IS</v>
          </cell>
          <cell r="I770" t="str">
            <v xml:space="preserve">External Revenue </v>
          </cell>
          <cell r="J770" t="str">
            <v>3000</v>
          </cell>
        </row>
        <row r="771">
          <cell r="B771" t="str">
            <v>BPR.3423-002</v>
          </cell>
          <cell r="C771" t="str">
            <v>BPR</v>
          </cell>
          <cell r="D771" t="str">
            <v>3423-002</v>
          </cell>
          <cell r="E771" t="str">
            <v>Revenues - AIB - Consultants - BPR Inc.</v>
          </cell>
          <cell r="F771">
            <v>3000</v>
          </cell>
          <cell r="G771" t="str">
            <v>Revenue</v>
          </cell>
          <cell r="H771" t="str">
            <v>IS</v>
          </cell>
          <cell r="I771" t="str">
            <v xml:space="preserve">External Revenue </v>
          </cell>
          <cell r="J771" t="str">
            <v>3000</v>
          </cell>
        </row>
        <row r="772">
          <cell r="B772" t="str">
            <v>BPR.3423-003</v>
          </cell>
          <cell r="C772" t="str">
            <v>BPR</v>
          </cell>
          <cell r="D772" t="str">
            <v>3423-003</v>
          </cell>
          <cell r="E772" t="str">
            <v>Revenues - AIB - Consultants - BPR-Triax</v>
          </cell>
          <cell r="F772">
            <v>3000</v>
          </cell>
          <cell r="G772" t="str">
            <v>Revenue</v>
          </cell>
          <cell r="H772" t="str">
            <v>IS</v>
          </cell>
          <cell r="I772" t="str">
            <v xml:space="preserve">External Revenue </v>
          </cell>
          <cell r="J772" t="str">
            <v>3000</v>
          </cell>
        </row>
        <row r="773">
          <cell r="B773" t="str">
            <v>BPR.3423-004</v>
          </cell>
          <cell r="C773" t="str">
            <v>BPR</v>
          </cell>
          <cell r="D773" t="str">
            <v>3423-004</v>
          </cell>
          <cell r="E773" t="str">
            <v>Revenues - AIB - Consultants - BPR-Construction</v>
          </cell>
          <cell r="F773">
            <v>3000</v>
          </cell>
          <cell r="G773" t="str">
            <v>Revenue</v>
          </cell>
          <cell r="H773" t="str">
            <v>IS</v>
          </cell>
          <cell r="I773" t="str">
            <v xml:space="preserve">External Revenue </v>
          </cell>
          <cell r="J773" t="str">
            <v>3000</v>
          </cell>
        </row>
        <row r="774">
          <cell r="B774" t="str">
            <v>BPR.3423-005</v>
          </cell>
          <cell r="C774" t="str">
            <v>BPR</v>
          </cell>
          <cell r="D774" t="str">
            <v>3423-005</v>
          </cell>
          <cell r="E774" t="str">
            <v>Revenues - AIB - Consultants - Engineering (USA)</v>
          </cell>
          <cell r="F774">
            <v>3000</v>
          </cell>
          <cell r="G774" t="str">
            <v>Revenue</v>
          </cell>
          <cell r="H774" t="str">
            <v>IS</v>
          </cell>
          <cell r="I774" t="str">
            <v xml:space="preserve">External Revenue </v>
          </cell>
          <cell r="J774" t="str">
            <v>3000</v>
          </cell>
        </row>
        <row r="775">
          <cell r="B775" t="str">
            <v>BPR.3423-006</v>
          </cell>
          <cell r="C775" t="str">
            <v>BPR</v>
          </cell>
          <cell r="D775" t="str">
            <v>3423-006</v>
          </cell>
          <cell r="E775" t="str">
            <v>Revenues - AIB - Consultants - BPR-EnvirAqua</v>
          </cell>
          <cell r="F775">
            <v>3000</v>
          </cell>
          <cell r="G775" t="str">
            <v>Revenue</v>
          </cell>
          <cell r="H775" t="str">
            <v>IS</v>
          </cell>
          <cell r="I775" t="str">
            <v xml:space="preserve">External Revenue </v>
          </cell>
          <cell r="J775" t="str">
            <v>3000</v>
          </cell>
        </row>
        <row r="776">
          <cell r="B776" t="str">
            <v>BPR.3423-007</v>
          </cell>
          <cell r="C776" t="str">
            <v>BPR</v>
          </cell>
          <cell r="D776" t="str">
            <v>3423-007</v>
          </cell>
          <cell r="E776" t="str">
            <v>Revenues - AIB - Consultants - BPR-Bechtel</v>
          </cell>
          <cell r="F776">
            <v>3000</v>
          </cell>
          <cell r="G776" t="str">
            <v>Revenue</v>
          </cell>
          <cell r="H776" t="str">
            <v>IS</v>
          </cell>
          <cell r="I776" t="str">
            <v xml:space="preserve">External Revenue </v>
          </cell>
          <cell r="J776" t="str">
            <v>3000</v>
          </cell>
        </row>
        <row r="777">
          <cell r="B777" t="str">
            <v>BPR.3423-008</v>
          </cell>
          <cell r="C777" t="str">
            <v>BPR</v>
          </cell>
          <cell r="D777" t="str">
            <v>3423-008</v>
          </cell>
          <cell r="E777" t="str">
            <v>Revenues - AIB - Consultants - BPR CSO Inc.</v>
          </cell>
          <cell r="F777">
            <v>3000</v>
          </cell>
          <cell r="G777" t="str">
            <v>Revenue</v>
          </cell>
          <cell r="H777" t="str">
            <v>IS</v>
          </cell>
          <cell r="I777" t="str">
            <v xml:space="preserve">External Revenue </v>
          </cell>
          <cell r="J777" t="str">
            <v>3000</v>
          </cell>
        </row>
        <row r="778">
          <cell r="B778" t="str">
            <v>BPR.3423-009</v>
          </cell>
          <cell r="C778" t="str">
            <v>BPR</v>
          </cell>
          <cell r="D778" t="str">
            <v>3423-009</v>
          </cell>
          <cell r="E778" t="str">
            <v>Revenues - AIB - Consultants - BPR-Bechtel (USA)</v>
          </cell>
          <cell r="F778">
            <v>3000</v>
          </cell>
          <cell r="G778" t="str">
            <v>Revenue</v>
          </cell>
          <cell r="H778" t="str">
            <v>IS</v>
          </cell>
          <cell r="I778" t="str">
            <v xml:space="preserve">External Revenue </v>
          </cell>
          <cell r="J778" t="str">
            <v>3000</v>
          </cell>
        </row>
        <row r="779">
          <cell r="B779" t="str">
            <v>BPR.3423-010</v>
          </cell>
          <cell r="C779" t="str">
            <v>BPR</v>
          </cell>
          <cell r="D779" t="str">
            <v>3423-010</v>
          </cell>
          <cell r="E779" t="str">
            <v>Revenues - AIB - Consultants - BPR CSO Canada</v>
          </cell>
          <cell r="F779">
            <v>3000</v>
          </cell>
          <cell r="G779" t="str">
            <v>Revenue</v>
          </cell>
          <cell r="H779" t="str">
            <v>IS</v>
          </cell>
          <cell r="I779" t="str">
            <v xml:space="preserve">External Revenue </v>
          </cell>
          <cell r="J779" t="str">
            <v>3000</v>
          </cell>
        </row>
        <row r="780">
          <cell r="B780" t="str">
            <v>BPR.3423-011</v>
          </cell>
          <cell r="C780" t="str">
            <v>BPR</v>
          </cell>
          <cell r="D780" t="str">
            <v>3423-011</v>
          </cell>
          <cell r="E780" t="str">
            <v>Revenues - AIB - Consultants - BPR-Bechtel Jamaica</v>
          </cell>
          <cell r="F780">
            <v>3000</v>
          </cell>
          <cell r="G780" t="str">
            <v>Revenue</v>
          </cell>
          <cell r="H780" t="str">
            <v>IS</v>
          </cell>
          <cell r="I780" t="str">
            <v xml:space="preserve">External Revenue </v>
          </cell>
          <cell r="J780" t="str">
            <v>3000</v>
          </cell>
        </row>
        <row r="781">
          <cell r="B781" t="str">
            <v>BPR.3423-012</v>
          </cell>
          <cell r="C781" t="str">
            <v>BPR</v>
          </cell>
          <cell r="D781" t="str">
            <v>3423-012</v>
          </cell>
          <cell r="E781" t="str">
            <v>Revenues - AIB - Consultants - BPR-Énergie Inc.</v>
          </cell>
          <cell r="F781">
            <v>3000</v>
          </cell>
          <cell r="G781" t="str">
            <v>Revenue</v>
          </cell>
          <cell r="H781" t="str">
            <v>IS</v>
          </cell>
          <cell r="I781" t="str">
            <v xml:space="preserve">External Revenue </v>
          </cell>
          <cell r="J781" t="str">
            <v>3000</v>
          </cell>
        </row>
        <row r="782">
          <cell r="B782" t="str">
            <v>BPR.3423-013</v>
          </cell>
          <cell r="C782" t="str">
            <v>BPR</v>
          </cell>
          <cell r="D782" t="str">
            <v>3423-013</v>
          </cell>
          <cell r="E782" t="str">
            <v>Revenues - AIB - Consultants - Gestion-conseil SCP Inc.</v>
          </cell>
          <cell r="F782">
            <v>3000</v>
          </cell>
          <cell r="G782" t="str">
            <v>Revenue</v>
          </cell>
          <cell r="H782" t="str">
            <v>IS</v>
          </cell>
          <cell r="I782" t="str">
            <v xml:space="preserve">External Revenue </v>
          </cell>
          <cell r="J782" t="str">
            <v>3000</v>
          </cell>
        </row>
        <row r="783">
          <cell r="B783" t="str">
            <v>BPR.3423-014</v>
          </cell>
          <cell r="C783" t="str">
            <v>BPR</v>
          </cell>
          <cell r="D783" t="str">
            <v>3423-014</v>
          </cell>
          <cell r="E783" t="str">
            <v>Revenues - AIB - Consultants - BPR-Bechtel South Africa</v>
          </cell>
          <cell r="F783">
            <v>3000</v>
          </cell>
          <cell r="G783" t="str">
            <v>Revenue</v>
          </cell>
          <cell r="H783" t="str">
            <v>IS</v>
          </cell>
          <cell r="I783" t="str">
            <v xml:space="preserve">External Revenue </v>
          </cell>
          <cell r="J783" t="str">
            <v>3000</v>
          </cell>
        </row>
        <row r="784">
          <cell r="B784" t="str">
            <v>BPR.3423-015</v>
          </cell>
          <cell r="C784" t="str">
            <v>BPR</v>
          </cell>
          <cell r="D784" t="str">
            <v>3423-015</v>
          </cell>
          <cell r="E784" t="str">
            <v>Revenues - AIB - Consultants - BPR-Infrastructure Inc.</v>
          </cell>
          <cell r="F784">
            <v>3000</v>
          </cell>
          <cell r="G784" t="str">
            <v>Revenue</v>
          </cell>
          <cell r="H784" t="str">
            <v>IS</v>
          </cell>
          <cell r="I784" t="str">
            <v xml:space="preserve">External Revenue </v>
          </cell>
          <cell r="J784" t="str">
            <v>3000</v>
          </cell>
        </row>
        <row r="785">
          <cell r="B785" t="str">
            <v>BPR.3423-016</v>
          </cell>
          <cell r="C785" t="str">
            <v>BPR</v>
          </cell>
          <cell r="D785" t="str">
            <v>3423-016</v>
          </cell>
          <cell r="E785" t="str">
            <v>Revenues - AIB - Consultants - BPR-Bâtiment Inc.</v>
          </cell>
          <cell r="F785">
            <v>3000</v>
          </cell>
          <cell r="G785" t="str">
            <v>Revenue</v>
          </cell>
          <cell r="H785" t="str">
            <v>IS</v>
          </cell>
          <cell r="I785" t="str">
            <v xml:space="preserve">External Revenue </v>
          </cell>
          <cell r="J785" t="str">
            <v>3000</v>
          </cell>
        </row>
        <row r="786">
          <cell r="B786" t="str">
            <v>BPR.3423-017</v>
          </cell>
          <cell r="C786" t="str">
            <v>BPR</v>
          </cell>
          <cell r="D786" t="str">
            <v>3423-017</v>
          </cell>
          <cell r="E786" t="str">
            <v>Revenues - AIB - Consultants - BPR-Engineering Inc.</v>
          </cell>
          <cell r="F786">
            <v>3000</v>
          </cell>
          <cell r="G786" t="str">
            <v>Revenue</v>
          </cell>
          <cell r="H786" t="str">
            <v>IS</v>
          </cell>
          <cell r="I786" t="str">
            <v xml:space="preserve">External Revenue </v>
          </cell>
          <cell r="J786" t="str">
            <v>3000</v>
          </cell>
        </row>
        <row r="787">
          <cell r="B787" t="str">
            <v>BPR.3423-018</v>
          </cell>
          <cell r="C787" t="str">
            <v>BPR</v>
          </cell>
          <cell r="D787" t="str">
            <v>3423-018</v>
          </cell>
          <cell r="E787" t="str">
            <v>Revenues - AIB - Consultants - Solutions Hospitalis s.e.c.</v>
          </cell>
          <cell r="F787">
            <v>3000</v>
          </cell>
          <cell r="G787" t="str">
            <v>Revenue</v>
          </cell>
          <cell r="H787" t="str">
            <v>IS</v>
          </cell>
          <cell r="I787" t="str">
            <v xml:space="preserve">External Revenue </v>
          </cell>
          <cell r="J787" t="str">
            <v>3000</v>
          </cell>
        </row>
        <row r="788">
          <cell r="B788" t="str">
            <v>BPR.3423-019</v>
          </cell>
          <cell r="C788" t="str">
            <v>BPR</v>
          </cell>
          <cell r="D788" t="str">
            <v>3423-019</v>
          </cell>
          <cell r="E788" t="str">
            <v>Revenues - AIB - Consultants - Solutions Hospitalis Inc.</v>
          </cell>
          <cell r="F788">
            <v>3000</v>
          </cell>
          <cell r="G788" t="str">
            <v>Revenue</v>
          </cell>
          <cell r="H788" t="str">
            <v>IS</v>
          </cell>
          <cell r="I788" t="str">
            <v xml:space="preserve">External Revenue </v>
          </cell>
          <cell r="J788" t="str">
            <v>3000</v>
          </cell>
        </row>
        <row r="789">
          <cell r="B789" t="str">
            <v>BPR.3423-020</v>
          </cell>
          <cell r="C789" t="str">
            <v>BPR</v>
          </cell>
          <cell r="D789" t="str">
            <v>3423-020</v>
          </cell>
          <cell r="E789" t="str">
            <v>Revenues - AIB - Consultants - Bertrand Roy et associés</v>
          </cell>
          <cell r="F789">
            <v>3000</v>
          </cell>
          <cell r="G789" t="str">
            <v>Revenue</v>
          </cell>
          <cell r="H789" t="str">
            <v>IS</v>
          </cell>
          <cell r="I789" t="str">
            <v xml:space="preserve">External Revenue </v>
          </cell>
          <cell r="J789" t="str">
            <v>3000</v>
          </cell>
        </row>
        <row r="790">
          <cell r="B790" t="str">
            <v>BPR.3423-021</v>
          </cell>
          <cell r="C790" t="str">
            <v>BPR</v>
          </cell>
          <cell r="D790" t="str">
            <v>3423-021</v>
          </cell>
          <cell r="E790" t="str">
            <v>Revenues - AIB - Consultants - Terreau s.e.c.</v>
          </cell>
          <cell r="F790">
            <v>3000</v>
          </cell>
          <cell r="G790" t="str">
            <v>Revenue</v>
          </cell>
          <cell r="H790" t="str">
            <v>IS</v>
          </cell>
          <cell r="I790" t="str">
            <v xml:space="preserve">External Revenue </v>
          </cell>
          <cell r="J790" t="str">
            <v>3000</v>
          </cell>
        </row>
        <row r="791">
          <cell r="B791" t="str">
            <v>BPR.3423-022</v>
          </cell>
          <cell r="C791" t="str">
            <v>BPR</v>
          </cell>
          <cell r="D791" t="str">
            <v>3423-022</v>
          </cell>
          <cell r="E791" t="str">
            <v>Revenues - AIB - Consultants - BPR-Projex Inc.</v>
          </cell>
          <cell r="F791">
            <v>3000</v>
          </cell>
          <cell r="G791" t="str">
            <v>Revenue</v>
          </cell>
          <cell r="H791" t="str">
            <v>IS</v>
          </cell>
          <cell r="I791" t="str">
            <v xml:space="preserve">External Revenue </v>
          </cell>
          <cell r="J791" t="str">
            <v>3000</v>
          </cell>
        </row>
        <row r="792">
          <cell r="B792" t="str">
            <v>BPR.3423-023</v>
          </cell>
          <cell r="C792" t="str">
            <v>BPR</v>
          </cell>
          <cell r="D792" t="str">
            <v>3423-023</v>
          </cell>
          <cell r="E792" t="str">
            <v>Revenues - AIB - Consultants - Topo planification Inc.</v>
          </cell>
          <cell r="F792">
            <v>3000</v>
          </cell>
          <cell r="G792" t="str">
            <v>Revenue</v>
          </cell>
          <cell r="H792" t="str">
            <v>IS</v>
          </cell>
          <cell r="I792" t="str">
            <v xml:space="preserve">External Revenue </v>
          </cell>
          <cell r="J792" t="str">
            <v>3000</v>
          </cell>
        </row>
        <row r="793">
          <cell r="B793" t="str">
            <v>BPR.3423-024</v>
          </cell>
          <cell r="C793" t="str">
            <v>BPR</v>
          </cell>
          <cell r="D793" t="str">
            <v>3423-024</v>
          </cell>
          <cell r="E793" t="str">
            <v>Revenues - AIB - Consultants - Terreau Biogaz s.e.c.</v>
          </cell>
          <cell r="F793">
            <v>3000</v>
          </cell>
          <cell r="G793" t="str">
            <v>Revenue</v>
          </cell>
          <cell r="H793" t="str">
            <v>IS</v>
          </cell>
          <cell r="I793" t="str">
            <v xml:space="preserve">External Revenue </v>
          </cell>
          <cell r="J793" t="str">
            <v>3000</v>
          </cell>
        </row>
        <row r="794">
          <cell r="B794" t="str">
            <v>BPR.3423-025</v>
          </cell>
          <cell r="C794" t="str">
            <v>BPR</v>
          </cell>
          <cell r="D794" t="str">
            <v>3423-025</v>
          </cell>
          <cell r="E794" t="str">
            <v>Revenues - AIB - Consultants - Innovation virtuelle s.e.c.</v>
          </cell>
          <cell r="F794">
            <v>3000</v>
          </cell>
          <cell r="G794" t="str">
            <v>Revenue</v>
          </cell>
          <cell r="H794" t="str">
            <v>IS</v>
          </cell>
          <cell r="I794" t="str">
            <v xml:space="preserve">External Revenue </v>
          </cell>
          <cell r="J794" t="str">
            <v>3000</v>
          </cell>
        </row>
        <row r="795">
          <cell r="B795" t="str">
            <v>BPR.3423-026</v>
          </cell>
          <cell r="C795" t="str">
            <v>BPR</v>
          </cell>
          <cell r="D795" t="str">
            <v>3423-026</v>
          </cell>
          <cell r="E795" t="str">
            <v>Revenues - AIB - Consultants - Terreau s.e.c.</v>
          </cell>
          <cell r="F795">
            <v>3000</v>
          </cell>
          <cell r="G795" t="str">
            <v>Revenue</v>
          </cell>
          <cell r="H795" t="str">
            <v>IS</v>
          </cell>
          <cell r="I795" t="str">
            <v xml:space="preserve">External Revenue </v>
          </cell>
          <cell r="J795" t="str">
            <v>3000</v>
          </cell>
        </row>
        <row r="796">
          <cell r="B796" t="str">
            <v>BPR.3423-100</v>
          </cell>
          <cell r="C796" t="str">
            <v>BPR</v>
          </cell>
          <cell r="D796" t="str">
            <v>3423-100</v>
          </cell>
          <cell r="E796" t="str">
            <v>Revenues - AIB - Consultants - Labour purchases</v>
          </cell>
          <cell r="F796">
            <v>3000</v>
          </cell>
          <cell r="G796" t="str">
            <v>Revenue</v>
          </cell>
          <cell r="H796" t="str">
            <v>IS</v>
          </cell>
          <cell r="I796" t="str">
            <v xml:space="preserve">External Revenue </v>
          </cell>
          <cell r="J796" t="str">
            <v>3000</v>
          </cell>
        </row>
        <row r="797">
          <cell r="B797" t="str">
            <v>BPR.3423-101</v>
          </cell>
          <cell r="C797" t="str">
            <v>BPR</v>
          </cell>
          <cell r="D797" t="str">
            <v>3423-101</v>
          </cell>
          <cell r="E797" t="str">
            <v>Revenues - AIB - Consultants - Purchase expenses</v>
          </cell>
          <cell r="F797">
            <v>3000</v>
          </cell>
          <cell r="G797" t="str">
            <v>Revenue</v>
          </cell>
          <cell r="H797" t="str">
            <v>IS</v>
          </cell>
          <cell r="I797" t="str">
            <v xml:space="preserve">External Revenue </v>
          </cell>
          <cell r="J797" t="str">
            <v>3000</v>
          </cell>
        </row>
        <row r="798">
          <cell r="B798" t="str">
            <v>BPR.3423-200</v>
          </cell>
          <cell r="C798" t="str">
            <v>BPR</v>
          </cell>
          <cell r="D798" t="str">
            <v>3423-200</v>
          </cell>
          <cell r="E798" t="str">
            <v>Revenues - AIB - Consultants - Labour sales</v>
          </cell>
          <cell r="F798">
            <v>3000</v>
          </cell>
          <cell r="G798" t="str">
            <v>Revenue</v>
          </cell>
          <cell r="H798" t="str">
            <v>IS</v>
          </cell>
          <cell r="I798" t="str">
            <v xml:space="preserve">External Revenue </v>
          </cell>
          <cell r="J798" t="str">
            <v>3000</v>
          </cell>
        </row>
        <row r="799">
          <cell r="B799" t="str">
            <v>BPR.3423-201</v>
          </cell>
          <cell r="C799" t="str">
            <v>BPR</v>
          </cell>
          <cell r="D799" t="str">
            <v>3423-201</v>
          </cell>
          <cell r="E799" t="str">
            <v>Revenues - AIB - Consultants - Selling expenses</v>
          </cell>
          <cell r="F799">
            <v>3000</v>
          </cell>
          <cell r="G799" t="str">
            <v>Revenue</v>
          </cell>
          <cell r="H799" t="str">
            <v>IS</v>
          </cell>
          <cell r="I799" t="str">
            <v xml:space="preserve">External Revenue </v>
          </cell>
          <cell r="J799" t="str">
            <v>3000</v>
          </cell>
        </row>
        <row r="800">
          <cell r="B800" t="str">
            <v>BPR.3501-000</v>
          </cell>
          <cell r="C800" t="str">
            <v>BPR</v>
          </cell>
          <cell r="D800" t="str">
            <v>3501-000</v>
          </cell>
          <cell r="E800" t="str">
            <v>Revenues - Transportaion</v>
          </cell>
          <cell r="F800">
            <v>3000</v>
          </cell>
          <cell r="G800" t="str">
            <v>Revenue</v>
          </cell>
          <cell r="H800" t="str">
            <v>IS</v>
          </cell>
          <cell r="I800" t="str">
            <v xml:space="preserve">External Revenue </v>
          </cell>
          <cell r="J800" t="str">
            <v>3000</v>
          </cell>
        </row>
        <row r="801">
          <cell r="B801" t="str">
            <v>BPR.3503-000</v>
          </cell>
          <cell r="C801" t="str">
            <v>BPR</v>
          </cell>
          <cell r="D801" t="str">
            <v>3503-000</v>
          </cell>
          <cell r="E801" t="str">
            <v>Revenues - Kilometres</v>
          </cell>
          <cell r="F801">
            <v>3000</v>
          </cell>
          <cell r="G801" t="str">
            <v>Revenue</v>
          </cell>
          <cell r="H801" t="str">
            <v>IS</v>
          </cell>
          <cell r="I801" t="str">
            <v xml:space="preserve">External Revenue </v>
          </cell>
          <cell r="J801" t="str">
            <v>3000</v>
          </cell>
        </row>
        <row r="802">
          <cell r="B802" t="str">
            <v>BPR.3504-000</v>
          </cell>
          <cell r="C802" t="str">
            <v>BPR</v>
          </cell>
          <cell r="D802" t="str">
            <v>3504-000</v>
          </cell>
          <cell r="E802" t="str">
            <v>Revenues - Hotel</v>
          </cell>
          <cell r="F802">
            <v>3000</v>
          </cell>
          <cell r="G802" t="str">
            <v>Revenue</v>
          </cell>
          <cell r="H802" t="str">
            <v>IS</v>
          </cell>
          <cell r="I802" t="str">
            <v xml:space="preserve">External Revenue </v>
          </cell>
          <cell r="J802" t="str">
            <v>3000</v>
          </cell>
        </row>
        <row r="803">
          <cell r="B803" t="str">
            <v>BPR.3505-000</v>
          </cell>
          <cell r="C803" t="str">
            <v>BPR</v>
          </cell>
          <cell r="D803" t="str">
            <v>3505-000</v>
          </cell>
          <cell r="E803" t="str">
            <v>Revenues - Daily allowance</v>
          </cell>
          <cell r="F803">
            <v>3000</v>
          </cell>
          <cell r="G803" t="str">
            <v>Revenue</v>
          </cell>
          <cell r="H803" t="str">
            <v>IS</v>
          </cell>
          <cell r="I803" t="str">
            <v xml:space="preserve">External Revenue </v>
          </cell>
          <cell r="J803" t="str">
            <v>3000</v>
          </cell>
        </row>
        <row r="804">
          <cell r="B804" t="str">
            <v>BPR.3506-000</v>
          </cell>
          <cell r="C804" t="str">
            <v>BPR</v>
          </cell>
          <cell r="D804" t="str">
            <v>3506-000</v>
          </cell>
          <cell r="E804" t="str">
            <v>Revenues - Meals</v>
          </cell>
          <cell r="F804">
            <v>3000</v>
          </cell>
          <cell r="G804" t="str">
            <v>Revenue</v>
          </cell>
          <cell r="H804" t="str">
            <v>IS</v>
          </cell>
          <cell r="I804" t="str">
            <v xml:space="preserve">External Revenue </v>
          </cell>
          <cell r="J804" t="str">
            <v>3000</v>
          </cell>
        </row>
        <row r="805">
          <cell r="B805" t="str">
            <v>BPR.3507-000</v>
          </cell>
          <cell r="C805" t="str">
            <v>BPR</v>
          </cell>
          <cell r="D805" t="str">
            <v>3507-000</v>
          </cell>
          <cell r="E805" t="str">
            <v>Revenues - Telephone</v>
          </cell>
          <cell r="F805">
            <v>3000</v>
          </cell>
          <cell r="G805" t="str">
            <v>Revenue</v>
          </cell>
          <cell r="H805" t="str">
            <v>IS</v>
          </cell>
          <cell r="I805" t="str">
            <v xml:space="preserve">External Revenue </v>
          </cell>
          <cell r="J805" t="str">
            <v>3000</v>
          </cell>
        </row>
        <row r="806">
          <cell r="B806" t="str">
            <v>BPR.3508-000</v>
          </cell>
          <cell r="C806" t="str">
            <v>BPR</v>
          </cell>
          <cell r="D806" t="str">
            <v>3508-000</v>
          </cell>
          <cell r="E806" t="str">
            <v>Revenues - Internal costs</v>
          </cell>
          <cell r="F806">
            <v>3000</v>
          </cell>
          <cell r="G806" t="str">
            <v>Revenue</v>
          </cell>
          <cell r="H806" t="str">
            <v>IS</v>
          </cell>
          <cell r="I806" t="str">
            <v xml:space="preserve">External Revenue </v>
          </cell>
          <cell r="J806" t="str">
            <v>3000</v>
          </cell>
        </row>
        <row r="807">
          <cell r="B807" t="str">
            <v>BPR.3509-000</v>
          </cell>
          <cell r="C807" t="str">
            <v>BPR</v>
          </cell>
          <cell r="D807" t="str">
            <v>3509-000</v>
          </cell>
          <cell r="E807" t="str">
            <v>Revenues - External printing</v>
          </cell>
          <cell r="F807">
            <v>3000</v>
          </cell>
          <cell r="G807" t="str">
            <v>Revenue</v>
          </cell>
          <cell r="H807" t="str">
            <v>IS</v>
          </cell>
          <cell r="I807" t="str">
            <v xml:space="preserve">External Revenue </v>
          </cell>
          <cell r="J807" t="str">
            <v>3000</v>
          </cell>
        </row>
        <row r="808">
          <cell r="B808" t="str">
            <v>BPR.3511-000</v>
          </cell>
          <cell r="C808" t="str">
            <v>BPR</v>
          </cell>
          <cell r="D808" t="str">
            <v>3511-000</v>
          </cell>
          <cell r="E808" t="str">
            <v>Revenues - Internal printing</v>
          </cell>
          <cell r="F808">
            <v>3000</v>
          </cell>
          <cell r="G808" t="str">
            <v>Revenue</v>
          </cell>
          <cell r="H808" t="str">
            <v>IS</v>
          </cell>
          <cell r="I808" t="str">
            <v xml:space="preserve">External Revenue </v>
          </cell>
          <cell r="J808" t="str">
            <v>3000</v>
          </cell>
        </row>
        <row r="809">
          <cell r="B809" t="str">
            <v>BPR.3512-000</v>
          </cell>
          <cell r="C809" t="str">
            <v>BPR</v>
          </cell>
          <cell r="D809" t="str">
            <v>3512-000</v>
          </cell>
          <cell r="E809" t="str">
            <v>Revenues - Photocopy/printing</v>
          </cell>
          <cell r="F809">
            <v>3000</v>
          </cell>
          <cell r="G809" t="str">
            <v>Revenue</v>
          </cell>
          <cell r="H809" t="str">
            <v>IS</v>
          </cell>
          <cell r="I809" t="str">
            <v xml:space="preserve">External Revenue </v>
          </cell>
          <cell r="J809" t="str">
            <v>3000</v>
          </cell>
        </row>
        <row r="810">
          <cell r="B810" t="str">
            <v>BPR.3513-000</v>
          </cell>
          <cell r="C810" t="str">
            <v>BPR</v>
          </cell>
          <cell r="D810" t="str">
            <v>3513-000</v>
          </cell>
          <cell r="E810" t="str">
            <v>Revenues - CAD computer</v>
          </cell>
          <cell r="F810">
            <v>3000</v>
          </cell>
          <cell r="G810" t="str">
            <v>Revenue</v>
          </cell>
          <cell r="H810" t="str">
            <v>IS</v>
          </cell>
          <cell r="I810" t="str">
            <v xml:space="preserve">External Revenue </v>
          </cell>
          <cell r="J810" t="str">
            <v>3000</v>
          </cell>
        </row>
        <row r="811">
          <cell r="B811" t="str">
            <v>BPR.3514-000</v>
          </cell>
          <cell r="C811" t="str">
            <v>BPR</v>
          </cell>
          <cell r="D811" t="str">
            <v>3514-000</v>
          </cell>
          <cell r="E811" t="str">
            <v>Revenues - ODC</v>
          </cell>
          <cell r="F811">
            <v>3000</v>
          </cell>
          <cell r="G811" t="str">
            <v>Revenue</v>
          </cell>
          <cell r="H811" t="str">
            <v>IS</v>
          </cell>
          <cell r="I811" t="str">
            <v xml:space="preserve">External Revenue </v>
          </cell>
          <cell r="J811" t="str">
            <v>3000</v>
          </cell>
        </row>
        <row r="812">
          <cell r="B812" t="str">
            <v>BPR.3516-000</v>
          </cell>
          <cell r="C812" t="str">
            <v>BPR</v>
          </cell>
          <cell r="D812" t="str">
            <v>3516-000</v>
          </cell>
          <cell r="E812" t="str">
            <v>Revenues - Equipment rental</v>
          </cell>
          <cell r="F812">
            <v>3000</v>
          </cell>
          <cell r="G812" t="str">
            <v>Revenue</v>
          </cell>
          <cell r="H812" t="str">
            <v>IS</v>
          </cell>
          <cell r="I812" t="str">
            <v xml:space="preserve">External Revenue </v>
          </cell>
          <cell r="J812" t="str">
            <v>3000</v>
          </cell>
        </row>
        <row r="813">
          <cell r="B813" t="str">
            <v>BPR.3518-000</v>
          </cell>
          <cell r="C813" t="str">
            <v>BPR</v>
          </cell>
          <cell r="D813" t="str">
            <v>3518-000</v>
          </cell>
          <cell r="E813" t="str">
            <v>Revenues - Materials and equipment</v>
          </cell>
          <cell r="F813">
            <v>3000</v>
          </cell>
          <cell r="G813" t="str">
            <v>Revenue</v>
          </cell>
          <cell r="H813" t="str">
            <v>IS</v>
          </cell>
          <cell r="I813" t="str">
            <v xml:space="preserve">External Revenue </v>
          </cell>
          <cell r="J813" t="str">
            <v>3000</v>
          </cell>
        </row>
        <row r="814">
          <cell r="B814" t="str">
            <v>BPR.3519-000</v>
          </cell>
          <cell r="C814" t="str">
            <v>BPR</v>
          </cell>
          <cell r="D814" t="str">
            <v>3519-000</v>
          </cell>
          <cell r="E814" t="str">
            <v>Revenues - Subcontractor BPR-Construction</v>
          </cell>
          <cell r="F814">
            <v>3000</v>
          </cell>
          <cell r="G814" t="str">
            <v>Revenue</v>
          </cell>
          <cell r="H814" t="str">
            <v>IS</v>
          </cell>
          <cell r="I814" t="str">
            <v xml:space="preserve">External Revenue </v>
          </cell>
          <cell r="J814" t="str">
            <v>3000</v>
          </cell>
        </row>
        <row r="815">
          <cell r="B815" t="str">
            <v>BPR.3530-000</v>
          </cell>
          <cell r="C815" t="str">
            <v>BPR</v>
          </cell>
          <cell r="D815" t="str">
            <v>3530-000</v>
          </cell>
          <cell r="E815" t="str">
            <v>Revenues - Membership and publications</v>
          </cell>
          <cell r="F815">
            <v>3000</v>
          </cell>
          <cell r="G815" t="str">
            <v>Revenue</v>
          </cell>
          <cell r="H815" t="str">
            <v>IS</v>
          </cell>
          <cell r="I815" t="str">
            <v xml:space="preserve">External Revenue </v>
          </cell>
          <cell r="J815" t="str">
            <v>3000</v>
          </cell>
        </row>
        <row r="816">
          <cell r="B816" t="str">
            <v>BPR.3548-000</v>
          </cell>
          <cell r="C816" t="str">
            <v>BPR</v>
          </cell>
          <cell r="D816" t="str">
            <v>3548-000</v>
          </cell>
          <cell r="E816" t="str">
            <v>Revenues - Carbon credit</v>
          </cell>
          <cell r="F816">
            <v>3000</v>
          </cell>
          <cell r="G816" t="str">
            <v>Revenue</v>
          </cell>
          <cell r="H816" t="str">
            <v>IS</v>
          </cell>
          <cell r="I816" t="str">
            <v xml:space="preserve">External Revenue </v>
          </cell>
          <cell r="J816" t="str">
            <v>3000</v>
          </cell>
        </row>
        <row r="817">
          <cell r="B817" t="str">
            <v>BPR.3549-000</v>
          </cell>
          <cell r="C817" t="str">
            <v>BPR</v>
          </cell>
          <cell r="D817" t="str">
            <v>3549-000</v>
          </cell>
          <cell r="E817" t="str">
            <v>Revenues - Miscellaneous expenses</v>
          </cell>
          <cell r="F817">
            <v>3000</v>
          </cell>
          <cell r="G817" t="str">
            <v>Revenue</v>
          </cell>
          <cell r="H817" t="str">
            <v>IS</v>
          </cell>
          <cell r="I817" t="str">
            <v xml:space="preserve">External Revenue </v>
          </cell>
          <cell r="J817" t="str">
            <v>3000</v>
          </cell>
        </row>
        <row r="818">
          <cell r="B818" t="str">
            <v>BPR.3576-001</v>
          </cell>
          <cell r="C818" t="str">
            <v>BPR</v>
          </cell>
          <cell r="D818" t="str">
            <v>3576-001</v>
          </cell>
          <cell r="E818" t="str">
            <v>Discount - Subcontractors - BPR Groupe Conseil</v>
          </cell>
          <cell r="F818" t="str">
            <v>3001.HIST</v>
          </cell>
          <cell r="G818" t="str">
            <v>Revenue - Intercompany</v>
          </cell>
          <cell r="H818" t="str">
            <v>IS</v>
          </cell>
          <cell r="I818" t="str">
            <v xml:space="preserve">IC Revenue </v>
          </cell>
          <cell r="J818" t="str">
            <v>3001</v>
          </cell>
        </row>
        <row r="819">
          <cell r="B819" t="str">
            <v>BPR.3576-002</v>
          </cell>
          <cell r="C819" t="str">
            <v>BPR</v>
          </cell>
          <cell r="D819" t="str">
            <v>3576-002</v>
          </cell>
          <cell r="E819" t="str">
            <v>Discount - Subcontractors - BPR Inc.</v>
          </cell>
          <cell r="F819" t="str">
            <v>3001.HIST</v>
          </cell>
          <cell r="G819" t="str">
            <v>Revenue - Intercompany</v>
          </cell>
          <cell r="H819" t="str">
            <v>IS</v>
          </cell>
          <cell r="I819" t="str">
            <v xml:space="preserve">IC Revenue </v>
          </cell>
          <cell r="J819" t="str">
            <v>3001</v>
          </cell>
        </row>
        <row r="820">
          <cell r="B820" t="str">
            <v>BPR.3576-003</v>
          </cell>
          <cell r="C820" t="str">
            <v>BPR</v>
          </cell>
          <cell r="D820" t="str">
            <v>3576-003</v>
          </cell>
          <cell r="E820" t="str">
            <v>Discount - Subcontractors - BPR-Triax Inc.</v>
          </cell>
          <cell r="F820" t="str">
            <v>3001.HIST</v>
          </cell>
          <cell r="G820" t="str">
            <v>Revenue - Intercompany</v>
          </cell>
          <cell r="H820" t="str">
            <v>IS</v>
          </cell>
          <cell r="I820" t="str">
            <v xml:space="preserve">IC Revenue </v>
          </cell>
          <cell r="J820" t="str">
            <v>3001</v>
          </cell>
        </row>
        <row r="821">
          <cell r="B821" t="str">
            <v>BPR.3576-004</v>
          </cell>
          <cell r="C821" t="str">
            <v>BPR</v>
          </cell>
          <cell r="D821" t="str">
            <v>3576-004</v>
          </cell>
          <cell r="E821" t="str">
            <v>Discount - Subcontractors - BPR-Construction Inc.</v>
          </cell>
          <cell r="F821" t="str">
            <v>3001.HIST</v>
          </cell>
          <cell r="G821" t="str">
            <v>Revenue - Intercompany</v>
          </cell>
          <cell r="H821" t="str">
            <v>IS</v>
          </cell>
          <cell r="I821" t="str">
            <v xml:space="preserve">IC Revenue </v>
          </cell>
          <cell r="J821" t="str">
            <v>3001</v>
          </cell>
        </row>
        <row r="822">
          <cell r="B822" t="str">
            <v>BPR.3576-007</v>
          </cell>
          <cell r="C822" t="str">
            <v>BPR</v>
          </cell>
          <cell r="D822" t="str">
            <v>3576-007</v>
          </cell>
          <cell r="E822" t="str">
            <v>Discount - Subcontractors - BPR-Bechtel</v>
          </cell>
          <cell r="F822" t="str">
            <v>3001.HIST</v>
          </cell>
          <cell r="G822" t="str">
            <v>Revenue - Intercompany</v>
          </cell>
          <cell r="H822" t="str">
            <v>IS</v>
          </cell>
          <cell r="I822" t="str">
            <v xml:space="preserve">IC Revenue </v>
          </cell>
          <cell r="J822" t="str">
            <v>3001</v>
          </cell>
        </row>
        <row r="823">
          <cell r="B823" t="str">
            <v>BPR.3576-008</v>
          </cell>
          <cell r="C823" t="str">
            <v>BPR</v>
          </cell>
          <cell r="D823" t="str">
            <v>3576-008</v>
          </cell>
          <cell r="E823" t="str">
            <v>Discount - Subcontractors - BPR CSO Inc.</v>
          </cell>
          <cell r="F823" t="str">
            <v>3001.HIST</v>
          </cell>
          <cell r="G823" t="str">
            <v>Revenue - Intercompany</v>
          </cell>
          <cell r="H823" t="str">
            <v>IS</v>
          </cell>
          <cell r="I823" t="str">
            <v xml:space="preserve">IC Revenue </v>
          </cell>
          <cell r="J823" t="str">
            <v>3001</v>
          </cell>
        </row>
        <row r="824">
          <cell r="B824" t="str">
            <v>BPR.3576-009</v>
          </cell>
          <cell r="C824" t="str">
            <v>BPR</v>
          </cell>
          <cell r="D824" t="str">
            <v>3576-009</v>
          </cell>
          <cell r="E824" t="str">
            <v>Discount - Subcontractors - BPR-Bechtel (USA)</v>
          </cell>
          <cell r="F824" t="str">
            <v>3001.HIST</v>
          </cell>
          <cell r="G824" t="str">
            <v>Revenue - Intercompany</v>
          </cell>
          <cell r="H824" t="str">
            <v>IS</v>
          </cell>
          <cell r="I824" t="str">
            <v xml:space="preserve">IC Revenue </v>
          </cell>
          <cell r="J824" t="str">
            <v>3001</v>
          </cell>
        </row>
        <row r="825">
          <cell r="B825" t="str">
            <v>BPR.3576-011</v>
          </cell>
          <cell r="C825" t="str">
            <v>BPR</v>
          </cell>
          <cell r="D825" t="str">
            <v>3576-011</v>
          </cell>
          <cell r="E825" t="str">
            <v>Discount - Subcontractors - BPR-Bechtel Jamaique</v>
          </cell>
          <cell r="F825" t="str">
            <v>3001.HIST</v>
          </cell>
          <cell r="G825" t="str">
            <v>Revenue - Intercompany</v>
          </cell>
          <cell r="H825" t="str">
            <v>IS</v>
          </cell>
          <cell r="I825" t="str">
            <v xml:space="preserve">IC Revenue </v>
          </cell>
          <cell r="J825" t="str">
            <v>3001</v>
          </cell>
        </row>
        <row r="826">
          <cell r="B826" t="str">
            <v>BPR.3576-012</v>
          </cell>
          <cell r="C826" t="str">
            <v>BPR</v>
          </cell>
          <cell r="D826" t="str">
            <v>3576-012</v>
          </cell>
          <cell r="E826" t="str">
            <v>Discount - Subcontractors - BPR-Énergie Inc.</v>
          </cell>
          <cell r="F826" t="str">
            <v>3001.HIST</v>
          </cell>
          <cell r="G826" t="str">
            <v>Revenue - Intercompany</v>
          </cell>
          <cell r="H826" t="str">
            <v>IS</v>
          </cell>
          <cell r="I826" t="str">
            <v xml:space="preserve">IC Revenue </v>
          </cell>
          <cell r="J826" t="str">
            <v>3001</v>
          </cell>
        </row>
        <row r="827">
          <cell r="B827" t="str">
            <v>BPR.3576-013</v>
          </cell>
          <cell r="C827" t="str">
            <v>BPR</v>
          </cell>
          <cell r="D827" t="str">
            <v>3576-013</v>
          </cell>
          <cell r="E827" t="str">
            <v>Discount - Subcontractors - Gestion-conseil SCP Inc.</v>
          </cell>
          <cell r="F827" t="str">
            <v>3001.HIST</v>
          </cell>
          <cell r="G827" t="str">
            <v>Revenue - Intercompany</v>
          </cell>
          <cell r="H827" t="str">
            <v>IS</v>
          </cell>
          <cell r="I827" t="str">
            <v xml:space="preserve">IC Revenue </v>
          </cell>
          <cell r="J827" t="str">
            <v>3001</v>
          </cell>
        </row>
        <row r="828">
          <cell r="B828" t="str">
            <v>BPR.3576-014</v>
          </cell>
          <cell r="C828" t="str">
            <v>BPR</v>
          </cell>
          <cell r="D828" t="str">
            <v>3576-014</v>
          </cell>
          <cell r="E828" t="str">
            <v>Discount - Subcontractors - BPR-Bechtel South Africa</v>
          </cell>
          <cell r="F828" t="str">
            <v>3001.HIST</v>
          </cell>
          <cell r="G828" t="str">
            <v>Revenue - Intercompany</v>
          </cell>
          <cell r="H828" t="str">
            <v>IS</v>
          </cell>
          <cell r="I828" t="str">
            <v xml:space="preserve">IC Revenue </v>
          </cell>
          <cell r="J828" t="str">
            <v>3001</v>
          </cell>
        </row>
        <row r="829">
          <cell r="B829" t="str">
            <v>BPR.3576-015</v>
          </cell>
          <cell r="C829" t="str">
            <v>BPR</v>
          </cell>
          <cell r="D829" t="str">
            <v>3576-015</v>
          </cell>
          <cell r="E829" t="str">
            <v>Discount - Subcontractors - BPR-Infrastructure Inc.</v>
          </cell>
          <cell r="F829" t="str">
            <v>3001.HIST</v>
          </cell>
          <cell r="G829" t="str">
            <v>Revenue - Intercompany</v>
          </cell>
          <cell r="H829" t="str">
            <v>IS</v>
          </cell>
          <cell r="I829" t="str">
            <v xml:space="preserve">IC Revenue </v>
          </cell>
          <cell r="J829" t="str">
            <v>3001</v>
          </cell>
        </row>
        <row r="830">
          <cell r="B830" t="str">
            <v>BPR.3576-016</v>
          </cell>
          <cell r="C830" t="str">
            <v>BPR</v>
          </cell>
          <cell r="D830" t="str">
            <v>3576-016</v>
          </cell>
          <cell r="E830" t="str">
            <v>Discount - Subcontractors - BPR-Bâtiment Inc.</v>
          </cell>
          <cell r="F830" t="str">
            <v>3001.HIST</v>
          </cell>
          <cell r="G830" t="str">
            <v>Revenue - Intercompany</v>
          </cell>
          <cell r="H830" t="str">
            <v>IS</v>
          </cell>
          <cell r="I830" t="str">
            <v xml:space="preserve">IC Revenue </v>
          </cell>
          <cell r="J830" t="str">
            <v>3001</v>
          </cell>
        </row>
        <row r="831">
          <cell r="B831" t="str">
            <v>BPR.3576-017</v>
          </cell>
          <cell r="C831" t="str">
            <v>BPR</v>
          </cell>
          <cell r="D831" t="str">
            <v>3576-017</v>
          </cell>
          <cell r="E831" t="str">
            <v>Discount - Subcontractors - BPR-Engineering Inc. (CDN)</v>
          </cell>
          <cell r="F831" t="str">
            <v>3001.HIST</v>
          </cell>
          <cell r="G831" t="str">
            <v>Revenue - Intercompany</v>
          </cell>
          <cell r="H831" t="str">
            <v>IS</v>
          </cell>
          <cell r="I831" t="str">
            <v xml:space="preserve">IC Revenue </v>
          </cell>
          <cell r="J831" t="str">
            <v>3001</v>
          </cell>
        </row>
        <row r="832">
          <cell r="B832" t="str">
            <v>BPR.3576-018</v>
          </cell>
          <cell r="C832" t="str">
            <v>BPR</v>
          </cell>
          <cell r="D832" t="str">
            <v>3576-018</v>
          </cell>
          <cell r="E832" t="str">
            <v>Discount - Subcontractors - BPR-Projex Inc.</v>
          </cell>
          <cell r="F832" t="str">
            <v>3001.HIST</v>
          </cell>
          <cell r="G832" t="str">
            <v>Revenue - Intercompany</v>
          </cell>
          <cell r="H832" t="str">
            <v>IS</v>
          </cell>
          <cell r="I832" t="str">
            <v xml:space="preserve">IC Revenue </v>
          </cell>
          <cell r="J832" t="str">
            <v>3001</v>
          </cell>
        </row>
        <row r="833">
          <cell r="B833" t="str">
            <v>BPR.3576-019</v>
          </cell>
          <cell r="C833" t="str">
            <v>BPR</v>
          </cell>
          <cell r="D833" t="str">
            <v>3576-019</v>
          </cell>
          <cell r="E833" t="str">
            <v>Discount - Subcontractors - Solutions Hospitalis s.e.c.</v>
          </cell>
          <cell r="F833">
            <v>3000</v>
          </cell>
          <cell r="G833" t="str">
            <v>Revenue</v>
          </cell>
          <cell r="H833" t="str">
            <v>IS</v>
          </cell>
          <cell r="I833" t="str">
            <v xml:space="preserve">External Revenue </v>
          </cell>
          <cell r="J833" t="str">
            <v>3000</v>
          </cell>
        </row>
        <row r="834">
          <cell r="B834" t="str">
            <v>BPR.3576-020</v>
          </cell>
          <cell r="C834" t="str">
            <v>BPR</v>
          </cell>
          <cell r="D834" t="str">
            <v>3576-020</v>
          </cell>
          <cell r="E834" t="str">
            <v>Discount - Subcontractors - Innogiciel Inc.</v>
          </cell>
          <cell r="F834" t="str">
            <v>3001.HIST</v>
          </cell>
          <cell r="G834" t="str">
            <v>Revenue - Intercompany</v>
          </cell>
          <cell r="H834" t="str">
            <v>IS</v>
          </cell>
          <cell r="I834" t="str">
            <v xml:space="preserve">IC Revenue </v>
          </cell>
          <cell r="J834" t="str">
            <v>3001</v>
          </cell>
        </row>
        <row r="835">
          <cell r="B835" t="str">
            <v>BPR.3576-021</v>
          </cell>
          <cell r="C835" t="str">
            <v>BPR</v>
          </cell>
          <cell r="D835" t="str">
            <v>3576-021</v>
          </cell>
          <cell r="E835" t="str">
            <v>Discount - Subcontractors - BPR CSO Solutions Inc.</v>
          </cell>
          <cell r="F835" t="str">
            <v>3001.HIST</v>
          </cell>
          <cell r="G835" t="str">
            <v>Revenue - Intercompany</v>
          </cell>
          <cell r="H835" t="str">
            <v>IS</v>
          </cell>
          <cell r="I835" t="str">
            <v xml:space="preserve">IC Revenue </v>
          </cell>
          <cell r="J835" t="str">
            <v>3001</v>
          </cell>
        </row>
        <row r="836">
          <cell r="B836" t="str">
            <v>BPR.3576-022</v>
          </cell>
          <cell r="C836" t="str">
            <v>BPR</v>
          </cell>
          <cell r="D836" t="str">
            <v>3576-022</v>
          </cell>
          <cell r="E836" t="str">
            <v>Discount - Subcontractors - Bertrand Roy et associés</v>
          </cell>
          <cell r="F836" t="str">
            <v>3001.HIST</v>
          </cell>
          <cell r="G836" t="str">
            <v>Revenue - Intercompany</v>
          </cell>
          <cell r="H836" t="str">
            <v>IS</v>
          </cell>
          <cell r="I836" t="str">
            <v xml:space="preserve">IC Revenue </v>
          </cell>
          <cell r="J836" t="str">
            <v>3001</v>
          </cell>
        </row>
        <row r="837">
          <cell r="B837" t="str">
            <v>BPR.3576-023</v>
          </cell>
          <cell r="C837" t="str">
            <v>BPR</v>
          </cell>
          <cell r="D837" t="str">
            <v>3576-023</v>
          </cell>
          <cell r="E837" t="str">
            <v>Discount - Subcontractors - Terreau s.e.c.</v>
          </cell>
          <cell r="F837">
            <v>3000</v>
          </cell>
          <cell r="G837" t="str">
            <v>Revenue</v>
          </cell>
          <cell r="H837" t="str">
            <v>IS</v>
          </cell>
          <cell r="I837" t="str">
            <v xml:space="preserve">External Revenue </v>
          </cell>
          <cell r="J837" t="str">
            <v>3000</v>
          </cell>
        </row>
        <row r="838">
          <cell r="B838" t="str">
            <v>BPR.3576-024</v>
          </cell>
          <cell r="C838" t="str">
            <v>BPR</v>
          </cell>
          <cell r="D838" t="str">
            <v>3576-024</v>
          </cell>
          <cell r="E838" t="str">
            <v>Discount - Subcontractors - Topo planification Inc.</v>
          </cell>
          <cell r="F838" t="str">
            <v>3001.HIST</v>
          </cell>
          <cell r="G838" t="str">
            <v>Revenue - Intercompany</v>
          </cell>
          <cell r="H838" t="str">
            <v>IS</v>
          </cell>
          <cell r="I838" t="str">
            <v xml:space="preserve">IC Revenue </v>
          </cell>
          <cell r="J838" t="str">
            <v>3001</v>
          </cell>
        </row>
        <row r="839">
          <cell r="B839" t="str">
            <v>BPR.3576-025</v>
          </cell>
          <cell r="C839" t="str">
            <v>BPR</v>
          </cell>
          <cell r="D839" t="str">
            <v>3576-025</v>
          </cell>
          <cell r="E839" t="str">
            <v>Discount - Subcontractors - Terreau Biogaz s.e.c.</v>
          </cell>
          <cell r="F839">
            <v>3000</v>
          </cell>
          <cell r="G839" t="str">
            <v>Revenue</v>
          </cell>
          <cell r="H839" t="str">
            <v>IS</v>
          </cell>
          <cell r="I839" t="str">
            <v xml:space="preserve">External Revenue </v>
          </cell>
          <cell r="J839" t="str">
            <v>3000</v>
          </cell>
        </row>
        <row r="840">
          <cell r="B840" t="str">
            <v>BPR.3576-026</v>
          </cell>
          <cell r="C840" t="str">
            <v>BPR</v>
          </cell>
          <cell r="D840" t="str">
            <v>3576-026</v>
          </cell>
          <cell r="E840" t="str">
            <v>Discount - Subcontractors - Innovation virtuelle s.e.c.</v>
          </cell>
          <cell r="F840">
            <v>3000</v>
          </cell>
          <cell r="G840" t="str">
            <v>Revenue</v>
          </cell>
          <cell r="H840" t="str">
            <v>IS</v>
          </cell>
          <cell r="I840" t="str">
            <v xml:space="preserve">External Revenue </v>
          </cell>
          <cell r="J840" t="str">
            <v>3000</v>
          </cell>
        </row>
        <row r="841">
          <cell r="B841" t="str">
            <v>BPR.3576-027</v>
          </cell>
          <cell r="C841" t="str">
            <v>BPR</v>
          </cell>
          <cell r="D841" t="str">
            <v>3576-027</v>
          </cell>
          <cell r="E841" t="str">
            <v>Discount - Subcontractors - Terreau s.e.c.</v>
          </cell>
          <cell r="F841">
            <v>3000</v>
          </cell>
          <cell r="G841" t="str">
            <v>Revenue</v>
          </cell>
          <cell r="H841" t="str">
            <v>IS</v>
          </cell>
          <cell r="I841" t="str">
            <v xml:space="preserve">External Revenue </v>
          </cell>
          <cell r="J841" t="str">
            <v>3000</v>
          </cell>
        </row>
        <row r="842">
          <cell r="B842" t="str">
            <v>BPR.3577-000</v>
          </cell>
          <cell r="C842" t="str">
            <v>BPR</v>
          </cell>
          <cell r="D842" t="str">
            <v>3577-000</v>
          </cell>
          <cell r="E842" t="str">
            <v>Discount - Labour</v>
          </cell>
          <cell r="F842" t="str">
            <v>3001.HIST</v>
          </cell>
          <cell r="G842" t="str">
            <v>Revenue - Intercompany</v>
          </cell>
          <cell r="H842" t="str">
            <v>IS</v>
          </cell>
          <cell r="I842" t="str">
            <v xml:space="preserve">IC Revenue </v>
          </cell>
          <cell r="J842" t="str">
            <v>3001</v>
          </cell>
        </row>
        <row r="843">
          <cell r="B843" t="str">
            <v>BPR.3577-001</v>
          </cell>
          <cell r="C843" t="str">
            <v>BPR</v>
          </cell>
          <cell r="D843" t="str">
            <v>3577-001</v>
          </cell>
          <cell r="E843" t="str">
            <v>Discount - Labour - BPR Groupe Conseil</v>
          </cell>
          <cell r="F843" t="str">
            <v>3001.HIST</v>
          </cell>
          <cell r="G843" t="str">
            <v>Revenue - Intercompany</v>
          </cell>
          <cell r="H843" t="str">
            <v>IS</v>
          </cell>
          <cell r="I843" t="str">
            <v xml:space="preserve">IC Revenue </v>
          </cell>
          <cell r="J843" t="str">
            <v>3001</v>
          </cell>
        </row>
        <row r="844">
          <cell r="B844" t="str">
            <v>BPR.3577-002</v>
          </cell>
          <cell r="C844" t="str">
            <v>BPR</v>
          </cell>
          <cell r="D844" t="str">
            <v>3577-002</v>
          </cell>
          <cell r="E844" t="str">
            <v>Discount - Labour - BPR Inc.</v>
          </cell>
          <cell r="F844" t="str">
            <v>3001.HIST</v>
          </cell>
          <cell r="G844" t="str">
            <v>Revenue - Intercompany</v>
          </cell>
          <cell r="H844" t="str">
            <v>IS</v>
          </cell>
          <cell r="I844" t="str">
            <v xml:space="preserve">IC Revenue </v>
          </cell>
          <cell r="J844" t="str">
            <v>3001</v>
          </cell>
        </row>
        <row r="845">
          <cell r="B845" t="str">
            <v>BPR.3577-003</v>
          </cell>
          <cell r="C845" t="str">
            <v>BPR</v>
          </cell>
          <cell r="D845" t="str">
            <v>3577-003</v>
          </cell>
          <cell r="E845" t="str">
            <v>Discount - Labour - BPR-Triax Inc.</v>
          </cell>
          <cell r="F845" t="str">
            <v>3001.HIST</v>
          </cell>
          <cell r="G845" t="str">
            <v>Revenue - Intercompany</v>
          </cell>
          <cell r="H845" t="str">
            <v>IS</v>
          </cell>
          <cell r="I845" t="str">
            <v xml:space="preserve">IC Revenue </v>
          </cell>
          <cell r="J845" t="str">
            <v>3001</v>
          </cell>
        </row>
        <row r="846">
          <cell r="B846" t="str">
            <v>BPR.3577-004</v>
          </cell>
          <cell r="C846" t="str">
            <v>BPR</v>
          </cell>
          <cell r="D846" t="str">
            <v>3577-004</v>
          </cell>
          <cell r="E846" t="str">
            <v>Discount - Labour - BPR-Construction Inc.</v>
          </cell>
          <cell r="F846" t="str">
            <v>3001.HIST</v>
          </cell>
          <cell r="G846" t="str">
            <v>Revenue - Intercompany</v>
          </cell>
          <cell r="H846" t="str">
            <v>IS</v>
          </cell>
          <cell r="I846" t="str">
            <v xml:space="preserve">IC Revenue </v>
          </cell>
          <cell r="J846" t="str">
            <v>3001</v>
          </cell>
        </row>
        <row r="847">
          <cell r="B847" t="str">
            <v>BPR.3577-007</v>
          </cell>
          <cell r="C847" t="str">
            <v>BPR</v>
          </cell>
          <cell r="D847" t="str">
            <v>3577-007</v>
          </cell>
          <cell r="E847" t="str">
            <v>Discount - Labour - BPR-Bechtel</v>
          </cell>
          <cell r="F847" t="str">
            <v>3001.HIST</v>
          </cell>
          <cell r="G847" t="str">
            <v>Revenue - Intercompany</v>
          </cell>
          <cell r="H847" t="str">
            <v>IS</v>
          </cell>
          <cell r="I847" t="str">
            <v xml:space="preserve">IC Revenue </v>
          </cell>
          <cell r="J847" t="str">
            <v>3001</v>
          </cell>
        </row>
        <row r="848">
          <cell r="B848" t="str">
            <v>BPR.3577-008</v>
          </cell>
          <cell r="C848" t="str">
            <v>BPR</v>
          </cell>
          <cell r="D848" t="str">
            <v>3577-008</v>
          </cell>
          <cell r="E848" t="str">
            <v>Discount - Labour - BPR CSO Inc.</v>
          </cell>
          <cell r="F848" t="str">
            <v>3001.HIST</v>
          </cell>
          <cell r="G848" t="str">
            <v>Revenue - Intercompany</v>
          </cell>
          <cell r="H848" t="str">
            <v>IS</v>
          </cell>
          <cell r="I848" t="str">
            <v xml:space="preserve">IC Revenue </v>
          </cell>
          <cell r="J848" t="str">
            <v>3001</v>
          </cell>
        </row>
        <row r="849">
          <cell r="B849" t="str">
            <v>BPR.3577-009</v>
          </cell>
          <cell r="C849" t="str">
            <v>BPR</v>
          </cell>
          <cell r="D849" t="str">
            <v>3577-009</v>
          </cell>
          <cell r="E849" t="str">
            <v>Discount - Labour - BPR-Bechtel (USA)</v>
          </cell>
          <cell r="F849" t="str">
            <v>3001.HIST</v>
          </cell>
          <cell r="G849" t="str">
            <v>Revenue - Intercompany</v>
          </cell>
          <cell r="H849" t="str">
            <v>IS</v>
          </cell>
          <cell r="I849" t="str">
            <v xml:space="preserve">IC Revenue </v>
          </cell>
          <cell r="J849" t="str">
            <v>3001</v>
          </cell>
        </row>
        <row r="850">
          <cell r="B850" t="str">
            <v>BPR.3577-011</v>
          </cell>
          <cell r="C850" t="str">
            <v>BPR</v>
          </cell>
          <cell r="D850" t="str">
            <v>3577-011</v>
          </cell>
          <cell r="E850" t="str">
            <v>Discount - Labour - BPR-Bechtel Jamaique</v>
          </cell>
          <cell r="F850" t="str">
            <v>3001.HIST</v>
          </cell>
          <cell r="G850" t="str">
            <v>Revenue - Intercompany</v>
          </cell>
          <cell r="H850" t="str">
            <v>IS</v>
          </cell>
          <cell r="I850" t="str">
            <v xml:space="preserve">IC Revenue </v>
          </cell>
          <cell r="J850" t="str">
            <v>3001</v>
          </cell>
        </row>
        <row r="851">
          <cell r="B851" t="str">
            <v>BPR.3577-012</v>
          </cell>
          <cell r="C851" t="str">
            <v>BPR</v>
          </cell>
          <cell r="D851" t="str">
            <v>3577-012</v>
          </cell>
          <cell r="E851" t="str">
            <v>Discount - Labour - BPR-Énergie Inc.</v>
          </cell>
          <cell r="F851" t="str">
            <v>3001.HIST</v>
          </cell>
          <cell r="G851" t="str">
            <v>Revenue - Intercompany</v>
          </cell>
          <cell r="H851" t="str">
            <v>IS</v>
          </cell>
          <cell r="I851" t="str">
            <v xml:space="preserve">IC Revenue </v>
          </cell>
          <cell r="J851" t="str">
            <v>3001</v>
          </cell>
        </row>
        <row r="852">
          <cell r="B852" t="str">
            <v>BPR.3577-013</v>
          </cell>
          <cell r="C852" t="str">
            <v>BPR</v>
          </cell>
          <cell r="D852" t="str">
            <v>3577-013</v>
          </cell>
          <cell r="E852" t="str">
            <v>Discount - Labour - Gestion-conseil SCP Inc.</v>
          </cell>
          <cell r="F852" t="str">
            <v>3001.HIST</v>
          </cell>
          <cell r="G852" t="str">
            <v>Revenue - Intercompany</v>
          </cell>
          <cell r="H852" t="str">
            <v>IS</v>
          </cell>
          <cell r="I852" t="str">
            <v xml:space="preserve">IC Revenue </v>
          </cell>
          <cell r="J852" t="str">
            <v>3001</v>
          </cell>
        </row>
        <row r="853">
          <cell r="B853" t="str">
            <v>BPR.3577-014</v>
          </cell>
          <cell r="C853" t="str">
            <v>BPR</v>
          </cell>
          <cell r="D853" t="str">
            <v>3577-014</v>
          </cell>
          <cell r="E853" t="str">
            <v>Discount - Labour - BPR-Bechtel South Africa</v>
          </cell>
          <cell r="F853" t="str">
            <v>3001.HIST</v>
          </cell>
          <cell r="G853" t="str">
            <v>Revenue - Intercompany</v>
          </cell>
          <cell r="H853" t="str">
            <v>IS</v>
          </cell>
          <cell r="I853" t="str">
            <v xml:space="preserve">IC Revenue </v>
          </cell>
          <cell r="J853" t="str">
            <v>3001</v>
          </cell>
        </row>
        <row r="854">
          <cell r="B854" t="str">
            <v>BPR.3577-015</v>
          </cell>
          <cell r="C854" t="str">
            <v>BPR</v>
          </cell>
          <cell r="D854" t="str">
            <v>3577-015</v>
          </cell>
          <cell r="E854" t="str">
            <v>Discount - Labour - BPR-Infrastructure Inc.</v>
          </cell>
          <cell r="F854" t="str">
            <v>3001.HIST</v>
          </cell>
          <cell r="G854" t="str">
            <v>Revenue - Intercompany</v>
          </cell>
          <cell r="H854" t="str">
            <v>IS</v>
          </cell>
          <cell r="I854" t="str">
            <v xml:space="preserve">IC Revenue </v>
          </cell>
          <cell r="J854" t="str">
            <v>3001</v>
          </cell>
        </row>
        <row r="855">
          <cell r="B855" t="str">
            <v>BPR.3577-016</v>
          </cell>
          <cell r="C855" t="str">
            <v>BPR</v>
          </cell>
          <cell r="D855" t="str">
            <v>3577-016</v>
          </cell>
          <cell r="E855" t="str">
            <v>Discount - Labour - BPR-Bâtiment Inc.</v>
          </cell>
          <cell r="F855" t="str">
            <v>3001.HIST</v>
          </cell>
          <cell r="G855" t="str">
            <v>Revenue - Intercompany</v>
          </cell>
          <cell r="H855" t="str">
            <v>IS</v>
          </cell>
          <cell r="I855" t="str">
            <v xml:space="preserve">IC Revenue </v>
          </cell>
          <cell r="J855" t="str">
            <v>3001</v>
          </cell>
        </row>
        <row r="856">
          <cell r="B856" t="str">
            <v>BPR.3577-017</v>
          </cell>
          <cell r="C856" t="str">
            <v>BPR</v>
          </cell>
          <cell r="D856" t="str">
            <v>3577-017</v>
          </cell>
          <cell r="E856" t="str">
            <v>Discount - Labour - BPR-Engineering Inc. (CDN)</v>
          </cell>
          <cell r="F856" t="str">
            <v>3001.HIST</v>
          </cell>
          <cell r="G856" t="str">
            <v>Revenue - Intercompany</v>
          </cell>
          <cell r="H856" t="str">
            <v>IS</v>
          </cell>
          <cell r="I856" t="str">
            <v xml:space="preserve">IC Revenue </v>
          </cell>
          <cell r="J856" t="str">
            <v>3001</v>
          </cell>
        </row>
        <row r="857">
          <cell r="B857" t="str">
            <v>BPR.3577-018</v>
          </cell>
          <cell r="C857" t="str">
            <v>BPR</v>
          </cell>
          <cell r="D857" t="str">
            <v>3577-018</v>
          </cell>
          <cell r="E857" t="str">
            <v>Discount - Labour - BPR-Projex Inc.</v>
          </cell>
          <cell r="F857" t="str">
            <v>3001.HIST</v>
          </cell>
          <cell r="G857" t="str">
            <v>Revenue - Intercompany</v>
          </cell>
          <cell r="H857" t="str">
            <v>IS</v>
          </cell>
          <cell r="I857" t="str">
            <v xml:space="preserve">IC Revenue </v>
          </cell>
          <cell r="J857" t="str">
            <v>3001</v>
          </cell>
        </row>
        <row r="858">
          <cell r="B858" t="str">
            <v>BPR.3577-019</v>
          </cell>
          <cell r="C858" t="str">
            <v>BPR</v>
          </cell>
          <cell r="D858" t="str">
            <v>3577-019</v>
          </cell>
          <cell r="E858" t="str">
            <v>Discount - Labour - Solutions Hospitalis s.e.c.</v>
          </cell>
          <cell r="F858">
            <v>3000</v>
          </cell>
          <cell r="G858" t="str">
            <v>Revenue</v>
          </cell>
          <cell r="H858" t="str">
            <v>IS</v>
          </cell>
          <cell r="I858" t="str">
            <v xml:space="preserve">External Revenue </v>
          </cell>
          <cell r="J858" t="str">
            <v>3000</v>
          </cell>
        </row>
        <row r="859">
          <cell r="B859" t="str">
            <v>BPR.3577-020</v>
          </cell>
          <cell r="C859" t="str">
            <v>BPR</v>
          </cell>
          <cell r="D859" t="str">
            <v>3577-020</v>
          </cell>
          <cell r="E859" t="str">
            <v>Discount - Labour - Innogiciel Inc.</v>
          </cell>
          <cell r="F859" t="str">
            <v>3001.HIST</v>
          </cell>
          <cell r="G859" t="str">
            <v>Revenue - Intercompany</v>
          </cell>
          <cell r="H859" t="str">
            <v>IS</v>
          </cell>
          <cell r="I859" t="str">
            <v xml:space="preserve">IC Revenue </v>
          </cell>
          <cell r="J859" t="str">
            <v>3001</v>
          </cell>
        </row>
        <row r="860">
          <cell r="B860" t="str">
            <v>BPR.3577-021</v>
          </cell>
          <cell r="C860" t="str">
            <v>BPR</v>
          </cell>
          <cell r="D860" t="str">
            <v>3577-021</v>
          </cell>
          <cell r="E860" t="str">
            <v>Discount - Labour - BPR CSO Solutions Inc.</v>
          </cell>
          <cell r="F860" t="str">
            <v>3001.HIST</v>
          </cell>
          <cell r="G860" t="str">
            <v>Revenue - Intercompany</v>
          </cell>
          <cell r="H860" t="str">
            <v>IS</v>
          </cell>
          <cell r="I860" t="str">
            <v xml:space="preserve">IC Revenue </v>
          </cell>
          <cell r="J860" t="str">
            <v>3001</v>
          </cell>
        </row>
        <row r="861">
          <cell r="B861" t="str">
            <v>BPR.3577-022</v>
          </cell>
          <cell r="C861" t="str">
            <v>BPR</v>
          </cell>
          <cell r="D861" t="str">
            <v>3577-022</v>
          </cell>
          <cell r="E861" t="str">
            <v>Discount - Labour - Bertrand Roy et associés</v>
          </cell>
          <cell r="F861" t="str">
            <v>3001.HIST</v>
          </cell>
          <cell r="G861" t="str">
            <v>Revenue - Intercompany</v>
          </cell>
          <cell r="H861" t="str">
            <v>IS</v>
          </cell>
          <cell r="I861" t="str">
            <v xml:space="preserve">IC Revenue </v>
          </cell>
          <cell r="J861" t="str">
            <v>3001</v>
          </cell>
        </row>
        <row r="862">
          <cell r="B862" t="str">
            <v>BPR.3577-023</v>
          </cell>
          <cell r="C862" t="str">
            <v>BPR</v>
          </cell>
          <cell r="D862" t="str">
            <v>3577-023</v>
          </cell>
          <cell r="E862" t="str">
            <v>Discount - Labour - Terreau s.e.c.</v>
          </cell>
          <cell r="F862">
            <v>3000</v>
          </cell>
          <cell r="G862" t="str">
            <v>Revenue</v>
          </cell>
          <cell r="H862" t="str">
            <v>IS</v>
          </cell>
          <cell r="I862" t="str">
            <v xml:space="preserve">External Revenue </v>
          </cell>
          <cell r="J862" t="str">
            <v>3000</v>
          </cell>
        </row>
        <row r="863">
          <cell r="B863" t="str">
            <v>BPR.3577-024</v>
          </cell>
          <cell r="C863" t="str">
            <v>BPR</v>
          </cell>
          <cell r="D863" t="str">
            <v>3577-024</v>
          </cell>
          <cell r="E863" t="str">
            <v>Discount - Labour - Topo planification Inc.</v>
          </cell>
          <cell r="F863" t="str">
            <v>3001.HIST</v>
          </cell>
          <cell r="G863" t="str">
            <v>Revenue - Intercompany</v>
          </cell>
          <cell r="H863" t="str">
            <v>IS</v>
          </cell>
          <cell r="I863" t="str">
            <v xml:space="preserve">IC Revenue </v>
          </cell>
          <cell r="J863" t="str">
            <v>3001</v>
          </cell>
        </row>
        <row r="864">
          <cell r="B864" t="str">
            <v>BPR.3577-025</v>
          </cell>
          <cell r="C864" t="str">
            <v>BPR</v>
          </cell>
          <cell r="D864" t="str">
            <v>3577-025</v>
          </cell>
          <cell r="E864" t="str">
            <v>Discount - Labour - Terreau Biogaz s.e.c.</v>
          </cell>
          <cell r="F864">
            <v>3000</v>
          </cell>
          <cell r="G864" t="str">
            <v>Revenue</v>
          </cell>
          <cell r="H864" t="str">
            <v>IS</v>
          </cell>
          <cell r="I864" t="str">
            <v xml:space="preserve">External Revenue </v>
          </cell>
          <cell r="J864" t="str">
            <v>3000</v>
          </cell>
        </row>
        <row r="865">
          <cell r="B865" t="str">
            <v>BPR.3577-026</v>
          </cell>
          <cell r="C865" t="str">
            <v>BPR</v>
          </cell>
          <cell r="D865" t="str">
            <v>3577-026</v>
          </cell>
          <cell r="E865" t="str">
            <v>Discount - Labour - Innovation virtuelle s.e.c.</v>
          </cell>
          <cell r="F865">
            <v>3000</v>
          </cell>
          <cell r="G865" t="str">
            <v>Revenue</v>
          </cell>
          <cell r="H865" t="str">
            <v>IS</v>
          </cell>
          <cell r="I865" t="str">
            <v xml:space="preserve">External Revenue </v>
          </cell>
          <cell r="J865" t="str">
            <v>3000</v>
          </cell>
        </row>
        <row r="866">
          <cell r="B866" t="str">
            <v>BPR.3577-027</v>
          </cell>
          <cell r="C866" t="str">
            <v>BPR</v>
          </cell>
          <cell r="D866" t="str">
            <v>3577-027</v>
          </cell>
          <cell r="E866" t="str">
            <v>Discount - Labour - Terreau s.e.c.</v>
          </cell>
          <cell r="F866">
            <v>3000</v>
          </cell>
          <cell r="G866" t="str">
            <v>Revenue</v>
          </cell>
          <cell r="H866" t="str">
            <v>IS</v>
          </cell>
          <cell r="I866" t="str">
            <v xml:space="preserve">External Revenue </v>
          </cell>
          <cell r="J866" t="str">
            <v>3000</v>
          </cell>
        </row>
        <row r="867">
          <cell r="B867" t="str">
            <v>BPR.3578-000</v>
          </cell>
          <cell r="C867" t="str">
            <v>BPR</v>
          </cell>
          <cell r="D867" t="str">
            <v>3578-000</v>
          </cell>
          <cell r="E867" t="str">
            <v>Prof/(loss) Discnt - Subcontractor</v>
          </cell>
          <cell r="F867">
            <v>3000</v>
          </cell>
          <cell r="G867" t="str">
            <v>Revenue</v>
          </cell>
          <cell r="H867" t="str">
            <v>IS</v>
          </cell>
          <cell r="I867" t="str">
            <v xml:space="preserve">External Revenue </v>
          </cell>
          <cell r="J867" t="str">
            <v>3000</v>
          </cell>
        </row>
        <row r="868">
          <cell r="B868" t="str">
            <v>BPR.3578-001</v>
          </cell>
          <cell r="C868" t="str">
            <v>BPR</v>
          </cell>
          <cell r="D868" t="str">
            <v>3578-001</v>
          </cell>
          <cell r="E868" t="str">
            <v>Prof/(loss) Discnt - Subcontractor - BPR Groupe Conseil</v>
          </cell>
          <cell r="F868">
            <v>3000</v>
          </cell>
          <cell r="G868" t="str">
            <v>Revenue</v>
          </cell>
          <cell r="H868" t="str">
            <v>IS</v>
          </cell>
          <cell r="I868" t="str">
            <v xml:space="preserve">External Revenue </v>
          </cell>
          <cell r="J868" t="str">
            <v>3000</v>
          </cell>
        </row>
        <row r="869">
          <cell r="B869" t="str">
            <v>BPR.3578-002</v>
          </cell>
          <cell r="C869" t="str">
            <v>BPR</v>
          </cell>
          <cell r="D869" t="str">
            <v>3578-002</v>
          </cell>
          <cell r="E869" t="str">
            <v>Prof/(loss) Discnt - Subcontractor - BPR Inc.</v>
          </cell>
          <cell r="F869">
            <v>3000</v>
          </cell>
          <cell r="G869" t="str">
            <v>Revenue</v>
          </cell>
          <cell r="H869" t="str">
            <v>IS</v>
          </cell>
          <cell r="I869" t="str">
            <v xml:space="preserve">External Revenue </v>
          </cell>
          <cell r="J869" t="str">
            <v>3000</v>
          </cell>
        </row>
        <row r="870">
          <cell r="B870" t="str">
            <v>BPR.3578-003</v>
          </cell>
          <cell r="C870" t="str">
            <v>BPR</v>
          </cell>
          <cell r="D870" t="str">
            <v>3578-003</v>
          </cell>
          <cell r="E870" t="str">
            <v>Prof/(loss) Discnt - Subcontractor - BPR-Triax Inc.</v>
          </cell>
          <cell r="F870">
            <v>3000</v>
          </cell>
          <cell r="G870" t="str">
            <v>Revenue</v>
          </cell>
          <cell r="H870" t="str">
            <v>IS</v>
          </cell>
          <cell r="I870" t="str">
            <v xml:space="preserve">External Revenue </v>
          </cell>
          <cell r="J870" t="str">
            <v>3000</v>
          </cell>
        </row>
        <row r="871">
          <cell r="B871" t="str">
            <v>BPR.3578-004</v>
          </cell>
          <cell r="C871" t="str">
            <v>BPR</v>
          </cell>
          <cell r="D871" t="str">
            <v>3578-004</v>
          </cell>
          <cell r="E871" t="str">
            <v>Prof/(loss) Discnt - Subcontractor - BPR-Construction Inc.</v>
          </cell>
          <cell r="F871">
            <v>3000</v>
          </cell>
          <cell r="G871" t="str">
            <v>Revenue</v>
          </cell>
          <cell r="H871" t="str">
            <v>IS</v>
          </cell>
          <cell r="I871" t="str">
            <v xml:space="preserve">External Revenue </v>
          </cell>
          <cell r="J871" t="str">
            <v>3000</v>
          </cell>
        </row>
        <row r="872">
          <cell r="B872" t="str">
            <v>BPR.3578-007</v>
          </cell>
          <cell r="C872" t="str">
            <v>BPR</v>
          </cell>
          <cell r="D872" t="str">
            <v>3578-007</v>
          </cell>
          <cell r="E872" t="str">
            <v>Prof/(loss) Discnt - Subcontractor - BPR-Bechtel</v>
          </cell>
          <cell r="F872">
            <v>3000</v>
          </cell>
          <cell r="G872" t="str">
            <v>Revenue</v>
          </cell>
          <cell r="H872" t="str">
            <v>IS</v>
          </cell>
          <cell r="I872" t="str">
            <v xml:space="preserve">External Revenue </v>
          </cell>
          <cell r="J872" t="str">
            <v>3000</v>
          </cell>
        </row>
        <row r="873">
          <cell r="B873" t="str">
            <v>BPR.3578-008</v>
          </cell>
          <cell r="C873" t="str">
            <v>BPR</v>
          </cell>
          <cell r="D873" t="str">
            <v>3578-008</v>
          </cell>
          <cell r="E873" t="str">
            <v>Prof/(loss) Discnt - Subcontractor - BPR CSO Inc.</v>
          </cell>
          <cell r="F873">
            <v>3000</v>
          </cell>
          <cell r="G873" t="str">
            <v>Revenue</v>
          </cell>
          <cell r="H873" t="str">
            <v>IS</v>
          </cell>
          <cell r="I873" t="str">
            <v xml:space="preserve">External Revenue </v>
          </cell>
          <cell r="J873" t="str">
            <v>3000</v>
          </cell>
        </row>
        <row r="874">
          <cell r="B874" t="str">
            <v>BPR.3578-009</v>
          </cell>
          <cell r="C874" t="str">
            <v>BPR</v>
          </cell>
          <cell r="D874" t="str">
            <v>3578-009</v>
          </cell>
          <cell r="E874" t="str">
            <v>Prof/(loss) Discnt - Subcontractor - BPR-Bechtel (USA)</v>
          </cell>
          <cell r="F874">
            <v>3000</v>
          </cell>
          <cell r="G874" t="str">
            <v>Revenue</v>
          </cell>
          <cell r="H874" t="str">
            <v>IS</v>
          </cell>
          <cell r="I874" t="str">
            <v xml:space="preserve">External Revenue </v>
          </cell>
          <cell r="J874" t="str">
            <v>3000</v>
          </cell>
        </row>
        <row r="875">
          <cell r="B875" t="str">
            <v>BPR.3578-011</v>
          </cell>
          <cell r="C875" t="str">
            <v>BPR</v>
          </cell>
          <cell r="D875" t="str">
            <v>3578-011</v>
          </cell>
          <cell r="E875" t="str">
            <v>Prof/(loss) Discnt - Subcontractor - BPR-Bechtel Jamaique</v>
          </cell>
          <cell r="F875">
            <v>3000</v>
          </cell>
          <cell r="G875" t="str">
            <v>Revenue</v>
          </cell>
          <cell r="H875" t="str">
            <v>IS</v>
          </cell>
          <cell r="I875" t="str">
            <v xml:space="preserve">External Revenue </v>
          </cell>
          <cell r="J875" t="str">
            <v>3000</v>
          </cell>
        </row>
        <row r="876">
          <cell r="B876" t="str">
            <v>BPR.3578-012</v>
          </cell>
          <cell r="C876" t="str">
            <v>BPR</v>
          </cell>
          <cell r="D876" t="str">
            <v>3578-012</v>
          </cell>
          <cell r="E876" t="str">
            <v>Prof/(loss) Discnt - Subcontractor - BPR-Énergie Inc.</v>
          </cell>
          <cell r="F876">
            <v>3000</v>
          </cell>
          <cell r="G876" t="str">
            <v>Revenue</v>
          </cell>
          <cell r="H876" t="str">
            <v>IS</v>
          </cell>
          <cell r="I876" t="str">
            <v xml:space="preserve">External Revenue </v>
          </cell>
          <cell r="J876" t="str">
            <v>3000</v>
          </cell>
        </row>
        <row r="877">
          <cell r="B877" t="str">
            <v>BPR.3578-013</v>
          </cell>
          <cell r="C877" t="str">
            <v>BPR</v>
          </cell>
          <cell r="D877" t="str">
            <v>3578-013</v>
          </cell>
          <cell r="E877" t="str">
            <v>Prof/(loss) Discnt - Subcontractor - Gestion-conseil SCP Inc.</v>
          </cell>
          <cell r="F877">
            <v>3000</v>
          </cell>
          <cell r="G877" t="str">
            <v>Revenue</v>
          </cell>
          <cell r="H877" t="str">
            <v>IS</v>
          </cell>
          <cell r="I877" t="str">
            <v xml:space="preserve">External Revenue </v>
          </cell>
          <cell r="J877" t="str">
            <v>3000</v>
          </cell>
        </row>
        <row r="878">
          <cell r="B878" t="str">
            <v>BPR.3578-014</v>
          </cell>
          <cell r="C878" t="str">
            <v>BPR</v>
          </cell>
          <cell r="D878" t="str">
            <v>3578-014</v>
          </cell>
          <cell r="E878" t="str">
            <v>Prof/(loss) Discnt - Subcontractor - BPR-Bechtel South Africa</v>
          </cell>
          <cell r="F878">
            <v>3000</v>
          </cell>
          <cell r="G878" t="str">
            <v>Revenue</v>
          </cell>
          <cell r="H878" t="str">
            <v>IS</v>
          </cell>
          <cell r="I878" t="str">
            <v xml:space="preserve">External Revenue </v>
          </cell>
          <cell r="J878" t="str">
            <v>3000</v>
          </cell>
        </row>
        <row r="879">
          <cell r="B879" t="str">
            <v>BPR.3578-015</v>
          </cell>
          <cell r="C879" t="str">
            <v>BPR</v>
          </cell>
          <cell r="D879" t="str">
            <v>3578-015</v>
          </cell>
          <cell r="E879" t="str">
            <v>Prof/(loss) Discnt - Subcontractor - BPR-Infrastructure Inc.</v>
          </cell>
          <cell r="F879">
            <v>3000</v>
          </cell>
          <cell r="G879" t="str">
            <v>Revenue</v>
          </cell>
          <cell r="H879" t="str">
            <v>IS</v>
          </cell>
          <cell r="I879" t="str">
            <v xml:space="preserve">External Revenue </v>
          </cell>
          <cell r="J879" t="str">
            <v>3000</v>
          </cell>
        </row>
        <row r="880">
          <cell r="B880" t="str">
            <v>BPR.3578-016</v>
          </cell>
          <cell r="C880" t="str">
            <v>BPR</v>
          </cell>
          <cell r="D880" t="str">
            <v>3578-016</v>
          </cell>
          <cell r="E880" t="str">
            <v>Prof/(loss) Discnt - Subcontractor - BPR-Bâtiment Inc.</v>
          </cell>
          <cell r="F880">
            <v>3000</v>
          </cell>
          <cell r="G880" t="str">
            <v>Revenue</v>
          </cell>
          <cell r="H880" t="str">
            <v>IS</v>
          </cell>
          <cell r="I880" t="str">
            <v xml:space="preserve">External Revenue </v>
          </cell>
          <cell r="J880" t="str">
            <v>3000</v>
          </cell>
        </row>
        <row r="881">
          <cell r="B881" t="str">
            <v>BPR.3578-017</v>
          </cell>
          <cell r="C881" t="str">
            <v>BPR</v>
          </cell>
          <cell r="D881" t="str">
            <v>3578-017</v>
          </cell>
          <cell r="E881" t="str">
            <v>Prof/(loss) Discnt - Subcontractor - BPR-Engineering Inc. (CDN)</v>
          </cell>
          <cell r="F881">
            <v>3000</v>
          </cell>
          <cell r="G881" t="str">
            <v>Revenue</v>
          </cell>
          <cell r="H881" t="str">
            <v>IS</v>
          </cell>
          <cell r="I881" t="str">
            <v xml:space="preserve">External Revenue </v>
          </cell>
          <cell r="J881" t="str">
            <v>3000</v>
          </cell>
        </row>
        <row r="882">
          <cell r="B882" t="str">
            <v>BPR.3578-018</v>
          </cell>
          <cell r="C882" t="str">
            <v>BPR</v>
          </cell>
          <cell r="D882" t="str">
            <v>3578-018</v>
          </cell>
          <cell r="E882" t="str">
            <v>Prof/(loss) Discnt - Subcontractor - BPR-Projex Inc.</v>
          </cell>
          <cell r="F882">
            <v>3000</v>
          </cell>
          <cell r="G882" t="str">
            <v>Revenue</v>
          </cell>
          <cell r="H882" t="str">
            <v>IS</v>
          </cell>
          <cell r="I882" t="str">
            <v xml:space="preserve">External Revenue </v>
          </cell>
          <cell r="J882" t="str">
            <v>3000</v>
          </cell>
        </row>
        <row r="883">
          <cell r="B883" t="str">
            <v>BPR.3578-019</v>
          </cell>
          <cell r="C883" t="str">
            <v>BPR</v>
          </cell>
          <cell r="D883" t="str">
            <v>3578-019</v>
          </cell>
          <cell r="E883" t="str">
            <v>Prof/(loss) Discnt - Subcontractor - Solutions Hospitalis s.e.c.</v>
          </cell>
          <cell r="F883">
            <v>3000</v>
          </cell>
          <cell r="G883" t="str">
            <v>Revenue</v>
          </cell>
          <cell r="H883" t="str">
            <v>IS</v>
          </cell>
          <cell r="I883" t="str">
            <v xml:space="preserve">External Revenue </v>
          </cell>
          <cell r="J883" t="str">
            <v>3000</v>
          </cell>
        </row>
        <row r="884">
          <cell r="B884" t="str">
            <v>BPR.3578-020</v>
          </cell>
          <cell r="C884" t="str">
            <v>BPR</v>
          </cell>
          <cell r="D884" t="str">
            <v>3578-020</v>
          </cell>
          <cell r="E884" t="str">
            <v>Prof/(loss) Discnt - Subcontractor - Innogiciel Inc.</v>
          </cell>
          <cell r="F884">
            <v>3000</v>
          </cell>
          <cell r="G884" t="str">
            <v>Revenue</v>
          </cell>
          <cell r="H884" t="str">
            <v>IS</v>
          </cell>
          <cell r="I884" t="str">
            <v xml:space="preserve">External Revenue </v>
          </cell>
          <cell r="J884" t="str">
            <v>3000</v>
          </cell>
        </row>
        <row r="885">
          <cell r="B885" t="str">
            <v>BPR.3578-021</v>
          </cell>
          <cell r="C885" t="str">
            <v>BPR</v>
          </cell>
          <cell r="D885" t="str">
            <v>3578-021</v>
          </cell>
          <cell r="E885" t="str">
            <v>Prof/(loss) Discnt - Subcontractor - BPR CSO Solutions Inc.</v>
          </cell>
          <cell r="F885">
            <v>3000</v>
          </cell>
          <cell r="G885" t="str">
            <v>Revenue</v>
          </cell>
          <cell r="H885" t="str">
            <v>IS</v>
          </cell>
          <cell r="I885" t="str">
            <v xml:space="preserve">External Revenue </v>
          </cell>
          <cell r="J885" t="str">
            <v>3000</v>
          </cell>
        </row>
        <row r="886">
          <cell r="B886" t="str">
            <v>BPR.3578-022</v>
          </cell>
          <cell r="C886" t="str">
            <v>BPR</v>
          </cell>
          <cell r="D886" t="str">
            <v>3578-022</v>
          </cell>
          <cell r="E886" t="str">
            <v>Prof/(loss) Discnt - Subcontractor - Bertrand Roy et associés</v>
          </cell>
          <cell r="F886">
            <v>3000</v>
          </cell>
          <cell r="G886" t="str">
            <v>Revenue</v>
          </cell>
          <cell r="H886" t="str">
            <v>IS</v>
          </cell>
          <cell r="I886" t="str">
            <v xml:space="preserve">External Revenue </v>
          </cell>
          <cell r="J886" t="str">
            <v>3000</v>
          </cell>
        </row>
        <row r="887">
          <cell r="B887" t="str">
            <v>BPR.3578-023</v>
          </cell>
          <cell r="C887" t="str">
            <v>BPR</v>
          </cell>
          <cell r="D887" t="str">
            <v>3578-023</v>
          </cell>
          <cell r="E887" t="str">
            <v>Prof/(loss) Discnt - Subcontractor - Terreau s.e.c.</v>
          </cell>
          <cell r="F887">
            <v>3000</v>
          </cell>
          <cell r="G887" t="str">
            <v>Revenue</v>
          </cell>
          <cell r="H887" t="str">
            <v>IS</v>
          </cell>
          <cell r="I887" t="str">
            <v xml:space="preserve">External Revenue </v>
          </cell>
          <cell r="J887" t="str">
            <v>3000</v>
          </cell>
        </row>
        <row r="888">
          <cell r="B888" t="str">
            <v>BPR.3578-024</v>
          </cell>
          <cell r="C888" t="str">
            <v>BPR</v>
          </cell>
          <cell r="D888" t="str">
            <v>3578-024</v>
          </cell>
          <cell r="E888" t="str">
            <v>Prof/(loss) Discnt - Subcontractor - Topo planification Inc.</v>
          </cell>
          <cell r="F888">
            <v>3000</v>
          </cell>
          <cell r="G888" t="str">
            <v>Revenue</v>
          </cell>
          <cell r="H888" t="str">
            <v>IS</v>
          </cell>
          <cell r="I888" t="str">
            <v xml:space="preserve">External Revenue </v>
          </cell>
          <cell r="J888" t="str">
            <v>3000</v>
          </cell>
        </row>
        <row r="889">
          <cell r="B889" t="str">
            <v>BPR.3578-025</v>
          </cell>
          <cell r="C889" t="str">
            <v>BPR</v>
          </cell>
          <cell r="D889" t="str">
            <v>3578-025</v>
          </cell>
          <cell r="E889" t="str">
            <v>Prof/(loss) Discnt - Subcontractor - Terreau Biogaz s.e.c.</v>
          </cell>
          <cell r="F889">
            <v>3000</v>
          </cell>
          <cell r="G889" t="str">
            <v>Revenue</v>
          </cell>
          <cell r="H889" t="str">
            <v>IS</v>
          </cell>
          <cell r="I889" t="str">
            <v xml:space="preserve">External Revenue </v>
          </cell>
          <cell r="J889" t="str">
            <v>3000</v>
          </cell>
        </row>
        <row r="890">
          <cell r="B890" t="str">
            <v>BPR.3578-026</v>
          </cell>
          <cell r="C890" t="str">
            <v>BPR</v>
          </cell>
          <cell r="D890" t="str">
            <v>3578-026</v>
          </cell>
          <cell r="E890" t="str">
            <v>Prof/(loss) Discnt - Subcontractor - Innovation virtuelle s.e.c.</v>
          </cell>
          <cell r="F890">
            <v>3000</v>
          </cell>
          <cell r="G890" t="str">
            <v>Revenue</v>
          </cell>
          <cell r="H890" t="str">
            <v>IS</v>
          </cell>
          <cell r="I890" t="str">
            <v xml:space="preserve">External Revenue </v>
          </cell>
          <cell r="J890" t="str">
            <v>3000</v>
          </cell>
        </row>
        <row r="891">
          <cell r="B891" t="str">
            <v>BPR.3578-027</v>
          </cell>
          <cell r="C891" t="str">
            <v>BPR</v>
          </cell>
          <cell r="D891" t="str">
            <v>3578-027</v>
          </cell>
          <cell r="E891" t="str">
            <v>Prof/(loss) Discnt - Subcontractor - Terreau s.e.c.</v>
          </cell>
          <cell r="F891">
            <v>3000</v>
          </cell>
          <cell r="G891" t="str">
            <v>Revenue</v>
          </cell>
          <cell r="H891" t="str">
            <v>IS</v>
          </cell>
          <cell r="I891" t="str">
            <v xml:space="preserve">External Revenue </v>
          </cell>
          <cell r="J891" t="str">
            <v>3000</v>
          </cell>
        </row>
        <row r="892">
          <cell r="B892" t="str">
            <v>BPR.3579-000</v>
          </cell>
          <cell r="C892" t="str">
            <v>BPR</v>
          </cell>
          <cell r="D892" t="str">
            <v>3579-000</v>
          </cell>
          <cell r="E892" t="str">
            <v xml:space="preserve">Profit (loss) - Discount  </v>
          </cell>
          <cell r="F892">
            <v>3000</v>
          </cell>
          <cell r="G892" t="str">
            <v>Revenue</v>
          </cell>
          <cell r="H892" t="str">
            <v>IS</v>
          </cell>
          <cell r="I892" t="str">
            <v xml:space="preserve">External Revenue </v>
          </cell>
          <cell r="J892" t="str">
            <v>3000</v>
          </cell>
        </row>
        <row r="893">
          <cell r="B893" t="str">
            <v>BPR.3579-001</v>
          </cell>
          <cell r="C893" t="str">
            <v>BPR</v>
          </cell>
          <cell r="D893" t="str">
            <v>3579-001</v>
          </cell>
          <cell r="E893" t="str">
            <v>Prof/(loss) Discnt - BPR CSO Inc.</v>
          </cell>
          <cell r="F893">
            <v>3000</v>
          </cell>
          <cell r="G893" t="str">
            <v>Revenue</v>
          </cell>
          <cell r="H893" t="str">
            <v>IS</v>
          </cell>
          <cell r="I893" t="str">
            <v xml:space="preserve">External Revenue </v>
          </cell>
          <cell r="J893" t="str">
            <v>3000</v>
          </cell>
        </row>
        <row r="894">
          <cell r="B894" t="str">
            <v>BPR.3579-002</v>
          </cell>
          <cell r="C894" t="str">
            <v>BPR</v>
          </cell>
          <cell r="D894" t="str">
            <v>3579-002</v>
          </cell>
          <cell r="E894" t="str">
            <v>Prof/(loss) Discnt - BPR-Bechtel</v>
          </cell>
          <cell r="F894">
            <v>3000</v>
          </cell>
          <cell r="G894" t="str">
            <v>Revenue</v>
          </cell>
          <cell r="H894" t="str">
            <v>IS</v>
          </cell>
          <cell r="I894" t="str">
            <v xml:space="preserve">External Revenue </v>
          </cell>
          <cell r="J894" t="str">
            <v>3000</v>
          </cell>
        </row>
        <row r="895">
          <cell r="B895" t="str">
            <v>BPR.3579-003</v>
          </cell>
          <cell r="C895" t="str">
            <v>BPR</v>
          </cell>
          <cell r="D895" t="str">
            <v>3579-003</v>
          </cell>
          <cell r="E895" t="str">
            <v>Prof/(loss) Discnt - BPR-Bechtel USA</v>
          </cell>
          <cell r="F895">
            <v>3000</v>
          </cell>
          <cell r="G895" t="str">
            <v>Revenue</v>
          </cell>
          <cell r="H895" t="str">
            <v>IS</v>
          </cell>
          <cell r="I895" t="str">
            <v xml:space="preserve">External Revenue </v>
          </cell>
          <cell r="J895" t="str">
            <v>3000</v>
          </cell>
        </row>
        <row r="896">
          <cell r="B896" t="str">
            <v>BPR.3579-004</v>
          </cell>
          <cell r="C896" t="str">
            <v>BPR</v>
          </cell>
          <cell r="D896" t="str">
            <v>3579-004</v>
          </cell>
          <cell r="E896" t="str">
            <v>Prof/(loss) Discnt - BPR-Bechtel Jamaique</v>
          </cell>
          <cell r="F896">
            <v>3000</v>
          </cell>
          <cell r="G896" t="str">
            <v>Revenue</v>
          </cell>
          <cell r="H896" t="str">
            <v>IS</v>
          </cell>
          <cell r="I896" t="str">
            <v xml:space="preserve">External Revenue </v>
          </cell>
          <cell r="J896" t="str">
            <v>3000</v>
          </cell>
        </row>
        <row r="897">
          <cell r="B897" t="str">
            <v>BPR.3579-005</v>
          </cell>
          <cell r="C897" t="str">
            <v>BPR</v>
          </cell>
          <cell r="D897" t="str">
            <v>3579-005</v>
          </cell>
          <cell r="E897" t="str">
            <v>Prof/(loss) Discnt - BPR Groupe-conseil</v>
          </cell>
          <cell r="F897">
            <v>3000</v>
          </cell>
          <cell r="G897" t="str">
            <v>Revenue</v>
          </cell>
          <cell r="H897" t="str">
            <v>IS</v>
          </cell>
          <cell r="I897" t="str">
            <v xml:space="preserve">External Revenue </v>
          </cell>
          <cell r="J897" t="str">
            <v>3000</v>
          </cell>
        </row>
        <row r="898">
          <cell r="B898" t="str">
            <v>BPR.3579-006</v>
          </cell>
          <cell r="C898" t="str">
            <v>BPR</v>
          </cell>
          <cell r="D898" t="str">
            <v>3579-006</v>
          </cell>
          <cell r="E898" t="str">
            <v>Prof/(loss) Discnt - BPR Inc.</v>
          </cell>
          <cell r="F898">
            <v>3000</v>
          </cell>
          <cell r="G898" t="str">
            <v>Revenue</v>
          </cell>
          <cell r="H898" t="str">
            <v>IS</v>
          </cell>
          <cell r="I898" t="str">
            <v xml:space="preserve">External Revenue </v>
          </cell>
          <cell r="J898" t="str">
            <v>3000</v>
          </cell>
        </row>
        <row r="899">
          <cell r="B899" t="str">
            <v>BPR.3579-007</v>
          </cell>
          <cell r="C899" t="str">
            <v>BPR</v>
          </cell>
          <cell r="D899" t="str">
            <v>3579-007</v>
          </cell>
          <cell r="E899" t="str">
            <v>Prof/(loss) Discnt - BPR-Triax Inc.</v>
          </cell>
          <cell r="F899">
            <v>3000</v>
          </cell>
          <cell r="G899" t="str">
            <v>Revenue</v>
          </cell>
          <cell r="H899" t="str">
            <v>IS</v>
          </cell>
          <cell r="I899" t="str">
            <v xml:space="preserve">External Revenue </v>
          </cell>
          <cell r="J899" t="str">
            <v>3000</v>
          </cell>
        </row>
        <row r="900">
          <cell r="B900" t="str">
            <v>BPR.3579-008</v>
          </cell>
          <cell r="C900" t="str">
            <v>BPR</v>
          </cell>
          <cell r="D900" t="str">
            <v>3579-008</v>
          </cell>
          <cell r="E900" t="str">
            <v>Prof/(loss) Discnt - BPR-Construction Inc.</v>
          </cell>
          <cell r="F900">
            <v>3000</v>
          </cell>
          <cell r="G900" t="str">
            <v>Revenue</v>
          </cell>
          <cell r="H900" t="str">
            <v>IS</v>
          </cell>
          <cell r="I900" t="str">
            <v xml:space="preserve">External Revenue </v>
          </cell>
          <cell r="J900" t="str">
            <v>3000</v>
          </cell>
        </row>
        <row r="901">
          <cell r="B901" t="str">
            <v>BPR.3579-009</v>
          </cell>
          <cell r="C901" t="str">
            <v>BPR</v>
          </cell>
          <cell r="D901" t="str">
            <v>3579-009</v>
          </cell>
          <cell r="E901" t="str">
            <v>Prof/(loss) Discnt - BPR-EnvirAqua Inc.</v>
          </cell>
          <cell r="F901">
            <v>3000</v>
          </cell>
          <cell r="G901" t="str">
            <v>Revenue</v>
          </cell>
          <cell r="H901" t="str">
            <v>IS</v>
          </cell>
          <cell r="I901" t="str">
            <v xml:space="preserve">External Revenue </v>
          </cell>
          <cell r="J901" t="str">
            <v>3000</v>
          </cell>
        </row>
        <row r="902">
          <cell r="B902" t="str">
            <v>BPR.3579-010</v>
          </cell>
          <cell r="C902" t="str">
            <v>BPR</v>
          </cell>
          <cell r="D902" t="str">
            <v>3579-010</v>
          </cell>
          <cell r="E902" t="str">
            <v>Prof/(loss) Discnt - BPR CSO Canada Inc.</v>
          </cell>
          <cell r="F902">
            <v>3000</v>
          </cell>
          <cell r="G902" t="str">
            <v>Revenue</v>
          </cell>
          <cell r="H902" t="str">
            <v>IS</v>
          </cell>
          <cell r="I902" t="str">
            <v xml:space="preserve">External Revenue </v>
          </cell>
          <cell r="J902" t="str">
            <v>3000</v>
          </cell>
        </row>
        <row r="903">
          <cell r="B903" t="str">
            <v>BPR.3579-011</v>
          </cell>
          <cell r="C903" t="str">
            <v>BPR</v>
          </cell>
          <cell r="D903" t="str">
            <v>3579-011</v>
          </cell>
          <cell r="E903" t="str">
            <v>Prof/(loss) Discnt - BPR-Énergie Inc.</v>
          </cell>
          <cell r="F903">
            <v>3000</v>
          </cell>
          <cell r="G903" t="str">
            <v>Revenue</v>
          </cell>
          <cell r="H903" t="str">
            <v>IS</v>
          </cell>
          <cell r="I903" t="str">
            <v xml:space="preserve">External Revenue </v>
          </cell>
          <cell r="J903" t="str">
            <v>3000</v>
          </cell>
        </row>
        <row r="904">
          <cell r="B904" t="str">
            <v>BPR.3579-012</v>
          </cell>
          <cell r="C904" t="str">
            <v>BPR</v>
          </cell>
          <cell r="D904" t="str">
            <v>3579-012</v>
          </cell>
          <cell r="E904" t="str">
            <v>Prof/(loss) Discnt - BPR-Bechtel South Africa</v>
          </cell>
          <cell r="F904">
            <v>3000</v>
          </cell>
          <cell r="G904" t="str">
            <v>Revenue</v>
          </cell>
          <cell r="H904" t="str">
            <v>IS</v>
          </cell>
          <cell r="I904" t="str">
            <v xml:space="preserve">External Revenue </v>
          </cell>
          <cell r="J904" t="str">
            <v>3000</v>
          </cell>
        </row>
        <row r="905">
          <cell r="B905" t="str">
            <v>BPR.3579-013</v>
          </cell>
          <cell r="C905" t="str">
            <v>BPR</v>
          </cell>
          <cell r="D905" t="str">
            <v>3579-013</v>
          </cell>
          <cell r="E905" t="str">
            <v>Prof/(loss) Discnt - BPR-Infrastructure Inc.</v>
          </cell>
          <cell r="F905">
            <v>3000</v>
          </cell>
          <cell r="G905" t="str">
            <v>Revenue</v>
          </cell>
          <cell r="H905" t="str">
            <v>IS</v>
          </cell>
          <cell r="I905" t="str">
            <v xml:space="preserve">External Revenue </v>
          </cell>
          <cell r="J905" t="str">
            <v>3000</v>
          </cell>
        </row>
        <row r="906">
          <cell r="B906" t="str">
            <v>BPR.3579-014</v>
          </cell>
          <cell r="C906" t="str">
            <v>BPR</v>
          </cell>
          <cell r="D906" t="str">
            <v>3579-014</v>
          </cell>
          <cell r="E906" t="str">
            <v>Prof/(loss) Discnt - BPR-Bâtiment Inc.</v>
          </cell>
          <cell r="F906">
            <v>3000</v>
          </cell>
          <cell r="G906" t="str">
            <v>Revenue</v>
          </cell>
          <cell r="H906" t="str">
            <v>IS</v>
          </cell>
          <cell r="I906" t="str">
            <v xml:space="preserve">External Revenue </v>
          </cell>
          <cell r="J906" t="str">
            <v>3000</v>
          </cell>
        </row>
        <row r="907">
          <cell r="B907" t="str">
            <v>BPR.3579-015</v>
          </cell>
          <cell r="C907" t="str">
            <v>BPR</v>
          </cell>
          <cell r="D907" t="str">
            <v>3579-015</v>
          </cell>
          <cell r="E907" t="str">
            <v>Prof/(loss) Discnt - BPR-Engineering Inc. (Canada)</v>
          </cell>
          <cell r="F907">
            <v>3000</v>
          </cell>
          <cell r="G907" t="str">
            <v>Revenue</v>
          </cell>
          <cell r="H907" t="str">
            <v>IS</v>
          </cell>
          <cell r="I907" t="str">
            <v xml:space="preserve">External Revenue </v>
          </cell>
          <cell r="J907" t="str">
            <v>3000</v>
          </cell>
        </row>
        <row r="908">
          <cell r="B908" t="str">
            <v>BPR.3579-016</v>
          </cell>
          <cell r="C908" t="str">
            <v>BPR</v>
          </cell>
          <cell r="D908" t="str">
            <v>3579-016</v>
          </cell>
          <cell r="E908" t="str">
            <v>Prof/(loss) Discnt - Gestion-conseil SCP</v>
          </cell>
          <cell r="F908">
            <v>3000</v>
          </cell>
          <cell r="G908" t="str">
            <v>Revenue</v>
          </cell>
          <cell r="H908" t="str">
            <v>IS</v>
          </cell>
          <cell r="I908" t="str">
            <v xml:space="preserve">External Revenue </v>
          </cell>
          <cell r="J908" t="str">
            <v>3000</v>
          </cell>
        </row>
        <row r="909">
          <cell r="B909" t="str">
            <v>BPR.3579-017</v>
          </cell>
          <cell r="C909" t="str">
            <v>BPR</v>
          </cell>
          <cell r="D909" t="str">
            <v>3579-017</v>
          </cell>
          <cell r="E909" t="str">
            <v>Prof/(loss) Discnt - BPR-Projex Inc.</v>
          </cell>
          <cell r="F909">
            <v>3000</v>
          </cell>
          <cell r="G909" t="str">
            <v>Revenue</v>
          </cell>
          <cell r="H909" t="str">
            <v>IS</v>
          </cell>
          <cell r="I909" t="str">
            <v xml:space="preserve">External Revenue </v>
          </cell>
          <cell r="J909" t="str">
            <v>3000</v>
          </cell>
        </row>
        <row r="910">
          <cell r="B910" t="str">
            <v>BPR.3579-018</v>
          </cell>
          <cell r="C910" t="str">
            <v>BPR</v>
          </cell>
          <cell r="D910" t="str">
            <v>3579-018</v>
          </cell>
          <cell r="E910" t="str">
            <v>Prof/(loss) Discnt - Solutions Hospitalis s.e.c.</v>
          </cell>
          <cell r="F910">
            <v>3000</v>
          </cell>
          <cell r="G910" t="str">
            <v>Revenue</v>
          </cell>
          <cell r="H910" t="str">
            <v>IS</v>
          </cell>
          <cell r="I910" t="str">
            <v xml:space="preserve">External Revenue </v>
          </cell>
          <cell r="J910" t="str">
            <v>3000</v>
          </cell>
        </row>
        <row r="911">
          <cell r="B911" t="str">
            <v>BPR.3579-019</v>
          </cell>
          <cell r="C911" t="str">
            <v>BPR</v>
          </cell>
          <cell r="D911" t="str">
            <v>3579-019</v>
          </cell>
          <cell r="E911" t="str">
            <v>Prof/(loss) Discnt - BPR CSO Solutions Inc.</v>
          </cell>
          <cell r="F911">
            <v>3000</v>
          </cell>
          <cell r="G911" t="str">
            <v>Revenue</v>
          </cell>
          <cell r="H911" t="str">
            <v>IS</v>
          </cell>
          <cell r="I911" t="str">
            <v xml:space="preserve">External Revenue </v>
          </cell>
          <cell r="J911" t="str">
            <v>3000</v>
          </cell>
        </row>
        <row r="912">
          <cell r="B912" t="str">
            <v>BPR.3579-020</v>
          </cell>
          <cell r="C912" t="str">
            <v>BPR</v>
          </cell>
          <cell r="D912" t="str">
            <v>3579-020</v>
          </cell>
          <cell r="E912" t="str">
            <v>Prof/(loss) Discnt - Bertrand Roy et  associés</v>
          </cell>
          <cell r="F912">
            <v>3000</v>
          </cell>
          <cell r="G912" t="str">
            <v>Revenue</v>
          </cell>
          <cell r="H912" t="str">
            <v>IS</v>
          </cell>
          <cell r="I912" t="str">
            <v xml:space="preserve">External Revenue </v>
          </cell>
          <cell r="J912" t="str">
            <v>3000</v>
          </cell>
        </row>
        <row r="913">
          <cell r="B913" t="str">
            <v>BPR.3579-021</v>
          </cell>
          <cell r="C913" t="str">
            <v>BPR</v>
          </cell>
          <cell r="D913" t="str">
            <v>3579-021</v>
          </cell>
          <cell r="E913" t="str">
            <v>Prof/(loss) Discnt - Terreau s.e.c.</v>
          </cell>
          <cell r="F913">
            <v>3000</v>
          </cell>
          <cell r="G913" t="str">
            <v>Revenue</v>
          </cell>
          <cell r="H913" t="str">
            <v>IS</v>
          </cell>
          <cell r="I913" t="str">
            <v xml:space="preserve">External Revenue </v>
          </cell>
          <cell r="J913" t="str">
            <v>3000</v>
          </cell>
        </row>
        <row r="914">
          <cell r="B914" t="str">
            <v>BPR.3579-022</v>
          </cell>
          <cell r="C914" t="str">
            <v>BPR</v>
          </cell>
          <cell r="D914" t="str">
            <v>3579-022</v>
          </cell>
          <cell r="E914" t="str">
            <v>Prof/(loss) Discnt - Topo planification Inc.</v>
          </cell>
          <cell r="F914">
            <v>3000</v>
          </cell>
          <cell r="G914" t="str">
            <v>Revenue</v>
          </cell>
          <cell r="H914" t="str">
            <v>IS</v>
          </cell>
          <cell r="I914" t="str">
            <v xml:space="preserve">External Revenue </v>
          </cell>
          <cell r="J914" t="str">
            <v>3000</v>
          </cell>
        </row>
        <row r="915">
          <cell r="B915" t="str">
            <v>BPR.3579-023</v>
          </cell>
          <cell r="C915" t="str">
            <v>BPR</v>
          </cell>
          <cell r="D915" t="str">
            <v>3579-023</v>
          </cell>
          <cell r="E915" t="str">
            <v>Prof/(loss) Discnt - Terreau Biogaz s.e.c.</v>
          </cell>
          <cell r="F915">
            <v>3000</v>
          </cell>
          <cell r="G915" t="str">
            <v>Revenue</v>
          </cell>
          <cell r="H915" t="str">
            <v>IS</v>
          </cell>
          <cell r="I915" t="str">
            <v xml:space="preserve">External Revenue </v>
          </cell>
          <cell r="J915" t="str">
            <v>3000</v>
          </cell>
        </row>
        <row r="916">
          <cell r="B916" t="str">
            <v>BPR.3579-024</v>
          </cell>
          <cell r="C916" t="str">
            <v>BPR</v>
          </cell>
          <cell r="D916" t="str">
            <v>3579-024</v>
          </cell>
          <cell r="E916" t="str">
            <v>Prof/(loss) Discnt - Innovation virtuelle s.e.c.</v>
          </cell>
          <cell r="F916">
            <v>3000</v>
          </cell>
          <cell r="G916" t="str">
            <v>Revenue</v>
          </cell>
          <cell r="H916" t="str">
            <v>IS</v>
          </cell>
          <cell r="I916" t="str">
            <v xml:space="preserve">External Revenue </v>
          </cell>
          <cell r="J916" t="str">
            <v>3000</v>
          </cell>
        </row>
        <row r="917">
          <cell r="B917" t="str">
            <v>BPR.3579-025</v>
          </cell>
          <cell r="C917" t="str">
            <v>BPR</v>
          </cell>
          <cell r="D917" t="str">
            <v>3579-025</v>
          </cell>
          <cell r="E917" t="str">
            <v>Prof/(loss) Discnt - Terreau s.e.c.</v>
          </cell>
          <cell r="F917">
            <v>3000</v>
          </cell>
          <cell r="G917" t="str">
            <v>Revenue</v>
          </cell>
          <cell r="H917" t="str">
            <v>IS</v>
          </cell>
          <cell r="I917" t="str">
            <v xml:space="preserve">External Revenue </v>
          </cell>
          <cell r="J917" t="str">
            <v>3000</v>
          </cell>
        </row>
        <row r="918">
          <cell r="B918" t="str">
            <v>BPR.3580-000</v>
          </cell>
          <cell r="C918" t="str">
            <v>BPR</v>
          </cell>
          <cell r="D918" t="str">
            <v>3580-000</v>
          </cell>
          <cell r="E918" t="str">
            <v>Profit (loss) - Discount  to consortiums</v>
          </cell>
          <cell r="F918">
            <v>3000</v>
          </cell>
          <cell r="G918" t="str">
            <v>Revenue</v>
          </cell>
          <cell r="H918" t="str">
            <v>IS</v>
          </cell>
          <cell r="I918" t="str">
            <v xml:space="preserve">External Revenue </v>
          </cell>
          <cell r="J918" t="str">
            <v>3000</v>
          </cell>
        </row>
        <row r="919">
          <cell r="B919" t="str">
            <v>BPR.3580-126</v>
          </cell>
          <cell r="C919" t="str">
            <v>BPR</v>
          </cell>
          <cell r="D919" t="str">
            <v>3580-126</v>
          </cell>
          <cell r="E919" t="str">
            <v>Prof/(loss) Discnt - Consortium BPR/Genium CRCEO</v>
          </cell>
          <cell r="F919">
            <v>3000</v>
          </cell>
          <cell r="G919" t="str">
            <v>Revenue</v>
          </cell>
          <cell r="H919" t="str">
            <v>IS</v>
          </cell>
          <cell r="I919" t="str">
            <v xml:space="preserve">External Revenue </v>
          </cell>
          <cell r="J919" t="str">
            <v>3000</v>
          </cell>
        </row>
        <row r="920">
          <cell r="B920" t="str">
            <v>BPR.3580-138</v>
          </cell>
          <cell r="C920" t="str">
            <v>BPR</v>
          </cell>
          <cell r="D920" t="str">
            <v>3580-138</v>
          </cell>
          <cell r="E920" t="str">
            <v>Prof/(loss) Discnt - Consortium CIMA/BPR</v>
          </cell>
          <cell r="F920">
            <v>3000</v>
          </cell>
          <cell r="G920" t="str">
            <v>Revenue</v>
          </cell>
          <cell r="H920" t="str">
            <v>IS</v>
          </cell>
          <cell r="I920" t="str">
            <v xml:space="preserve">External Revenue </v>
          </cell>
          <cell r="J920" t="str">
            <v>3000</v>
          </cell>
        </row>
        <row r="921">
          <cell r="B921" t="str">
            <v>BPR.3580-148</v>
          </cell>
          <cell r="C921" t="str">
            <v>BPR</v>
          </cell>
          <cell r="D921" t="str">
            <v>3580-148</v>
          </cell>
          <cell r="E921" t="str">
            <v>Prof/(loss) Discnt - Consortium EGE</v>
          </cell>
          <cell r="F921">
            <v>3000</v>
          </cell>
          <cell r="G921" t="str">
            <v>Revenue</v>
          </cell>
          <cell r="H921" t="str">
            <v>IS</v>
          </cell>
          <cell r="I921" t="str">
            <v xml:space="preserve">External Revenue </v>
          </cell>
          <cell r="J921" t="str">
            <v>3000</v>
          </cell>
        </row>
        <row r="922">
          <cell r="B922" t="str">
            <v>BPR.3580-149</v>
          </cell>
          <cell r="C922" t="str">
            <v>BPR</v>
          </cell>
          <cell r="D922" t="str">
            <v>3580-149</v>
          </cell>
          <cell r="E922" t="str">
            <v>Prof/(loss) Discnt - EGE Inc.</v>
          </cell>
          <cell r="F922">
            <v>3000</v>
          </cell>
          <cell r="G922" t="str">
            <v>Revenue</v>
          </cell>
          <cell r="H922" t="str">
            <v>IS</v>
          </cell>
          <cell r="I922" t="str">
            <v xml:space="preserve">External Revenue </v>
          </cell>
          <cell r="J922" t="str">
            <v>3000</v>
          </cell>
        </row>
        <row r="923">
          <cell r="B923" t="str">
            <v>BPR.3580-152</v>
          </cell>
          <cell r="C923" t="str">
            <v>BPR</v>
          </cell>
          <cell r="D923" t="str">
            <v>3580-152</v>
          </cell>
          <cell r="E923" t="str">
            <v>Prof/(loss) Discnt - Groupement CBR</v>
          </cell>
          <cell r="F923">
            <v>3000</v>
          </cell>
          <cell r="G923" t="str">
            <v>Revenue</v>
          </cell>
          <cell r="H923" t="str">
            <v>IS</v>
          </cell>
          <cell r="I923" t="str">
            <v xml:space="preserve">External Revenue </v>
          </cell>
          <cell r="J923" t="str">
            <v>3000</v>
          </cell>
        </row>
        <row r="924">
          <cell r="B924" t="str">
            <v>BPR.3580-172</v>
          </cell>
          <cell r="C924" t="str">
            <v>BPR</v>
          </cell>
          <cell r="D924" t="str">
            <v>3580-172</v>
          </cell>
          <cell r="E924" t="str">
            <v>Prof/(loss) Discnt - Gestion Tecsult/BPR</v>
          </cell>
          <cell r="F924">
            <v>3000</v>
          </cell>
          <cell r="G924" t="str">
            <v>Revenue</v>
          </cell>
          <cell r="H924" t="str">
            <v>IS</v>
          </cell>
          <cell r="I924" t="str">
            <v xml:space="preserve">External Revenue </v>
          </cell>
          <cell r="J924" t="str">
            <v>3000</v>
          </cell>
        </row>
        <row r="925">
          <cell r="B925" t="str">
            <v>BPR.3580-178</v>
          </cell>
          <cell r="C925" t="str">
            <v>BPR</v>
          </cell>
          <cell r="D925" t="str">
            <v>3580-178</v>
          </cell>
          <cell r="E925" t="str">
            <v>Prof/(loss) Discnt - Cima+/BPR( cusm)</v>
          </cell>
          <cell r="F925">
            <v>3000</v>
          </cell>
          <cell r="G925" t="str">
            <v>Revenue</v>
          </cell>
          <cell r="H925" t="str">
            <v>IS</v>
          </cell>
          <cell r="I925" t="str">
            <v xml:space="preserve">External Revenue </v>
          </cell>
          <cell r="J925" t="str">
            <v>3000</v>
          </cell>
        </row>
        <row r="926">
          <cell r="B926" t="str">
            <v>BPR.3580-192</v>
          </cell>
          <cell r="C926" t="str">
            <v>BPR</v>
          </cell>
          <cell r="D926" t="str">
            <v>3580-192</v>
          </cell>
          <cell r="E926" t="str">
            <v>Prof/(loss) Discnt - BPR/ATSH</v>
          </cell>
          <cell r="F926">
            <v>3000</v>
          </cell>
          <cell r="G926" t="str">
            <v>Revenue</v>
          </cell>
          <cell r="H926" t="str">
            <v>IS</v>
          </cell>
          <cell r="I926" t="str">
            <v xml:space="preserve">External Revenue </v>
          </cell>
          <cell r="J926" t="str">
            <v>3000</v>
          </cell>
        </row>
        <row r="927">
          <cell r="B927" t="str">
            <v>BPR.3580-500</v>
          </cell>
          <cell r="C927" t="str">
            <v>BPR</v>
          </cell>
          <cell r="D927" t="str">
            <v>3580-500</v>
          </cell>
          <cell r="E927" t="str">
            <v>Prof/(loss) Discnt - Groupement CBR</v>
          </cell>
          <cell r="F927">
            <v>3000</v>
          </cell>
          <cell r="G927" t="str">
            <v>Revenue</v>
          </cell>
          <cell r="H927" t="str">
            <v>IS</v>
          </cell>
          <cell r="I927" t="str">
            <v xml:space="preserve">External Revenue </v>
          </cell>
          <cell r="J927" t="str">
            <v>3000</v>
          </cell>
        </row>
        <row r="928">
          <cell r="B928" t="str">
            <v>BPR.3580-501</v>
          </cell>
          <cell r="C928" t="str">
            <v>BPR</v>
          </cell>
          <cell r="D928" t="str">
            <v>3580-501</v>
          </cell>
          <cell r="E928" t="str">
            <v>Prof/(loss) Discnt - BPR/Axor</v>
          </cell>
          <cell r="F928">
            <v>3000</v>
          </cell>
          <cell r="G928" t="str">
            <v>Revenue</v>
          </cell>
          <cell r="H928" t="str">
            <v>IS</v>
          </cell>
          <cell r="I928" t="str">
            <v xml:space="preserve">External Revenue </v>
          </cell>
          <cell r="J928" t="str">
            <v>3000</v>
          </cell>
        </row>
        <row r="929">
          <cell r="B929" t="str">
            <v>BPR.3580-502</v>
          </cell>
          <cell r="C929" t="str">
            <v>BPR</v>
          </cell>
          <cell r="D929" t="str">
            <v>3580-502</v>
          </cell>
          <cell r="E929" t="str">
            <v>Prof/(loss) Discnt - Consortium Cima+/BPR</v>
          </cell>
          <cell r="F929">
            <v>3000</v>
          </cell>
          <cell r="G929" t="str">
            <v>Revenue</v>
          </cell>
          <cell r="H929" t="str">
            <v>IS</v>
          </cell>
          <cell r="I929" t="str">
            <v xml:space="preserve">External Revenue </v>
          </cell>
          <cell r="J929" t="str">
            <v>3000</v>
          </cell>
        </row>
        <row r="930">
          <cell r="B930" t="str">
            <v>BPR.3580-503</v>
          </cell>
          <cell r="C930" t="str">
            <v>BPR</v>
          </cell>
          <cell r="D930" t="str">
            <v>3580-503</v>
          </cell>
          <cell r="E930" t="str">
            <v>Prof/(loss) Discnt - BPR-Triax/Roche</v>
          </cell>
          <cell r="F930">
            <v>3000</v>
          </cell>
          <cell r="G930" t="str">
            <v>Revenue</v>
          </cell>
          <cell r="H930" t="str">
            <v>IS</v>
          </cell>
          <cell r="I930" t="str">
            <v xml:space="preserve">External Revenue </v>
          </cell>
          <cell r="J930" t="str">
            <v>3000</v>
          </cell>
        </row>
        <row r="931">
          <cell r="B931" t="str">
            <v>BPR.3580-504</v>
          </cell>
          <cell r="C931" t="str">
            <v>BPR</v>
          </cell>
          <cell r="D931" t="str">
            <v>3580-504</v>
          </cell>
          <cell r="E931" t="str">
            <v>Prof/(loss) Discnt - Consortium BPR/SNC-Lavalin/Pluritec</v>
          </cell>
          <cell r="F931">
            <v>3000</v>
          </cell>
          <cell r="G931" t="str">
            <v>Revenue</v>
          </cell>
          <cell r="H931" t="str">
            <v>IS</v>
          </cell>
          <cell r="I931" t="str">
            <v xml:space="preserve">External Revenue </v>
          </cell>
          <cell r="J931" t="str">
            <v>3000</v>
          </cell>
        </row>
        <row r="932">
          <cell r="B932" t="str">
            <v>BPR.3580-505</v>
          </cell>
          <cell r="C932" t="str">
            <v>BPR</v>
          </cell>
          <cell r="D932" t="str">
            <v>3580-505</v>
          </cell>
          <cell r="E932" t="str">
            <v>Prof/(loss) Discnt - BPR/Dessau-Soprin</v>
          </cell>
          <cell r="F932">
            <v>3000</v>
          </cell>
          <cell r="G932" t="str">
            <v>Revenue</v>
          </cell>
          <cell r="H932" t="str">
            <v>IS</v>
          </cell>
          <cell r="I932" t="str">
            <v xml:space="preserve">External Revenue </v>
          </cell>
          <cell r="J932" t="str">
            <v>3000</v>
          </cell>
        </row>
        <row r="933">
          <cell r="B933" t="str">
            <v>BPR.3580-506</v>
          </cell>
          <cell r="C933" t="str">
            <v>BPR</v>
          </cell>
          <cell r="D933" t="str">
            <v>3580-506</v>
          </cell>
          <cell r="E933" t="str">
            <v>Prof/(loss) Discnt - Consortium SNC-Lavalin/BPR</v>
          </cell>
          <cell r="F933">
            <v>3000</v>
          </cell>
          <cell r="G933" t="str">
            <v>Revenue</v>
          </cell>
          <cell r="H933" t="str">
            <v>IS</v>
          </cell>
          <cell r="I933" t="str">
            <v xml:space="preserve">External Revenue </v>
          </cell>
          <cell r="J933" t="str">
            <v>3000</v>
          </cell>
        </row>
        <row r="934">
          <cell r="B934" t="str">
            <v>BPR.3580-507</v>
          </cell>
          <cell r="C934" t="str">
            <v>BPR</v>
          </cell>
          <cell r="D934" t="str">
            <v>3580-507</v>
          </cell>
          <cell r="E934" t="str">
            <v>Prof/(loss) Discnt - Consortium Dessau/BPR</v>
          </cell>
          <cell r="F934">
            <v>3000</v>
          </cell>
          <cell r="G934" t="str">
            <v>Revenue</v>
          </cell>
          <cell r="H934" t="str">
            <v>IS</v>
          </cell>
          <cell r="I934" t="str">
            <v xml:space="preserve">External Revenue </v>
          </cell>
          <cell r="J934" t="str">
            <v>3000</v>
          </cell>
        </row>
        <row r="935">
          <cell r="B935" t="str">
            <v>BPR.3580-508</v>
          </cell>
          <cell r="C935" t="str">
            <v>BPR</v>
          </cell>
          <cell r="D935" t="str">
            <v>3580-508</v>
          </cell>
          <cell r="E935" t="str">
            <v>Prof/(loss) Discnt - Consortium SNC-Lavalin/BPR/Teknika-HBA</v>
          </cell>
          <cell r="F935">
            <v>3000</v>
          </cell>
          <cell r="G935" t="str">
            <v>Revenue</v>
          </cell>
          <cell r="H935" t="str">
            <v>IS</v>
          </cell>
          <cell r="I935" t="str">
            <v xml:space="preserve">External Revenue </v>
          </cell>
          <cell r="J935" t="str">
            <v>3000</v>
          </cell>
        </row>
        <row r="936">
          <cell r="B936" t="str">
            <v>BPR.3580-509</v>
          </cell>
          <cell r="C936" t="str">
            <v>BPR</v>
          </cell>
          <cell r="D936" t="str">
            <v>3580-509</v>
          </cell>
          <cell r="E936" t="str">
            <v>Prof/(loss) Discnt - Consortium BPR/Pluritec/Dessau</v>
          </cell>
          <cell r="F936">
            <v>3000</v>
          </cell>
          <cell r="G936" t="str">
            <v>Revenue</v>
          </cell>
          <cell r="H936" t="str">
            <v>IS</v>
          </cell>
          <cell r="I936" t="str">
            <v xml:space="preserve">External Revenue </v>
          </cell>
          <cell r="J936" t="str">
            <v>3000</v>
          </cell>
        </row>
        <row r="937">
          <cell r="B937" t="str">
            <v>BPR.3580-510</v>
          </cell>
          <cell r="C937" t="str">
            <v>BPR</v>
          </cell>
          <cell r="D937" t="str">
            <v>3580-510</v>
          </cell>
          <cell r="E937" t="str">
            <v>Prof/(loss) Discnt - Consortium Génivar/BPR</v>
          </cell>
          <cell r="F937">
            <v>3000</v>
          </cell>
          <cell r="G937" t="str">
            <v>Revenue</v>
          </cell>
          <cell r="H937" t="str">
            <v>IS</v>
          </cell>
          <cell r="I937" t="str">
            <v xml:space="preserve">External Revenue </v>
          </cell>
          <cell r="J937" t="str">
            <v>3000</v>
          </cell>
        </row>
        <row r="938">
          <cell r="B938" t="str">
            <v>BPR.3580-511</v>
          </cell>
          <cell r="C938" t="str">
            <v>BPR</v>
          </cell>
          <cell r="D938" t="str">
            <v>3580-511</v>
          </cell>
          <cell r="E938" t="str">
            <v>Prof/(loss) Discnt - Groupement Dessau - BPR</v>
          </cell>
          <cell r="F938">
            <v>3000</v>
          </cell>
          <cell r="G938" t="str">
            <v>Revenue</v>
          </cell>
          <cell r="H938" t="str">
            <v>IS</v>
          </cell>
          <cell r="I938" t="str">
            <v xml:space="preserve">External Revenue </v>
          </cell>
          <cell r="J938" t="str">
            <v>3000</v>
          </cell>
        </row>
        <row r="939">
          <cell r="B939" t="str">
            <v>BPR.3580-512</v>
          </cell>
          <cell r="C939" t="str">
            <v>BPR</v>
          </cell>
          <cell r="D939" t="str">
            <v>3580-512</v>
          </cell>
          <cell r="E939" t="str">
            <v>Prof/(loss) Discnt - Consortium BPR/Génivar</v>
          </cell>
          <cell r="F939">
            <v>3000</v>
          </cell>
          <cell r="G939" t="str">
            <v>Revenue</v>
          </cell>
          <cell r="H939" t="str">
            <v>IS</v>
          </cell>
          <cell r="I939" t="str">
            <v xml:space="preserve">External Revenue </v>
          </cell>
          <cell r="J939" t="str">
            <v>3000</v>
          </cell>
        </row>
        <row r="940">
          <cell r="B940" t="str">
            <v>BPR.3580-513</v>
          </cell>
          <cell r="C940" t="str">
            <v>BPR</v>
          </cell>
          <cell r="D940" t="str">
            <v>3580-513</v>
          </cell>
          <cell r="E940" t="str">
            <v>Prof/(loss) Discnt - Teknika HBA/BPR</v>
          </cell>
          <cell r="F940">
            <v>3000</v>
          </cell>
          <cell r="G940" t="str">
            <v>Revenue</v>
          </cell>
          <cell r="H940" t="str">
            <v>IS</v>
          </cell>
          <cell r="I940" t="str">
            <v xml:space="preserve">External Revenue </v>
          </cell>
          <cell r="J940" t="str">
            <v>3000</v>
          </cell>
        </row>
        <row r="941">
          <cell r="B941" t="str">
            <v>BPR.3580-514</v>
          </cell>
          <cell r="C941" t="str">
            <v>BPR</v>
          </cell>
          <cell r="D941" t="str">
            <v>3580-514</v>
          </cell>
          <cell r="E941" t="str">
            <v>Prof/(loss) Discnt - Pluram Urbatique/Groupe HBA/BPR</v>
          </cell>
          <cell r="F941">
            <v>3000</v>
          </cell>
          <cell r="G941" t="str">
            <v>Revenue</v>
          </cell>
          <cell r="H941" t="str">
            <v>IS</v>
          </cell>
          <cell r="I941" t="str">
            <v xml:space="preserve">External Revenue </v>
          </cell>
          <cell r="J941" t="str">
            <v>3000</v>
          </cell>
        </row>
        <row r="942">
          <cell r="B942" t="str">
            <v>BPR.3580-515</v>
          </cell>
          <cell r="C942" t="str">
            <v>BPR</v>
          </cell>
          <cell r="D942" t="str">
            <v>3580-515</v>
          </cell>
          <cell r="E942" t="str">
            <v>Prof/(loss) Discnt - Consortium Pluram-BPR</v>
          </cell>
          <cell r="F942">
            <v>3000</v>
          </cell>
          <cell r="G942" t="str">
            <v>Revenue</v>
          </cell>
          <cell r="H942" t="str">
            <v>IS</v>
          </cell>
          <cell r="I942" t="str">
            <v xml:space="preserve">External Revenue </v>
          </cell>
          <cell r="J942" t="str">
            <v>3000</v>
          </cell>
        </row>
        <row r="943">
          <cell r="B943" t="str">
            <v>BPR.3580-516</v>
          </cell>
          <cell r="C943" t="str">
            <v>BPR</v>
          </cell>
          <cell r="D943" t="str">
            <v>3580-516</v>
          </cell>
          <cell r="E943" t="str">
            <v>Prof/(loss) Discnt - Consortium SM-BPR</v>
          </cell>
          <cell r="F943">
            <v>3000</v>
          </cell>
          <cell r="G943" t="str">
            <v>Revenue</v>
          </cell>
          <cell r="H943" t="str">
            <v>IS</v>
          </cell>
          <cell r="I943" t="str">
            <v xml:space="preserve">External Revenue </v>
          </cell>
          <cell r="J943" t="str">
            <v>3000</v>
          </cell>
        </row>
        <row r="944">
          <cell r="B944" t="str">
            <v>BPR.3580-517</v>
          </cell>
          <cell r="C944" t="str">
            <v>BPR</v>
          </cell>
          <cell r="D944" t="str">
            <v>3580-517</v>
          </cell>
          <cell r="E944" t="str">
            <v>Prof/(loss) Discnt - Joint venture - Roche-BPR Infrastructure</v>
          </cell>
          <cell r="F944">
            <v>3000</v>
          </cell>
          <cell r="G944" t="str">
            <v>Revenue</v>
          </cell>
          <cell r="H944" t="str">
            <v>IS</v>
          </cell>
          <cell r="I944" t="str">
            <v xml:space="preserve">External Revenue </v>
          </cell>
          <cell r="J944" t="str">
            <v>3000</v>
          </cell>
        </row>
        <row r="945">
          <cell r="B945" t="str">
            <v>BPR.3580-518</v>
          </cell>
          <cell r="C945" t="str">
            <v>BPR</v>
          </cell>
          <cell r="D945" t="str">
            <v>3580-518</v>
          </cell>
          <cell r="E945" t="str">
            <v>Prof/(loss) Discnt - Consortium Cima+/BPR</v>
          </cell>
          <cell r="F945">
            <v>3000</v>
          </cell>
          <cell r="G945" t="str">
            <v>Revenue</v>
          </cell>
          <cell r="H945" t="str">
            <v>IS</v>
          </cell>
          <cell r="I945" t="str">
            <v xml:space="preserve">External Revenue </v>
          </cell>
          <cell r="J945" t="str">
            <v>3000</v>
          </cell>
        </row>
        <row r="946">
          <cell r="B946" t="str">
            <v>BPR.3580-519</v>
          </cell>
          <cell r="C946" t="str">
            <v>BPR</v>
          </cell>
          <cell r="D946" t="str">
            <v>3580-519</v>
          </cell>
          <cell r="E946" t="str">
            <v>Prof/(loss) Discnt - Consortium Roche-BPR-LMB</v>
          </cell>
          <cell r="F946">
            <v>3000</v>
          </cell>
          <cell r="G946" t="str">
            <v>Revenue</v>
          </cell>
          <cell r="H946" t="str">
            <v>IS</v>
          </cell>
          <cell r="I946" t="str">
            <v xml:space="preserve">External Revenue </v>
          </cell>
          <cell r="J946" t="str">
            <v>3000</v>
          </cell>
        </row>
        <row r="947">
          <cell r="B947" t="str">
            <v>BPR.3580-520</v>
          </cell>
          <cell r="C947" t="str">
            <v>BPR</v>
          </cell>
          <cell r="D947" t="str">
            <v>3580-520</v>
          </cell>
          <cell r="E947" t="str">
            <v>Prof/(loss) Discnt - Consortium WBBP/BPR</v>
          </cell>
          <cell r="F947">
            <v>3000</v>
          </cell>
          <cell r="G947" t="str">
            <v>Revenue</v>
          </cell>
          <cell r="H947" t="str">
            <v>IS</v>
          </cell>
          <cell r="I947" t="str">
            <v xml:space="preserve">External Revenue </v>
          </cell>
          <cell r="J947" t="str">
            <v>3000</v>
          </cell>
        </row>
        <row r="948">
          <cell r="B948" t="str">
            <v>BPR.3580-521</v>
          </cell>
          <cell r="C948" t="str">
            <v>BPR</v>
          </cell>
          <cell r="D948" t="str">
            <v>3580-521</v>
          </cell>
          <cell r="E948" t="str">
            <v>Prof/(loss) Discnt - Consortium Teknika/BPR</v>
          </cell>
          <cell r="F948">
            <v>3000</v>
          </cell>
          <cell r="G948" t="str">
            <v>Revenue</v>
          </cell>
          <cell r="H948" t="str">
            <v>IS</v>
          </cell>
          <cell r="I948" t="str">
            <v xml:space="preserve">External Revenue </v>
          </cell>
          <cell r="J948" t="str">
            <v>3000</v>
          </cell>
        </row>
        <row r="949">
          <cell r="B949" t="str">
            <v>BPR.3580-522</v>
          </cell>
          <cell r="C949" t="str">
            <v>BPR</v>
          </cell>
          <cell r="D949" t="str">
            <v>3580-522</v>
          </cell>
          <cell r="E949" t="str">
            <v>Prof/(loss) Discnt - Consortium SNC-Lavalin/BPR-Bâtiment</v>
          </cell>
          <cell r="F949">
            <v>3000</v>
          </cell>
          <cell r="G949" t="str">
            <v>Revenue</v>
          </cell>
          <cell r="H949" t="str">
            <v>IS</v>
          </cell>
          <cell r="I949" t="str">
            <v xml:space="preserve">External Revenue </v>
          </cell>
          <cell r="J949" t="str">
            <v>3000</v>
          </cell>
        </row>
        <row r="950">
          <cell r="B950" t="str">
            <v>BPR.3580-523</v>
          </cell>
          <cell r="C950" t="str">
            <v>BPR</v>
          </cell>
          <cell r="D950" t="str">
            <v>3580-523</v>
          </cell>
          <cell r="E950" t="str">
            <v>Prof/(loss) Discnt - Consortium Cima+/BPR-Bâtiment</v>
          </cell>
          <cell r="F950">
            <v>3000</v>
          </cell>
          <cell r="G950" t="str">
            <v>Revenue</v>
          </cell>
          <cell r="H950" t="str">
            <v>IS</v>
          </cell>
          <cell r="I950" t="str">
            <v xml:space="preserve">External Revenue </v>
          </cell>
          <cell r="J950" t="str">
            <v>3000</v>
          </cell>
        </row>
        <row r="951">
          <cell r="B951" t="str">
            <v>BPR.3580-905</v>
          </cell>
          <cell r="C951" t="str">
            <v>BPR</v>
          </cell>
          <cell r="D951" t="str">
            <v>3580-905</v>
          </cell>
          <cell r="E951" t="str">
            <v>Prof/(loss) Discnt - Consortium BPR-Tecsult</v>
          </cell>
          <cell r="F951">
            <v>3000</v>
          </cell>
          <cell r="G951" t="str">
            <v>Revenue</v>
          </cell>
          <cell r="H951" t="str">
            <v>IS</v>
          </cell>
          <cell r="I951" t="str">
            <v xml:space="preserve">External Revenue </v>
          </cell>
          <cell r="J951" t="str">
            <v>3000</v>
          </cell>
        </row>
        <row r="952">
          <cell r="B952" t="str">
            <v>BPR.3580-908</v>
          </cell>
          <cell r="C952" t="str">
            <v>BPR</v>
          </cell>
          <cell r="D952" t="str">
            <v>3580-908</v>
          </cell>
          <cell r="E952" t="str">
            <v>Prof/(loss) Discnt - Consortium BSLT</v>
          </cell>
          <cell r="F952">
            <v>3000</v>
          </cell>
          <cell r="G952" t="str">
            <v>Revenue</v>
          </cell>
          <cell r="H952" t="str">
            <v>IS</v>
          </cell>
          <cell r="I952" t="str">
            <v xml:space="preserve">External Revenue </v>
          </cell>
          <cell r="J952" t="str">
            <v>3000</v>
          </cell>
        </row>
        <row r="953">
          <cell r="B953" t="str">
            <v>BPR.3580-914</v>
          </cell>
          <cell r="C953" t="str">
            <v>BPR</v>
          </cell>
          <cell r="D953" t="str">
            <v>3580-914</v>
          </cell>
          <cell r="E953" t="str">
            <v>Prof/(loss) Discnt - Consortium BPR/Dessau Soprin</v>
          </cell>
          <cell r="F953">
            <v>3000</v>
          </cell>
          <cell r="G953" t="str">
            <v>Revenue</v>
          </cell>
          <cell r="H953" t="str">
            <v>IS</v>
          </cell>
          <cell r="I953" t="str">
            <v xml:space="preserve">External Revenue </v>
          </cell>
          <cell r="J953" t="str">
            <v>3000</v>
          </cell>
        </row>
        <row r="954">
          <cell r="B954" t="str">
            <v>BPR.3580-915</v>
          </cell>
          <cell r="C954" t="str">
            <v>BPR</v>
          </cell>
          <cell r="D954" t="str">
            <v>3580-915</v>
          </cell>
          <cell r="E954" t="str">
            <v xml:space="preserve">Prof/(loss) Discnt - Consortium BPR/Babin </v>
          </cell>
          <cell r="F954">
            <v>3000</v>
          </cell>
          <cell r="G954" t="str">
            <v>Revenue</v>
          </cell>
          <cell r="H954" t="str">
            <v>IS</v>
          </cell>
          <cell r="I954" t="str">
            <v xml:space="preserve">External Revenue </v>
          </cell>
          <cell r="J954" t="str">
            <v>3000</v>
          </cell>
        </row>
        <row r="955">
          <cell r="B955" t="str">
            <v>BPR.3580-930</v>
          </cell>
          <cell r="C955" t="str">
            <v>BPR</v>
          </cell>
          <cell r="D955" t="str">
            <v>3580-930</v>
          </cell>
          <cell r="E955" t="str">
            <v>Prof/(loss) Discnt - Consortium BCR</v>
          </cell>
          <cell r="F955">
            <v>3000</v>
          </cell>
          <cell r="G955" t="str">
            <v>Revenue</v>
          </cell>
          <cell r="H955" t="str">
            <v>IS</v>
          </cell>
          <cell r="I955" t="str">
            <v xml:space="preserve">External Revenue </v>
          </cell>
          <cell r="J955" t="str">
            <v>3000</v>
          </cell>
        </row>
        <row r="956">
          <cell r="B956" t="str">
            <v>BPR.3580-932</v>
          </cell>
          <cell r="C956" t="str">
            <v>BPR</v>
          </cell>
          <cell r="D956" t="str">
            <v>3580-932</v>
          </cell>
          <cell r="E956" t="str">
            <v>Prof/(loss) Discnt - Consortium Génivel-BPR / CEM</v>
          </cell>
          <cell r="F956">
            <v>3000</v>
          </cell>
          <cell r="G956" t="str">
            <v>Revenue</v>
          </cell>
          <cell r="H956" t="str">
            <v>IS</v>
          </cell>
          <cell r="I956" t="str">
            <v xml:space="preserve">External Revenue </v>
          </cell>
          <cell r="J956" t="str">
            <v>3000</v>
          </cell>
        </row>
        <row r="957">
          <cell r="B957" t="str">
            <v>BPR.3580-933</v>
          </cell>
          <cell r="C957" t="str">
            <v>BPR</v>
          </cell>
          <cell r="D957" t="str">
            <v>3580-933</v>
          </cell>
          <cell r="E957" t="str">
            <v>Prof/(loss) Discnt - Consortium BPR-Roche</v>
          </cell>
          <cell r="F957">
            <v>3000</v>
          </cell>
          <cell r="G957" t="str">
            <v>Revenue</v>
          </cell>
          <cell r="H957" t="str">
            <v>IS</v>
          </cell>
          <cell r="I957" t="str">
            <v xml:space="preserve">External Revenue </v>
          </cell>
          <cell r="J957" t="str">
            <v>3000</v>
          </cell>
        </row>
        <row r="958">
          <cell r="B958" t="str">
            <v>BPR.3580-934</v>
          </cell>
          <cell r="C958" t="str">
            <v>BPR</v>
          </cell>
          <cell r="D958" t="str">
            <v>3580-934</v>
          </cell>
          <cell r="E958" t="str">
            <v>Prof/(loss) Discnt - Consortium BPR/Pellemon</v>
          </cell>
          <cell r="F958">
            <v>3000</v>
          </cell>
          <cell r="G958" t="str">
            <v>Revenue</v>
          </cell>
          <cell r="H958" t="str">
            <v>IS</v>
          </cell>
          <cell r="I958" t="str">
            <v xml:space="preserve">External Revenue </v>
          </cell>
          <cell r="J958" t="str">
            <v>3000</v>
          </cell>
        </row>
        <row r="959">
          <cell r="B959" t="str">
            <v>BPR.3580-935</v>
          </cell>
          <cell r="C959" t="str">
            <v>BPR</v>
          </cell>
          <cell r="D959" t="str">
            <v>3580-935</v>
          </cell>
          <cell r="E959" t="str">
            <v>Prof/(loss) Discnt - Consortium BPR-Cima+</v>
          </cell>
          <cell r="F959">
            <v>3000</v>
          </cell>
          <cell r="G959" t="str">
            <v>Revenue</v>
          </cell>
          <cell r="H959" t="str">
            <v>IS</v>
          </cell>
          <cell r="I959" t="str">
            <v xml:space="preserve">External Revenue </v>
          </cell>
          <cell r="J959" t="str">
            <v>3000</v>
          </cell>
        </row>
        <row r="960">
          <cell r="B960" t="str">
            <v>BPR.3580-938</v>
          </cell>
          <cell r="C960" t="str">
            <v>BPR</v>
          </cell>
          <cell r="D960" t="str">
            <v>3580-938</v>
          </cell>
          <cell r="E960" t="str">
            <v>Prof/(loss) Discnt - Consortium BPR/Teknika</v>
          </cell>
          <cell r="F960">
            <v>3000</v>
          </cell>
          <cell r="G960" t="str">
            <v>Revenue</v>
          </cell>
          <cell r="H960" t="str">
            <v>IS</v>
          </cell>
          <cell r="I960" t="str">
            <v xml:space="preserve">External Revenue </v>
          </cell>
          <cell r="J960" t="str">
            <v>3000</v>
          </cell>
        </row>
        <row r="961">
          <cell r="B961" t="str">
            <v>BPR.3580-941</v>
          </cell>
          <cell r="C961" t="str">
            <v>BPR</v>
          </cell>
          <cell r="D961" t="str">
            <v>3580-941</v>
          </cell>
          <cell r="E961" t="str">
            <v>Prof/(loss) Discnt - Consortium BPR-Cima+ (185)</v>
          </cell>
          <cell r="F961">
            <v>3000</v>
          </cell>
          <cell r="G961" t="str">
            <v>Revenue</v>
          </cell>
          <cell r="H961" t="str">
            <v>IS</v>
          </cell>
          <cell r="I961" t="str">
            <v xml:space="preserve">External Revenue </v>
          </cell>
          <cell r="J961" t="str">
            <v>3000</v>
          </cell>
        </row>
        <row r="962">
          <cell r="B962" t="str">
            <v>BPR.3580-942</v>
          </cell>
          <cell r="C962" t="str">
            <v>BPR</v>
          </cell>
          <cell r="D962" t="str">
            <v>3580-942</v>
          </cell>
          <cell r="E962" t="str">
            <v>Prof/(loss) Discnt - Consortium SBG</v>
          </cell>
          <cell r="F962">
            <v>3000</v>
          </cell>
          <cell r="G962" t="str">
            <v>Revenue</v>
          </cell>
          <cell r="H962" t="str">
            <v>IS</v>
          </cell>
          <cell r="I962" t="str">
            <v xml:space="preserve">External Revenue </v>
          </cell>
          <cell r="J962" t="str">
            <v>3000</v>
          </cell>
        </row>
        <row r="963">
          <cell r="B963" t="str">
            <v>BPR.3580-948</v>
          </cell>
          <cell r="C963" t="str">
            <v>BPR</v>
          </cell>
          <cell r="D963" t="str">
            <v>3580-948</v>
          </cell>
          <cell r="E963" t="str">
            <v>Prof/(loss) Discnt - Consortium BPR/DAA</v>
          </cell>
          <cell r="F963">
            <v>3000</v>
          </cell>
          <cell r="G963" t="str">
            <v>Revenue</v>
          </cell>
          <cell r="H963" t="str">
            <v>IS</v>
          </cell>
          <cell r="I963" t="str">
            <v xml:space="preserve">External Revenue </v>
          </cell>
          <cell r="J963" t="str">
            <v>3000</v>
          </cell>
        </row>
        <row r="964">
          <cell r="B964" t="str">
            <v>BPR.3580-950</v>
          </cell>
          <cell r="C964" t="str">
            <v>BPR</v>
          </cell>
          <cell r="D964" t="str">
            <v>3580-950</v>
          </cell>
          <cell r="E964" t="str">
            <v>Prof/(loss) Discnt - Consortium BPR/Dessau</v>
          </cell>
          <cell r="F964">
            <v>3000</v>
          </cell>
          <cell r="G964" t="str">
            <v>Revenue</v>
          </cell>
          <cell r="H964" t="str">
            <v>IS</v>
          </cell>
          <cell r="I964" t="str">
            <v xml:space="preserve">External Revenue </v>
          </cell>
          <cell r="J964" t="str">
            <v>3000</v>
          </cell>
        </row>
        <row r="965">
          <cell r="B965" t="str">
            <v>BPR.3580-951</v>
          </cell>
          <cell r="C965" t="str">
            <v>BPR</v>
          </cell>
          <cell r="D965" t="str">
            <v>3580-951</v>
          </cell>
          <cell r="E965" t="str">
            <v>Prof/(loss) Discnt - Consortium BPR/Cima+/Axor</v>
          </cell>
          <cell r="F965">
            <v>3000</v>
          </cell>
          <cell r="G965" t="str">
            <v>Revenue</v>
          </cell>
          <cell r="H965" t="str">
            <v>IS</v>
          </cell>
          <cell r="I965" t="str">
            <v xml:space="preserve">External Revenue </v>
          </cell>
          <cell r="J965" t="str">
            <v>3000</v>
          </cell>
        </row>
        <row r="966">
          <cell r="B966" t="str">
            <v>BPR.3580-952</v>
          </cell>
          <cell r="C966" t="str">
            <v>BPR</v>
          </cell>
          <cell r="D966" t="str">
            <v>3580-952</v>
          </cell>
          <cell r="E966" t="str">
            <v>Prof/(loss) Discnt - Consortium BPR/Génivar</v>
          </cell>
          <cell r="F966">
            <v>3000</v>
          </cell>
          <cell r="G966" t="str">
            <v>Revenue</v>
          </cell>
          <cell r="H966" t="str">
            <v>IS</v>
          </cell>
          <cell r="I966" t="str">
            <v xml:space="preserve">External Revenue </v>
          </cell>
          <cell r="J966" t="str">
            <v>3000</v>
          </cell>
        </row>
        <row r="967">
          <cell r="B967" t="str">
            <v>BPR.3580-953</v>
          </cell>
          <cell r="C967" t="str">
            <v>BPR</v>
          </cell>
          <cell r="D967" t="str">
            <v>3580-953</v>
          </cell>
          <cell r="E967" t="str">
            <v>Prof/(loss) Discnt - Gestion AECOM-BPR</v>
          </cell>
          <cell r="F967">
            <v>3000</v>
          </cell>
          <cell r="G967" t="str">
            <v>Revenue</v>
          </cell>
          <cell r="H967" t="str">
            <v>IS</v>
          </cell>
          <cell r="I967" t="str">
            <v xml:space="preserve">External Revenue </v>
          </cell>
          <cell r="J967" t="str">
            <v>3000</v>
          </cell>
        </row>
        <row r="968">
          <cell r="B968" t="str">
            <v>BPR.3580-954</v>
          </cell>
          <cell r="C968" t="str">
            <v>BPR</v>
          </cell>
          <cell r="D968" t="str">
            <v>3580-954</v>
          </cell>
          <cell r="E968" t="str">
            <v>Prof/(loss) Discnt - Consortium BPR-Axor</v>
          </cell>
          <cell r="F968">
            <v>3000</v>
          </cell>
          <cell r="G968" t="str">
            <v>Revenue</v>
          </cell>
          <cell r="H968" t="str">
            <v>IS</v>
          </cell>
          <cell r="I968" t="str">
            <v xml:space="preserve">External Revenue </v>
          </cell>
          <cell r="J968" t="str">
            <v>3000</v>
          </cell>
        </row>
        <row r="969">
          <cell r="B969" t="str">
            <v>BPR.3580-955</v>
          </cell>
          <cell r="C969" t="str">
            <v>BPR</v>
          </cell>
          <cell r="D969" t="str">
            <v>3580-955</v>
          </cell>
          <cell r="E969" t="str">
            <v>Prof/(loss) Discnt - Consortium BPR-Triax-CLA-Experts Conseils Inc.</v>
          </cell>
          <cell r="F969">
            <v>3000</v>
          </cell>
          <cell r="G969" t="str">
            <v>Revenue</v>
          </cell>
          <cell r="H969" t="str">
            <v>IS</v>
          </cell>
          <cell r="I969" t="str">
            <v xml:space="preserve">External Revenue </v>
          </cell>
          <cell r="J969" t="str">
            <v>3000</v>
          </cell>
        </row>
        <row r="970">
          <cell r="B970" t="str">
            <v>BPR.3580-956</v>
          </cell>
          <cell r="C970" t="str">
            <v>BPR</v>
          </cell>
          <cell r="D970" t="str">
            <v>3580-956</v>
          </cell>
          <cell r="E970" t="str">
            <v>Prof/(loss) Discnt - Consortium BPR/Séguin</v>
          </cell>
          <cell r="F970">
            <v>3000</v>
          </cell>
          <cell r="G970" t="str">
            <v>Revenue</v>
          </cell>
          <cell r="H970" t="str">
            <v>IS</v>
          </cell>
          <cell r="I970" t="str">
            <v xml:space="preserve">External Revenue </v>
          </cell>
          <cell r="J970" t="str">
            <v>3000</v>
          </cell>
        </row>
        <row r="971">
          <cell r="B971" t="str">
            <v>BPR.3580-957</v>
          </cell>
          <cell r="C971" t="str">
            <v>BPR</v>
          </cell>
          <cell r="D971" t="str">
            <v>3580-957</v>
          </cell>
          <cell r="E971" t="str">
            <v>Prof/(loss) Discnt - Consortium Teknika HBA-BPR</v>
          </cell>
          <cell r="F971">
            <v>3000</v>
          </cell>
          <cell r="G971" t="str">
            <v>Revenue</v>
          </cell>
          <cell r="H971" t="str">
            <v>IS</v>
          </cell>
          <cell r="I971" t="str">
            <v xml:space="preserve">External Revenue </v>
          </cell>
          <cell r="J971" t="str">
            <v>3000</v>
          </cell>
        </row>
        <row r="972">
          <cell r="B972" t="str">
            <v>BPR.3580-959</v>
          </cell>
          <cell r="C972" t="str">
            <v>BPR</v>
          </cell>
          <cell r="D972" t="str">
            <v>3580-959</v>
          </cell>
          <cell r="E972" t="str">
            <v>Prof/(loss) Discnt - Consortium BPR-Infrastructure/Cima+</v>
          </cell>
          <cell r="F972">
            <v>3000</v>
          </cell>
          <cell r="G972" t="str">
            <v>Revenue</v>
          </cell>
          <cell r="H972" t="str">
            <v>IS</v>
          </cell>
          <cell r="I972" t="str">
            <v xml:space="preserve">External Revenue </v>
          </cell>
          <cell r="J972" t="str">
            <v>3000</v>
          </cell>
        </row>
        <row r="973">
          <cell r="B973" t="str">
            <v>BPR.3580-960</v>
          </cell>
          <cell r="C973" t="str">
            <v>BPR</v>
          </cell>
          <cell r="D973" t="str">
            <v>3580-960</v>
          </cell>
          <cell r="E973" t="str">
            <v>Prof/(loss) Discnt - Consortium BTGB</v>
          </cell>
          <cell r="F973">
            <v>3000</v>
          </cell>
          <cell r="G973" t="str">
            <v>Revenue</v>
          </cell>
          <cell r="H973" t="str">
            <v>IS</v>
          </cell>
          <cell r="I973" t="str">
            <v xml:space="preserve">External Revenue </v>
          </cell>
          <cell r="J973" t="str">
            <v>3000</v>
          </cell>
        </row>
        <row r="974">
          <cell r="B974" t="str">
            <v>BPR.3580-961</v>
          </cell>
          <cell r="C974" t="str">
            <v>BPR</v>
          </cell>
          <cell r="D974" t="str">
            <v>3580-961</v>
          </cell>
          <cell r="E974" t="str">
            <v>Prof/(loss) Discnt - Consortium BPR/Bouthillette Parizeau</v>
          </cell>
          <cell r="F974">
            <v>3000</v>
          </cell>
          <cell r="G974" t="str">
            <v>Revenue</v>
          </cell>
          <cell r="H974" t="str">
            <v>IS</v>
          </cell>
          <cell r="I974" t="str">
            <v xml:space="preserve">External Revenue </v>
          </cell>
          <cell r="J974" t="str">
            <v>3000</v>
          </cell>
        </row>
        <row r="975">
          <cell r="B975" t="str">
            <v>BPR.3580-962</v>
          </cell>
          <cell r="C975" t="str">
            <v>BPR</v>
          </cell>
          <cell r="D975" t="str">
            <v>3580-962</v>
          </cell>
          <cell r="E975" t="str">
            <v>Prof/(loss) Discnt - Consortium BPR-Bâtiment/Cima +</v>
          </cell>
          <cell r="F975">
            <v>3000</v>
          </cell>
          <cell r="G975" t="str">
            <v>Revenue</v>
          </cell>
          <cell r="H975" t="str">
            <v>IS</v>
          </cell>
          <cell r="I975" t="str">
            <v xml:space="preserve">External Revenue </v>
          </cell>
          <cell r="J975" t="str">
            <v>3000</v>
          </cell>
        </row>
        <row r="976">
          <cell r="B976" t="str">
            <v>BPR.3580-963</v>
          </cell>
          <cell r="C976" t="str">
            <v>BPR</v>
          </cell>
          <cell r="D976" t="str">
            <v>3580-963</v>
          </cell>
          <cell r="E976" t="str">
            <v>Prof/(loss) Discnt - Consortium BPR-Infrastructure/Roche</v>
          </cell>
          <cell r="F976">
            <v>3000</v>
          </cell>
          <cell r="G976" t="str">
            <v>Revenue</v>
          </cell>
          <cell r="H976" t="str">
            <v>IS</v>
          </cell>
          <cell r="I976" t="str">
            <v xml:space="preserve">External Revenue </v>
          </cell>
          <cell r="J976" t="str">
            <v>3000</v>
          </cell>
        </row>
        <row r="977">
          <cell r="B977" t="str">
            <v>BPR.3580-964</v>
          </cell>
          <cell r="C977" t="str">
            <v>BPR</v>
          </cell>
          <cell r="D977" t="str">
            <v>3580-964</v>
          </cell>
          <cell r="E977" t="str">
            <v>Prof/(loss) Discnt - Consortium Triax-Séguin</v>
          </cell>
          <cell r="F977">
            <v>3000</v>
          </cell>
          <cell r="G977" t="str">
            <v>Revenue</v>
          </cell>
          <cell r="H977" t="str">
            <v>IS</v>
          </cell>
          <cell r="I977" t="str">
            <v xml:space="preserve">External Revenue </v>
          </cell>
          <cell r="J977" t="str">
            <v>3000</v>
          </cell>
        </row>
        <row r="978">
          <cell r="B978" t="str">
            <v>BPR.3580-965</v>
          </cell>
          <cell r="C978" t="str">
            <v>BPR</v>
          </cell>
          <cell r="D978" t="str">
            <v>3580-965</v>
          </cell>
          <cell r="E978" t="str">
            <v>Prof/(loss) Discnt - Consortium BPR+</v>
          </cell>
          <cell r="F978">
            <v>3000</v>
          </cell>
          <cell r="G978" t="str">
            <v>Revenue</v>
          </cell>
          <cell r="H978" t="str">
            <v>IS</v>
          </cell>
          <cell r="I978" t="str">
            <v xml:space="preserve">External Revenue </v>
          </cell>
          <cell r="J978" t="str">
            <v>3000</v>
          </cell>
        </row>
        <row r="979">
          <cell r="B979" t="str">
            <v>BPR.3580-966</v>
          </cell>
          <cell r="C979" t="str">
            <v>BPR</v>
          </cell>
          <cell r="D979" t="str">
            <v>3580-966</v>
          </cell>
          <cell r="E979" t="str">
            <v>Prof/(loss) Discnt - Consortium BPR/Teknika HBA</v>
          </cell>
          <cell r="F979">
            <v>3000</v>
          </cell>
          <cell r="G979" t="str">
            <v>Revenue</v>
          </cell>
          <cell r="H979" t="str">
            <v>IS</v>
          </cell>
          <cell r="I979" t="str">
            <v xml:space="preserve">External Revenue </v>
          </cell>
          <cell r="J979" t="str">
            <v>3000</v>
          </cell>
        </row>
        <row r="980">
          <cell r="B980" t="str">
            <v>BPR.3580-967</v>
          </cell>
          <cell r="C980" t="str">
            <v>BPR</v>
          </cell>
          <cell r="D980" t="str">
            <v>3580-967</v>
          </cell>
          <cell r="E980" t="str">
            <v>Prof/(loss) Discnt - Consortium Pageau Morel, BPR-Bâtiment and LBHA</v>
          </cell>
          <cell r="F980">
            <v>3000</v>
          </cell>
          <cell r="G980" t="str">
            <v>Revenue</v>
          </cell>
          <cell r="H980" t="str">
            <v>IS</v>
          </cell>
          <cell r="I980" t="str">
            <v xml:space="preserve">External Revenue </v>
          </cell>
          <cell r="J980" t="str">
            <v>3000</v>
          </cell>
        </row>
        <row r="981">
          <cell r="B981" t="str">
            <v>BPR.3580-968</v>
          </cell>
          <cell r="C981" t="str">
            <v>BPR</v>
          </cell>
          <cell r="D981" t="str">
            <v>3580-968</v>
          </cell>
          <cell r="E981" t="str">
            <v>Prof/(loss) Discnt - Consortium BPR/ATSH</v>
          </cell>
          <cell r="F981">
            <v>3000</v>
          </cell>
          <cell r="G981" t="str">
            <v>Revenue</v>
          </cell>
          <cell r="H981" t="str">
            <v>IS</v>
          </cell>
          <cell r="I981" t="str">
            <v xml:space="preserve">External Revenue </v>
          </cell>
          <cell r="J981" t="str">
            <v>3000</v>
          </cell>
        </row>
        <row r="982">
          <cell r="B982" t="str">
            <v>BPR.3580-969</v>
          </cell>
          <cell r="C982" t="str">
            <v>BPR</v>
          </cell>
          <cell r="D982" t="str">
            <v>3580-969</v>
          </cell>
          <cell r="E982" t="str">
            <v>Prof/(loss) Discnt - Consortium BCDE</v>
          </cell>
          <cell r="F982">
            <v>3000</v>
          </cell>
          <cell r="G982" t="str">
            <v>Revenue</v>
          </cell>
          <cell r="H982" t="str">
            <v>IS</v>
          </cell>
          <cell r="I982" t="str">
            <v xml:space="preserve">External Revenue </v>
          </cell>
          <cell r="J982" t="str">
            <v>3000</v>
          </cell>
        </row>
        <row r="983">
          <cell r="B983" t="str">
            <v>BPR.3580-975</v>
          </cell>
          <cell r="C983" t="str">
            <v>BPR</v>
          </cell>
          <cell r="D983" t="str">
            <v>3580-975</v>
          </cell>
          <cell r="E983" t="str">
            <v>Prof/(loss) Discnt - Consortium BPR-Unigec</v>
          </cell>
          <cell r="F983">
            <v>3000</v>
          </cell>
          <cell r="G983" t="str">
            <v>Revenue</v>
          </cell>
          <cell r="H983" t="str">
            <v>IS</v>
          </cell>
          <cell r="I983" t="str">
            <v xml:space="preserve">External Revenue </v>
          </cell>
          <cell r="J983" t="str">
            <v>3000</v>
          </cell>
        </row>
        <row r="984">
          <cell r="B984" t="str">
            <v>BPR.3580-976</v>
          </cell>
          <cell r="C984" t="str">
            <v>BPR</v>
          </cell>
          <cell r="D984" t="str">
            <v>3580-976</v>
          </cell>
          <cell r="E984" t="str">
            <v>Prof/(loss) Discnt - Consortium BPR/HBA</v>
          </cell>
          <cell r="F984">
            <v>3000</v>
          </cell>
          <cell r="G984" t="str">
            <v>Revenue</v>
          </cell>
          <cell r="H984" t="str">
            <v>IS</v>
          </cell>
          <cell r="I984" t="str">
            <v xml:space="preserve">External Revenue </v>
          </cell>
          <cell r="J984" t="str">
            <v>3000</v>
          </cell>
        </row>
        <row r="985">
          <cell r="B985" t="str">
            <v>BPR.3581-000</v>
          </cell>
          <cell r="C985" t="str">
            <v>BPR</v>
          </cell>
          <cell r="D985" t="str">
            <v>3581-000</v>
          </cell>
          <cell r="E985" t="str">
            <v>Profit (loss) - Consultants</v>
          </cell>
          <cell r="F985">
            <v>3000</v>
          </cell>
          <cell r="G985" t="str">
            <v>Revenue</v>
          </cell>
          <cell r="H985" t="str">
            <v>IS</v>
          </cell>
          <cell r="I985" t="str">
            <v xml:space="preserve">External Revenue </v>
          </cell>
          <cell r="J985" t="str">
            <v>3000</v>
          </cell>
        </row>
        <row r="986">
          <cell r="B986" t="str">
            <v>BPR.3584-000</v>
          </cell>
          <cell r="C986" t="str">
            <v>BPR</v>
          </cell>
          <cell r="D986" t="str">
            <v>3584-000</v>
          </cell>
          <cell r="E986" t="str">
            <v>Profit (loss) - Billable expenses</v>
          </cell>
          <cell r="F986">
            <v>3000</v>
          </cell>
          <cell r="G986" t="str">
            <v>Revenue</v>
          </cell>
          <cell r="H986" t="str">
            <v>IS</v>
          </cell>
          <cell r="I986" t="str">
            <v xml:space="preserve">External Revenue </v>
          </cell>
          <cell r="J986" t="str">
            <v>3000</v>
          </cell>
        </row>
        <row r="987">
          <cell r="B987" t="str">
            <v>BPR.3597-000</v>
          </cell>
          <cell r="C987" t="str">
            <v>BPR</v>
          </cell>
          <cell r="D987" t="str">
            <v>3597-000</v>
          </cell>
          <cell r="E987" t="str">
            <v>Change - Deferred provision</v>
          </cell>
          <cell r="F987">
            <v>3000</v>
          </cell>
          <cell r="G987" t="str">
            <v>Revenue</v>
          </cell>
          <cell r="H987" t="str">
            <v>IS</v>
          </cell>
          <cell r="I987" t="str">
            <v xml:space="preserve">External Revenue </v>
          </cell>
          <cell r="J987" t="str">
            <v>3000</v>
          </cell>
        </row>
        <row r="988">
          <cell r="B988" t="str">
            <v>BPR.3598-000</v>
          </cell>
          <cell r="C988" t="str">
            <v>BPR</v>
          </cell>
          <cell r="D988" t="str">
            <v>3598-000</v>
          </cell>
          <cell r="E988" t="str">
            <v>Additional WIP reserve</v>
          </cell>
          <cell r="F988">
            <v>3000</v>
          </cell>
          <cell r="G988" t="str">
            <v>Revenue</v>
          </cell>
          <cell r="H988" t="str">
            <v>IS</v>
          </cell>
          <cell r="I988" t="str">
            <v xml:space="preserve">External Revenue </v>
          </cell>
          <cell r="J988" t="str">
            <v>3000</v>
          </cell>
        </row>
        <row r="989">
          <cell r="B989" t="str">
            <v>BPR.3599-000</v>
          </cell>
          <cell r="C989" t="str">
            <v>BPR</v>
          </cell>
          <cell r="D989" t="str">
            <v>3599-000</v>
          </cell>
          <cell r="E989" t="str">
            <v>Change - WIP provision</v>
          </cell>
          <cell r="F989">
            <v>3000</v>
          </cell>
          <cell r="G989" t="str">
            <v>Revenue</v>
          </cell>
          <cell r="H989" t="str">
            <v>IS</v>
          </cell>
          <cell r="I989" t="str">
            <v xml:space="preserve">External Revenue </v>
          </cell>
          <cell r="J989" t="str">
            <v>3000</v>
          </cell>
        </row>
        <row r="990">
          <cell r="B990" t="str">
            <v>BPR.3601-000</v>
          </cell>
          <cell r="C990" t="str">
            <v>BPR</v>
          </cell>
          <cell r="D990" t="str">
            <v>3601-000</v>
          </cell>
          <cell r="E990" t="str">
            <v>Reserve</v>
          </cell>
          <cell r="F990">
            <v>3000</v>
          </cell>
          <cell r="G990" t="str">
            <v>Revenue</v>
          </cell>
          <cell r="H990" t="str">
            <v>IS</v>
          </cell>
          <cell r="I990" t="str">
            <v xml:space="preserve">External Revenue </v>
          </cell>
          <cell r="J990" t="str">
            <v>3000</v>
          </cell>
        </row>
        <row r="991">
          <cell r="B991" t="str">
            <v>BPR.3805-000</v>
          </cell>
          <cell r="C991" t="str">
            <v>BPR</v>
          </cell>
          <cell r="D991" t="str">
            <v>3805-000</v>
          </cell>
          <cell r="E991" t="str">
            <v>Interest income</v>
          </cell>
          <cell r="F991">
            <v>90300</v>
          </cell>
          <cell r="G991" t="str">
            <v>Interest Earned</v>
          </cell>
          <cell r="H991" t="str">
            <v>IS</v>
          </cell>
          <cell r="I991" t="str">
            <v>Interest Income</v>
          </cell>
          <cell r="J991" t="str">
            <v>90300</v>
          </cell>
        </row>
        <row r="992">
          <cell r="B992" t="str">
            <v>BPR.3806-000</v>
          </cell>
          <cell r="C992" t="str">
            <v>BPR</v>
          </cell>
          <cell r="D992" t="str">
            <v>3806-000</v>
          </cell>
          <cell r="E992" t="str">
            <v>Intrnl intrst inc</v>
          </cell>
          <cell r="F992" t="str">
            <v>91301.Hist</v>
          </cell>
          <cell r="G992" t="str">
            <v>Interest Expense - IC</v>
          </cell>
          <cell r="H992" t="str">
            <v>IS</v>
          </cell>
          <cell r="I992" t="str">
            <v>Interest Expense</v>
          </cell>
          <cell r="J992" t="str">
            <v>91301</v>
          </cell>
        </row>
        <row r="993">
          <cell r="B993" t="str">
            <v>BPR.3806-001</v>
          </cell>
          <cell r="C993" t="str">
            <v>BPR</v>
          </cell>
          <cell r="D993" t="str">
            <v>3806-001</v>
          </cell>
          <cell r="E993" t="str">
            <v>Intrnl intrst inc - BPR Groupe-Conseil</v>
          </cell>
          <cell r="F993" t="str">
            <v>91301.Hist</v>
          </cell>
          <cell r="G993" t="str">
            <v>Interest Expense - IC</v>
          </cell>
          <cell r="H993" t="str">
            <v>IS</v>
          </cell>
          <cell r="I993" t="str">
            <v>Interest Expense</v>
          </cell>
          <cell r="J993" t="str">
            <v>91301</v>
          </cell>
        </row>
        <row r="994">
          <cell r="B994" t="str">
            <v>BPR.3806-002</v>
          </cell>
          <cell r="C994" t="str">
            <v>BPR</v>
          </cell>
          <cell r="D994" t="str">
            <v>3806-002</v>
          </cell>
          <cell r="E994" t="str">
            <v>Intrnl intrst inc - BPR Inc.</v>
          </cell>
          <cell r="F994" t="str">
            <v>91301.Hist</v>
          </cell>
          <cell r="G994" t="str">
            <v>Interest Expense - IC</v>
          </cell>
          <cell r="H994" t="str">
            <v>IS</v>
          </cell>
          <cell r="I994" t="str">
            <v>Interest Expense</v>
          </cell>
          <cell r="J994" t="str">
            <v>91301</v>
          </cell>
        </row>
        <row r="995">
          <cell r="B995" t="str">
            <v>BPR.3806-003</v>
          </cell>
          <cell r="C995" t="str">
            <v>BPR</v>
          </cell>
          <cell r="D995" t="str">
            <v>3806-003</v>
          </cell>
          <cell r="E995" t="str">
            <v>Intrnl intrst inc - BPR-Triax Inc.</v>
          </cell>
          <cell r="F995" t="str">
            <v>91301.Hist</v>
          </cell>
          <cell r="G995" t="str">
            <v>Interest Expense - IC</v>
          </cell>
          <cell r="H995" t="str">
            <v>IS</v>
          </cell>
          <cell r="I995" t="str">
            <v>Interest Expense</v>
          </cell>
          <cell r="J995" t="str">
            <v>91301</v>
          </cell>
        </row>
        <row r="996">
          <cell r="B996" t="str">
            <v>BPR.3806-004</v>
          </cell>
          <cell r="C996" t="str">
            <v>BPR</v>
          </cell>
          <cell r="D996" t="str">
            <v>3806-004</v>
          </cell>
          <cell r="E996" t="str">
            <v>Intrnl intrst inc - BPR-Construction Inc.</v>
          </cell>
          <cell r="F996" t="str">
            <v>91301.Hist</v>
          </cell>
          <cell r="G996" t="str">
            <v>Interest Expense - IC</v>
          </cell>
          <cell r="H996" t="str">
            <v>IS</v>
          </cell>
          <cell r="I996" t="str">
            <v>Interest Expense</v>
          </cell>
          <cell r="J996" t="str">
            <v>91301</v>
          </cell>
        </row>
        <row r="997">
          <cell r="B997" t="str">
            <v>BPR.3806-005</v>
          </cell>
          <cell r="C997" t="str">
            <v>BPR</v>
          </cell>
          <cell r="D997" t="str">
            <v>3806-005</v>
          </cell>
          <cell r="E997" t="str">
            <v>Intrnl intrst inc - BPR-EnvirAqua Inc.</v>
          </cell>
          <cell r="F997" t="str">
            <v>91301.Hist</v>
          </cell>
          <cell r="G997" t="str">
            <v>Interest Expense - IC</v>
          </cell>
          <cell r="H997" t="str">
            <v>IS</v>
          </cell>
          <cell r="I997" t="str">
            <v>Interest Expense</v>
          </cell>
          <cell r="J997" t="str">
            <v>91301</v>
          </cell>
        </row>
        <row r="998">
          <cell r="B998" t="str">
            <v>BPR.3806-006</v>
          </cell>
          <cell r="C998" t="str">
            <v>BPR</v>
          </cell>
          <cell r="D998" t="str">
            <v>3806-006</v>
          </cell>
          <cell r="E998" t="str">
            <v>Intrnl intrst inc - BPR CSO Inc.</v>
          </cell>
          <cell r="F998" t="str">
            <v>91301.Hist</v>
          </cell>
          <cell r="G998" t="str">
            <v>Interest Expense - IC</v>
          </cell>
          <cell r="H998" t="str">
            <v>IS</v>
          </cell>
          <cell r="I998" t="str">
            <v>Interest Expense</v>
          </cell>
          <cell r="J998" t="str">
            <v>91301</v>
          </cell>
        </row>
        <row r="999">
          <cell r="B999" t="str">
            <v>BPR.3806-007</v>
          </cell>
          <cell r="C999" t="str">
            <v>BPR</v>
          </cell>
          <cell r="D999" t="str">
            <v>3806-007</v>
          </cell>
          <cell r="E999" t="str">
            <v>Intrnl intrst inc - BPR CSO Canada Inc.</v>
          </cell>
          <cell r="F999" t="str">
            <v>91301.Hist</v>
          </cell>
          <cell r="G999" t="str">
            <v>Interest Expense - IC</v>
          </cell>
          <cell r="H999" t="str">
            <v>IS</v>
          </cell>
          <cell r="I999" t="str">
            <v>Interest Expense</v>
          </cell>
          <cell r="J999" t="str">
            <v>91301</v>
          </cell>
        </row>
        <row r="1000">
          <cell r="B1000" t="str">
            <v>BPR.3806-008</v>
          </cell>
          <cell r="C1000" t="str">
            <v>BPR</v>
          </cell>
          <cell r="D1000" t="str">
            <v>3806-008</v>
          </cell>
          <cell r="E1000" t="str">
            <v>Intrnl intrst inc - BPR-Énergie Inc.</v>
          </cell>
          <cell r="F1000" t="str">
            <v>91301.Hist</v>
          </cell>
          <cell r="G1000" t="str">
            <v>Interest Expense - IC</v>
          </cell>
          <cell r="H1000" t="str">
            <v>IS</v>
          </cell>
          <cell r="I1000" t="str">
            <v>Interest Expense</v>
          </cell>
          <cell r="J1000" t="str">
            <v>91301</v>
          </cell>
        </row>
        <row r="1001">
          <cell r="B1001" t="str">
            <v>BPR.3806-009</v>
          </cell>
          <cell r="C1001" t="str">
            <v>BPR</v>
          </cell>
          <cell r="D1001" t="str">
            <v>3806-009</v>
          </cell>
          <cell r="E1001" t="str">
            <v>Intrnl intrst inc - Gestion-conseil SCP Inc.</v>
          </cell>
          <cell r="F1001" t="str">
            <v>91301.Hist</v>
          </cell>
          <cell r="G1001" t="str">
            <v>Interest Expense - IC</v>
          </cell>
          <cell r="H1001" t="str">
            <v>IS</v>
          </cell>
          <cell r="I1001" t="str">
            <v>Interest Expense</v>
          </cell>
          <cell r="J1001" t="str">
            <v>91301</v>
          </cell>
        </row>
        <row r="1002">
          <cell r="B1002" t="str">
            <v>BPR.3806-010</v>
          </cell>
          <cell r="C1002" t="str">
            <v>BPR</v>
          </cell>
          <cell r="D1002" t="str">
            <v>3806-010</v>
          </cell>
          <cell r="E1002" t="str">
            <v>Intrnl intrst inc - Groupe BPR Inc.</v>
          </cell>
          <cell r="F1002" t="str">
            <v>91301.Hist</v>
          </cell>
          <cell r="G1002" t="str">
            <v>Interest Expense - IC</v>
          </cell>
          <cell r="H1002" t="str">
            <v>IS</v>
          </cell>
          <cell r="I1002" t="str">
            <v>Interest Expense</v>
          </cell>
          <cell r="J1002" t="str">
            <v>91301</v>
          </cell>
        </row>
        <row r="1003">
          <cell r="B1003" t="str">
            <v>BPR.3806-011</v>
          </cell>
          <cell r="C1003" t="str">
            <v>BPR</v>
          </cell>
          <cell r="D1003" t="str">
            <v>3806-011</v>
          </cell>
          <cell r="E1003" t="str">
            <v>Intrnl intrst inc - BPR-Infrastructure Inc.</v>
          </cell>
          <cell r="F1003" t="str">
            <v>91301.Hist</v>
          </cell>
          <cell r="G1003" t="str">
            <v>Interest Expense - IC</v>
          </cell>
          <cell r="H1003" t="str">
            <v>IS</v>
          </cell>
          <cell r="I1003" t="str">
            <v>Interest Expense</v>
          </cell>
          <cell r="J1003" t="str">
            <v>91301</v>
          </cell>
        </row>
        <row r="1004">
          <cell r="B1004" t="str">
            <v>BPR.3806-012</v>
          </cell>
          <cell r="C1004" t="str">
            <v>BPR</v>
          </cell>
          <cell r="D1004" t="str">
            <v>3806-012</v>
          </cell>
          <cell r="E1004" t="str">
            <v>Intrnl intrst inc - BPR-Bâtiment Inc.</v>
          </cell>
          <cell r="F1004" t="str">
            <v>91301.Hist</v>
          </cell>
          <cell r="G1004" t="str">
            <v>Interest Expense - IC</v>
          </cell>
          <cell r="H1004" t="str">
            <v>IS</v>
          </cell>
          <cell r="I1004" t="str">
            <v>Interest Expense</v>
          </cell>
          <cell r="J1004" t="str">
            <v>91301</v>
          </cell>
        </row>
        <row r="1005">
          <cell r="B1005" t="str">
            <v>BPR.3806-013</v>
          </cell>
          <cell r="C1005" t="str">
            <v>BPR</v>
          </cell>
          <cell r="D1005" t="str">
            <v>3806-013</v>
          </cell>
          <cell r="E1005" t="str">
            <v>Intrnl intrst inc - BPR-Engineering Inc.</v>
          </cell>
          <cell r="F1005" t="str">
            <v>91301.Hist</v>
          </cell>
          <cell r="G1005" t="str">
            <v>Interest Expense - IC</v>
          </cell>
          <cell r="H1005" t="str">
            <v>IS</v>
          </cell>
          <cell r="I1005" t="str">
            <v>Interest Expense</v>
          </cell>
          <cell r="J1005" t="str">
            <v>91301</v>
          </cell>
        </row>
        <row r="1006">
          <cell r="B1006" t="str">
            <v>BPR.3806-014</v>
          </cell>
          <cell r="C1006" t="str">
            <v>BPR</v>
          </cell>
          <cell r="D1006" t="str">
            <v>3806-014</v>
          </cell>
          <cell r="E1006" t="str">
            <v>Intrnl intrst inc - BPR-Projex Inc.</v>
          </cell>
          <cell r="F1006" t="str">
            <v>91301.Hist</v>
          </cell>
          <cell r="G1006" t="str">
            <v>Interest Expense - IC</v>
          </cell>
          <cell r="H1006" t="str">
            <v>IS</v>
          </cell>
          <cell r="I1006" t="str">
            <v>Interest Expense</v>
          </cell>
          <cell r="J1006" t="str">
            <v>91301</v>
          </cell>
        </row>
        <row r="1007">
          <cell r="B1007" t="str">
            <v>BPR.3806-015</v>
          </cell>
          <cell r="C1007" t="str">
            <v>BPR</v>
          </cell>
          <cell r="D1007" t="str">
            <v>3806-015</v>
          </cell>
          <cell r="E1007" t="str">
            <v>Intrnl intrst inc - Innogiciel Inc.</v>
          </cell>
          <cell r="F1007" t="str">
            <v>91301.Hist</v>
          </cell>
          <cell r="G1007" t="str">
            <v>Interest Expense - IC</v>
          </cell>
          <cell r="H1007" t="str">
            <v>IS</v>
          </cell>
          <cell r="I1007" t="str">
            <v>Interest Expense</v>
          </cell>
          <cell r="J1007" t="str">
            <v>91301</v>
          </cell>
        </row>
        <row r="1008">
          <cell r="B1008" t="str">
            <v>BPR.3806-016</v>
          </cell>
          <cell r="C1008" t="str">
            <v>BPR</v>
          </cell>
          <cell r="D1008" t="str">
            <v>3806-016</v>
          </cell>
          <cell r="E1008" t="str">
            <v>Intrnl intrst inc - Solutions Hospitalis s.e.c.</v>
          </cell>
          <cell r="F1008" t="str">
            <v>91301.Hist</v>
          </cell>
          <cell r="G1008" t="str">
            <v>Interest Expense - IC</v>
          </cell>
          <cell r="H1008" t="str">
            <v>IS</v>
          </cell>
          <cell r="I1008" t="str">
            <v>Interest Expense</v>
          </cell>
          <cell r="J1008" t="str">
            <v>91301</v>
          </cell>
        </row>
        <row r="1009">
          <cell r="B1009" t="str">
            <v>BPR.3806-017</v>
          </cell>
          <cell r="C1009" t="str">
            <v>BPR</v>
          </cell>
          <cell r="D1009" t="str">
            <v>3806-017</v>
          </cell>
          <cell r="E1009" t="str">
            <v>Intrnl intrst inc - BPR CSO Solutions Inc.</v>
          </cell>
          <cell r="F1009" t="str">
            <v>91301.Hist</v>
          </cell>
          <cell r="G1009" t="str">
            <v>Interest Expense - IC</v>
          </cell>
          <cell r="H1009" t="str">
            <v>IS</v>
          </cell>
          <cell r="I1009" t="str">
            <v>Interest Expense</v>
          </cell>
          <cell r="J1009" t="str">
            <v>91301</v>
          </cell>
        </row>
        <row r="1010">
          <cell r="B1010" t="str">
            <v>BPR.3806-018</v>
          </cell>
          <cell r="C1010" t="str">
            <v>BPR</v>
          </cell>
          <cell r="D1010" t="str">
            <v>3806-018</v>
          </cell>
          <cell r="E1010" t="str">
            <v>Intrnl intrst inc - Topo planification Inc.</v>
          </cell>
          <cell r="F1010" t="str">
            <v>91301.Hist</v>
          </cell>
          <cell r="G1010" t="str">
            <v>Interest Expense - IC</v>
          </cell>
          <cell r="H1010" t="str">
            <v>IS</v>
          </cell>
          <cell r="I1010" t="str">
            <v>Interest Expense</v>
          </cell>
          <cell r="J1010" t="str">
            <v>91301</v>
          </cell>
        </row>
        <row r="1011">
          <cell r="B1011" t="str">
            <v>BPR.3806-019</v>
          </cell>
          <cell r="C1011" t="str">
            <v>BPR</v>
          </cell>
          <cell r="D1011" t="str">
            <v>3806-019</v>
          </cell>
          <cell r="E1011" t="str">
            <v>Intrnl intrst inc - Terreau Biogaz s.e.c.</v>
          </cell>
          <cell r="F1011" t="str">
            <v>91301.Hist</v>
          </cell>
          <cell r="G1011" t="str">
            <v>Interest Expense - IC</v>
          </cell>
          <cell r="H1011" t="str">
            <v>IS</v>
          </cell>
          <cell r="I1011" t="str">
            <v>Interest Expense</v>
          </cell>
          <cell r="J1011" t="str">
            <v>91301</v>
          </cell>
        </row>
        <row r="1012">
          <cell r="B1012" t="str">
            <v>BPR.3806-020</v>
          </cell>
          <cell r="C1012" t="str">
            <v>BPR</v>
          </cell>
          <cell r="D1012" t="str">
            <v>3806-020</v>
          </cell>
          <cell r="E1012" t="str">
            <v>Intrnl intrst inc - BPR-Europe SA</v>
          </cell>
          <cell r="F1012" t="str">
            <v>91301.Hist</v>
          </cell>
          <cell r="G1012" t="str">
            <v>Interest Expense - IC</v>
          </cell>
          <cell r="H1012" t="str">
            <v>IS</v>
          </cell>
          <cell r="I1012" t="str">
            <v>Interest Expense</v>
          </cell>
          <cell r="J1012" t="str">
            <v>91301</v>
          </cell>
        </row>
        <row r="1013">
          <cell r="B1013" t="str">
            <v>BPR.3806-021</v>
          </cell>
          <cell r="C1013" t="str">
            <v>BPR</v>
          </cell>
          <cell r="D1013" t="str">
            <v>3806-021</v>
          </cell>
          <cell r="E1013" t="str">
            <v>Intrnl intrst inc - Innovation virtuelle s.e.c.</v>
          </cell>
          <cell r="F1013" t="str">
            <v>91301.Hist</v>
          </cell>
          <cell r="G1013" t="str">
            <v>Interest Expense - IC</v>
          </cell>
          <cell r="H1013" t="str">
            <v>IS</v>
          </cell>
          <cell r="I1013" t="str">
            <v>Interest Expense</v>
          </cell>
          <cell r="J1013" t="str">
            <v>91301</v>
          </cell>
        </row>
        <row r="1014">
          <cell r="B1014" t="str">
            <v>BPR.3806-022</v>
          </cell>
          <cell r="C1014" t="str">
            <v>BPR</v>
          </cell>
          <cell r="D1014" t="str">
            <v>3806-022</v>
          </cell>
          <cell r="E1014" t="str">
            <v>Intrnl intrst inc - BPR France</v>
          </cell>
          <cell r="F1014" t="str">
            <v>91301.Hist</v>
          </cell>
          <cell r="G1014" t="str">
            <v>Interest Expense - IC</v>
          </cell>
          <cell r="H1014" t="str">
            <v>IS</v>
          </cell>
          <cell r="I1014" t="str">
            <v>Interest Expense</v>
          </cell>
          <cell r="J1014" t="str">
            <v>91301</v>
          </cell>
        </row>
        <row r="1015">
          <cell r="B1015" t="str">
            <v>BPR.3807-000</v>
          </cell>
          <cell r="C1015" t="str">
            <v>BPR</v>
          </cell>
          <cell r="D1015" t="str">
            <v>3807-000</v>
          </cell>
          <cell r="E1015" t="str">
            <v>Revenues - Dividends</v>
          </cell>
          <cell r="F1015">
            <v>95910</v>
          </cell>
          <cell r="G1015" t="str">
            <v>Miscellaneous Income</v>
          </cell>
          <cell r="H1015" t="str">
            <v>IS</v>
          </cell>
          <cell r="I1015" t="str">
            <v>Indirect - Cost of Sales</v>
          </cell>
          <cell r="J1015" t="str">
            <v>95910</v>
          </cell>
        </row>
        <row r="1016">
          <cell r="B1016" t="str">
            <v>BPR.3813-000</v>
          </cell>
          <cell r="C1016" t="str">
            <v>BPR</v>
          </cell>
          <cell r="D1016" t="str">
            <v>3813-000</v>
          </cell>
          <cell r="E1016" t="str">
            <v>Revenues - CAD chargeback</v>
          </cell>
          <cell r="F1016">
            <v>3000</v>
          </cell>
          <cell r="G1016" t="str">
            <v>Revenue</v>
          </cell>
          <cell r="H1016" t="str">
            <v>IS</v>
          </cell>
          <cell r="I1016" t="str">
            <v xml:space="preserve">External Revenue </v>
          </cell>
          <cell r="J1016" t="str">
            <v>3000</v>
          </cell>
        </row>
        <row r="1017">
          <cell r="B1017" t="str">
            <v>BPR.3815-000</v>
          </cell>
          <cell r="C1017" t="str">
            <v>BPR</v>
          </cell>
          <cell r="D1017" t="str">
            <v>3815-000</v>
          </cell>
          <cell r="E1017" t="str">
            <v>Exchange gain (loss)</v>
          </cell>
          <cell r="F1017">
            <v>98930</v>
          </cell>
          <cell r="G1017" t="str">
            <v>FX (Gain) Loss</v>
          </cell>
          <cell r="H1017" t="str">
            <v>IS</v>
          </cell>
          <cell r="I1017" t="str">
            <v>FX (Gain)/Loss</v>
          </cell>
          <cell r="J1017" t="str">
            <v>98930</v>
          </cell>
        </row>
        <row r="1018">
          <cell r="B1018" t="str">
            <v>BPR.3816-001</v>
          </cell>
          <cell r="C1018" t="str">
            <v>BPR</v>
          </cell>
          <cell r="D1018" t="str">
            <v>3816-001</v>
          </cell>
          <cell r="E1018" t="str">
            <v>Exchange gain - CDN$</v>
          </cell>
          <cell r="F1018">
            <v>98930</v>
          </cell>
          <cell r="G1018" t="str">
            <v>FX (Gain) Loss</v>
          </cell>
          <cell r="H1018" t="str">
            <v>IS</v>
          </cell>
          <cell r="I1018" t="str">
            <v>FX (Gain)/Loss</v>
          </cell>
          <cell r="J1018" t="str">
            <v>98930</v>
          </cell>
        </row>
        <row r="1019">
          <cell r="B1019" t="str">
            <v>BPR.3816-002</v>
          </cell>
          <cell r="C1019" t="str">
            <v>BPR</v>
          </cell>
          <cell r="D1019" t="str">
            <v>3816-002</v>
          </cell>
          <cell r="E1019" t="str">
            <v>Exchange gain - Jamaican $</v>
          </cell>
          <cell r="F1019">
            <v>98930</v>
          </cell>
          <cell r="G1019" t="str">
            <v>FX (Gain) Loss</v>
          </cell>
          <cell r="H1019" t="str">
            <v>IS</v>
          </cell>
          <cell r="I1019" t="str">
            <v>FX (Gain)/Loss</v>
          </cell>
          <cell r="J1019" t="str">
            <v>98930</v>
          </cell>
        </row>
        <row r="1020">
          <cell r="B1020" t="str">
            <v>BPR.3816-003</v>
          </cell>
          <cell r="C1020" t="str">
            <v>BPR</v>
          </cell>
          <cell r="D1020" t="str">
            <v>3816-003</v>
          </cell>
          <cell r="E1020" t="str">
            <v>Exchange gain - US$</v>
          </cell>
          <cell r="F1020">
            <v>98930</v>
          </cell>
          <cell r="G1020" t="str">
            <v>FX (Gain) Loss</v>
          </cell>
          <cell r="H1020" t="str">
            <v>IS</v>
          </cell>
          <cell r="I1020" t="str">
            <v>FX (Gain)/Loss</v>
          </cell>
          <cell r="J1020" t="str">
            <v>98930</v>
          </cell>
        </row>
        <row r="1021">
          <cell r="B1021" t="str">
            <v>BPR.3816-004</v>
          </cell>
          <cell r="C1021" t="str">
            <v>BPR</v>
          </cell>
          <cell r="D1021" t="str">
            <v>3816-004</v>
          </cell>
          <cell r="E1021" t="str">
            <v>Exchange gain - Euro</v>
          </cell>
          <cell r="F1021">
            <v>98930</v>
          </cell>
          <cell r="G1021" t="str">
            <v>FX (Gain) Loss</v>
          </cell>
          <cell r="H1021" t="str">
            <v>IS</v>
          </cell>
          <cell r="I1021" t="str">
            <v>FX (Gain)/Loss</v>
          </cell>
          <cell r="J1021" t="str">
            <v>98930</v>
          </cell>
        </row>
        <row r="1022">
          <cell r="B1022" t="str">
            <v>BPR.3816-005</v>
          </cell>
          <cell r="C1022" t="str">
            <v>BPR</v>
          </cell>
          <cell r="D1022" t="str">
            <v>3816-005</v>
          </cell>
          <cell r="E1022" t="str">
            <v>Exchange gain - Rand</v>
          </cell>
          <cell r="F1022">
            <v>98930</v>
          </cell>
          <cell r="G1022" t="str">
            <v>FX (Gain) Loss</v>
          </cell>
          <cell r="H1022" t="str">
            <v>IS</v>
          </cell>
          <cell r="I1022" t="str">
            <v>FX (Gain)/Loss</v>
          </cell>
          <cell r="J1022" t="str">
            <v>98930</v>
          </cell>
        </row>
        <row r="1023">
          <cell r="B1023" t="str">
            <v>BPR.3817-001</v>
          </cell>
          <cell r="C1023" t="str">
            <v>BPR</v>
          </cell>
          <cell r="D1023" t="str">
            <v>3817-001</v>
          </cell>
          <cell r="E1023" t="str">
            <v>Exchange loss - CDN$</v>
          </cell>
          <cell r="F1023">
            <v>98930</v>
          </cell>
          <cell r="G1023" t="str">
            <v>FX (Gain) Loss</v>
          </cell>
          <cell r="H1023" t="str">
            <v>IS</v>
          </cell>
          <cell r="I1023" t="str">
            <v>FX (Gain)/Loss</v>
          </cell>
          <cell r="J1023" t="str">
            <v>98930</v>
          </cell>
        </row>
        <row r="1024">
          <cell r="B1024" t="str">
            <v>BPR.3817-002</v>
          </cell>
          <cell r="C1024" t="str">
            <v>BPR</v>
          </cell>
          <cell r="D1024" t="str">
            <v>3817-002</v>
          </cell>
          <cell r="E1024" t="str">
            <v>Exchange loss - Jamaican $</v>
          </cell>
          <cell r="F1024">
            <v>98930</v>
          </cell>
          <cell r="G1024" t="str">
            <v>FX (Gain) Loss</v>
          </cell>
          <cell r="H1024" t="str">
            <v>IS</v>
          </cell>
          <cell r="I1024" t="str">
            <v>FX (Gain)/Loss</v>
          </cell>
          <cell r="J1024" t="str">
            <v>98930</v>
          </cell>
        </row>
        <row r="1025">
          <cell r="B1025" t="str">
            <v>BPR.3817-003</v>
          </cell>
          <cell r="C1025" t="str">
            <v>BPR</v>
          </cell>
          <cell r="D1025" t="str">
            <v>3817-003</v>
          </cell>
          <cell r="E1025" t="str">
            <v>Exchange loss - US$</v>
          </cell>
          <cell r="F1025">
            <v>98930</v>
          </cell>
          <cell r="G1025" t="str">
            <v>FX (Gain) Loss</v>
          </cell>
          <cell r="H1025" t="str">
            <v>IS</v>
          </cell>
          <cell r="I1025" t="str">
            <v>FX (Gain)/Loss</v>
          </cell>
          <cell r="J1025" t="str">
            <v>98930</v>
          </cell>
        </row>
        <row r="1026">
          <cell r="B1026" t="str">
            <v>BPR.3817-004</v>
          </cell>
          <cell r="C1026" t="str">
            <v>BPR</v>
          </cell>
          <cell r="D1026" t="str">
            <v>3817-004</v>
          </cell>
          <cell r="E1026" t="str">
            <v>Exchange loss - Euro</v>
          </cell>
          <cell r="F1026">
            <v>98930</v>
          </cell>
          <cell r="G1026" t="str">
            <v>FX (Gain) Loss</v>
          </cell>
          <cell r="H1026" t="str">
            <v>IS</v>
          </cell>
          <cell r="I1026" t="str">
            <v>FX (Gain)/Loss</v>
          </cell>
          <cell r="J1026" t="str">
            <v>98930</v>
          </cell>
        </row>
        <row r="1027">
          <cell r="B1027" t="str">
            <v>BPR.3817-005</v>
          </cell>
          <cell r="C1027" t="str">
            <v>BPR</v>
          </cell>
          <cell r="D1027" t="str">
            <v>3817-005</v>
          </cell>
          <cell r="E1027" t="str">
            <v>Exchange loss - Rand</v>
          </cell>
          <cell r="F1027">
            <v>98930</v>
          </cell>
          <cell r="G1027" t="str">
            <v>FX (Gain) Loss</v>
          </cell>
          <cell r="H1027" t="str">
            <v>IS</v>
          </cell>
          <cell r="I1027" t="str">
            <v>FX (Gain)/Loss</v>
          </cell>
          <cell r="J1027" t="str">
            <v>98930</v>
          </cell>
        </row>
        <row r="1028">
          <cell r="B1028" t="str">
            <v>BPR.3830-000</v>
          </cell>
          <cell r="C1028" t="str">
            <v>BPR</v>
          </cell>
          <cell r="D1028" t="str">
            <v>3830-000</v>
          </cell>
          <cell r="E1028" t="str">
            <v>Bid deposit</v>
          </cell>
          <cell r="F1028">
            <v>7973</v>
          </cell>
          <cell r="G1028" t="str">
            <v>B &amp; P ODCs</v>
          </cell>
          <cell r="H1028" t="str">
            <v>IS</v>
          </cell>
          <cell r="I1028" t="str">
            <v>Selling - Business Unit</v>
          </cell>
          <cell r="J1028" t="str">
            <v>7973</v>
          </cell>
        </row>
        <row r="1029">
          <cell r="B1029" t="str">
            <v>BPR.3890-000</v>
          </cell>
          <cell r="C1029" t="str">
            <v>BPR</v>
          </cell>
          <cell r="D1029" t="str">
            <v>3890-000</v>
          </cell>
          <cell r="E1029" t="str">
            <v>Other income</v>
          </cell>
          <cell r="F1029">
            <v>95910</v>
          </cell>
          <cell r="G1029" t="str">
            <v>Miscellaneous Income</v>
          </cell>
          <cell r="H1029" t="str">
            <v>IS</v>
          </cell>
          <cell r="I1029" t="str">
            <v>Indirect - Cost of Sales</v>
          </cell>
          <cell r="J1029" t="str">
            <v>95910</v>
          </cell>
        </row>
        <row r="1030">
          <cell r="B1030" t="str">
            <v>BPR.3893-000</v>
          </cell>
          <cell r="C1030" t="str">
            <v>BPR</v>
          </cell>
          <cell r="D1030" t="str">
            <v>3893-000</v>
          </cell>
          <cell r="E1030" t="str">
            <v>Minority share</v>
          </cell>
          <cell r="F1030">
            <v>99825</v>
          </cell>
          <cell r="G1030" t="str">
            <v>Noncontrolling Interests of Consol. JV</v>
          </cell>
          <cell r="H1030" t="str">
            <v>IS</v>
          </cell>
          <cell r="I1030" t="str">
            <v>Noncontrolling Interest in Income of Consolidated Subsidiaries</v>
          </cell>
          <cell r="J1030" t="str">
            <v>99825</v>
          </cell>
        </row>
        <row r="1031">
          <cell r="B1031" t="str">
            <v>BPR.3900-001</v>
          </cell>
          <cell r="C1031" t="str">
            <v>BPR</v>
          </cell>
          <cell r="D1031" t="str">
            <v>3900-001</v>
          </cell>
          <cell r="E1031" t="str">
            <v>Invstmt inc- Companies - Sodat</v>
          </cell>
          <cell r="F1031">
            <v>99825</v>
          </cell>
          <cell r="G1031" t="str">
            <v>Noncontrolling Interests of Consol. JV</v>
          </cell>
          <cell r="H1031" t="str">
            <v>IS</v>
          </cell>
          <cell r="I1031" t="str">
            <v>Noncontrolling Interest in Income of Consolidated Subsidiaries</v>
          </cell>
          <cell r="J1031" t="str">
            <v>99825</v>
          </cell>
        </row>
        <row r="1032">
          <cell r="B1032" t="str">
            <v>BPR.3900-002</v>
          </cell>
          <cell r="C1032" t="str">
            <v>BPR</v>
          </cell>
          <cell r="D1032" t="str">
            <v>3900-002</v>
          </cell>
          <cell r="E1032" t="str">
            <v>Invstmt inc- Companies - BPR-Bechtel</v>
          </cell>
          <cell r="F1032">
            <v>99825</v>
          </cell>
          <cell r="G1032" t="str">
            <v>Noncontrolling Interests of Consol. JV</v>
          </cell>
          <cell r="H1032" t="str">
            <v>IS</v>
          </cell>
          <cell r="I1032" t="str">
            <v>Noncontrolling Interest in Income of Consolidated Subsidiaries</v>
          </cell>
          <cell r="J1032" t="str">
            <v>99825</v>
          </cell>
        </row>
        <row r="1033">
          <cell r="B1033" t="str">
            <v>BPR.3902-000</v>
          </cell>
          <cell r="C1033" t="str">
            <v>BPR</v>
          </cell>
          <cell r="D1033" t="str">
            <v>3902-000</v>
          </cell>
          <cell r="E1033" t="str">
            <v>Invstmt inc- Consortiums</v>
          </cell>
          <cell r="F1033">
            <v>96825</v>
          </cell>
          <cell r="G1033" t="str">
            <v>Equity Income (operationally integral)</v>
          </cell>
          <cell r="H1033" t="str">
            <v>IS</v>
          </cell>
          <cell r="I1033" t="str">
            <v>Equity in Income of Unconsolidted Joint Ventures</v>
          </cell>
          <cell r="J1033" t="str">
            <v>96825</v>
          </cell>
        </row>
        <row r="1034">
          <cell r="B1034" t="str">
            <v>BPR.3902-103</v>
          </cell>
          <cell r="C1034" t="str">
            <v>BPR</v>
          </cell>
          <cell r="D1034" t="str">
            <v>3902-103</v>
          </cell>
          <cell r="E1034" t="str">
            <v xml:space="preserve">Revenues - Consortium - BPR/Babin </v>
          </cell>
          <cell r="F1034">
            <v>96825</v>
          </cell>
          <cell r="G1034" t="str">
            <v>Equity Income (operationally integral)</v>
          </cell>
          <cell r="H1034" t="str">
            <v>IS</v>
          </cell>
          <cell r="I1034" t="str">
            <v>Equity in Income of Unconsolidted Joint Ventures</v>
          </cell>
          <cell r="J1034" t="str">
            <v>96825</v>
          </cell>
        </row>
        <row r="1035">
          <cell r="B1035" t="str">
            <v>BPR.3902-126</v>
          </cell>
          <cell r="C1035" t="str">
            <v>BPR</v>
          </cell>
          <cell r="D1035" t="str">
            <v>3902-126</v>
          </cell>
          <cell r="E1035" t="str">
            <v>Invstmt inc- Consortium - BPR/Genium CRCEO</v>
          </cell>
          <cell r="F1035">
            <v>96825</v>
          </cell>
          <cell r="G1035" t="str">
            <v>Equity Income (operationally integral)</v>
          </cell>
          <cell r="H1035" t="str">
            <v>IS</v>
          </cell>
          <cell r="I1035" t="str">
            <v>Equity in Income of Unconsolidted Joint Ventures</v>
          </cell>
          <cell r="J1035" t="str">
            <v>96825</v>
          </cell>
        </row>
        <row r="1036">
          <cell r="B1036" t="str">
            <v>BPR.3902-148</v>
          </cell>
          <cell r="C1036" t="str">
            <v>BPR</v>
          </cell>
          <cell r="D1036" t="str">
            <v>3902-148</v>
          </cell>
          <cell r="E1036" t="str">
            <v>Invstmt inc- Consortium - EGE</v>
          </cell>
          <cell r="F1036">
            <v>96825</v>
          </cell>
          <cell r="G1036" t="str">
            <v>Equity Income (operationally integral)</v>
          </cell>
          <cell r="H1036" t="str">
            <v>IS</v>
          </cell>
          <cell r="I1036" t="str">
            <v>Equity in Income of Unconsolidted Joint Ventures</v>
          </cell>
          <cell r="J1036" t="str">
            <v>96825</v>
          </cell>
        </row>
        <row r="1037">
          <cell r="B1037" t="str">
            <v>BPR.3902-149</v>
          </cell>
          <cell r="C1037" t="str">
            <v>BPR</v>
          </cell>
          <cell r="D1037" t="str">
            <v>3902-149</v>
          </cell>
          <cell r="E1037" t="str">
            <v>Invstmt inc- EGE Inc.</v>
          </cell>
          <cell r="F1037">
            <v>96825</v>
          </cell>
          <cell r="G1037" t="str">
            <v>Equity Income (operationally integral)</v>
          </cell>
          <cell r="H1037" t="str">
            <v>IS</v>
          </cell>
          <cell r="I1037" t="str">
            <v>Equity in Income of Unconsolidted Joint Ventures</v>
          </cell>
          <cell r="J1037" t="str">
            <v>96825</v>
          </cell>
        </row>
        <row r="1038">
          <cell r="B1038" t="str">
            <v>BPR.3902-169</v>
          </cell>
          <cell r="C1038" t="str">
            <v>BPR</v>
          </cell>
          <cell r="D1038" t="str">
            <v>3902-169</v>
          </cell>
          <cell r="E1038" t="str">
            <v>Invstmt inc- BPR/Triax/Roche</v>
          </cell>
          <cell r="F1038">
            <v>96825</v>
          </cell>
          <cell r="G1038" t="str">
            <v>Equity Income (operationally integral)</v>
          </cell>
          <cell r="H1038" t="str">
            <v>IS</v>
          </cell>
          <cell r="I1038" t="str">
            <v>Equity in Income of Unconsolidted Joint Ventures</v>
          </cell>
          <cell r="J1038" t="str">
            <v>96825</v>
          </cell>
        </row>
        <row r="1039">
          <cell r="B1039" t="str">
            <v>BPR.3902-174</v>
          </cell>
          <cell r="C1039" t="str">
            <v>BPR</v>
          </cell>
          <cell r="D1039" t="str">
            <v>3902-174</v>
          </cell>
          <cell r="E1039" t="str">
            <v>Invstmt inc- BPR/Triax/CLA</v>
          </cell>
          <cell r="F1039">
            <v>96825</v>
          </cell>
          <cell r="G1039" t="str">
            <v>Equity Income (operationally integral)</v>
          </cell>
          <cell r="H1039" t="str">
            <v>IS</v>
          </cell>
          <cell r="I1039" t="str">
            <v>Equity in Income of Unconsolidted Joint Ventures</v>
          </cell>
          <cell r="J1039" t="str">
            <v>96825</v>
          </cell>
        </row>
        <row r="1040">
          <cell r="B1040" t="str">
            <v>BPR.3902-188</v>
          </cell>
          <cell r="C1040" t="str">
            <v>BPR</v>
          </cell>
          <cell r="D1040" t="str">
            <v>3902-188</v>
          </cell>
          <cell r="E1040" t="str">
            <v>Invstmt inc- BPR/Triax/Séguin</v>
          </cell>
          <cell r="F1040">
            <v>96825</v>
          </cell>
          <cell r="G1040" t="str">
            <v>Equity Income (operationally integral)</v>
          </cell>
          <cell r="H1040" t="str">
            <v>IS</v>
          </cell>
          <cell r="I1040" t="str">
            <v>Equity in Income of Unconsolidted Joint Ventures</v>
          </cell>
          <cell r="J1040" t="str">
            <v>96825</v>
          </cell>
        </row>
        <row r="1041">
          <cell r="B1041" t="str">
            <v>BPR.3902-192</v>
          </cell>
          <cell r="C1041" t="str">
            <v>BPR</v>
          </cell>
          <cell r="D1041" t="str">
            <v>3902-192</v>
          </cell>
          <cell r="E1041" t="str">
            <v>Invstmt inc- BPR/ATSH</v>
          </cell>
          <cell r="F1041">
            <v>96825</v>
          </cell>
          <cell r="G1041" t="str">
            <v>Equity Income (operationally integral)</v>
          </cell>
          <cell r="H1041" t="str">
            <v>IS</v>
          </cell>
          <cell r="I1041" t="str">
            <v>Equity in Income of Unconsolidted Joint Ventures</v>
          </cell>
          <cell r="J1041" t="str">
            <v>96825</v>
          </cell>
        </row>
        <row r="1042">
          <cell r="B1042" t="str">
            <v>BPR.3902-500</v>
          </cell>
          <cell r="C1042" t="str">
            <v>BPR</v>
          </cell>
          <cell r="D1042" t="str">
            <v>3902-500</v>
          </cell>
          <cell r="E1042" t="str">
            <v>Invstmt inc- Groupement CBR</v>
          </cell>
          <cell r="F1042">
            <v>96825</v>
          </cell>
          <cell r="G1042" t="str">
            <v>Equity Income (operationally integral)</v>
          </cell>
          <cell r="H1042" t="str">
            <v>IS</v>
          </cell>
          <cell r="I1042" t="str">
            <v>Equity in Income of Unconsolidted Joint Ventures</v>
          </cell>
          <cell r="J1042" t="str">
            <v>96825</v>
          </cell>
        </row>
        <row r="1043">
          <cell r="B1043" t="str">
            <v>BPR.3902-501</v>
          </cell>
          <cell r="C1043" t="str">
            <v>BPR</v>
          </cell>
          <cell r="D1043" t="str">
            <v>3902-501</v>
          </cell>
          <cell r="E1043" t="str">
            <v>Invstmt inc- BPR/Axor</v>
          </cell>
          <cell r="F1043">
            <v>96825</v>
          </cell>
          <cell r="G1043" t="str">
            <v>Equity Income (operationally integral)</v>
          </cell>
          <cell r="H1043" t="str">
            <v>IS</v>
          </cell>
          <cell r="I1043" t="str">
            <v>Equity in Income of Unconsolidted Joint Ventures</v>
          </cell>
          <cell r="J1043" t="str">
            <v>96825</v>
          </cell>
        </row>
        <row r="1044">
          <cell r="B1044" t="str">
            <v>BPR.3902-502</v>
          </cell>
          <cell r="C1044" t="str">
            <v>BPR</v>
          </cell>
          <cell r="D1044" t="str">
            <v>3902-502</v>
          </cell>
          <cell r="E1044" t="str">
            <v>Invstmt inc- Consortium - Cima+/BPR</v>
          </cell>
          <cell r="F1044">
            <v>96825</v>
          </cell>
          <cell r="G1044" t="str">
            <v>Equity Income (operationally integral)</v>
          </cell>
          <cell r="H1044" t="str">
            <v>IS</v>
          </cell>
          <cell r="I1044" t="str">
            <v>Equity in Income of Unconsolidted Joint Ventures</v>
          </cell>
          <cell r="J1044" t="str">
            <v>96825</v>
          </cell>
        </row>
        <row r="1045">
          <cell r="B1045" t="str">
            <v>BPR.3902-503</v>
          </cell>
          <cell r="C1045" t="str">
            <v>BPR</v>
          </cell>
          <cell r="D1045" t="str">
            <v>3902-503</v>
          </cell>
          <cell r="E1045" t="str">
            <v>Invstmt inc- BPR-Triax/Roche</v>
          </cell>
          <cell r="F1045">
            <v>96825</v>
          </cell>
          <cell r="G1045" t="str">
            <v>Equity Income (operationally integral)</v>
          </cell>
          <cell r="H1045" t="str">
            <v>IS</v>
          </cell>
          <cell r="I1045" t="str">
            <v>Equity in Income of Unconsolidted Joint Ventures</v>
          </cell>
          <cell r="J1045" t="str">
            <v>96825</v>
          </cell>
        </row>
        <row r="1046">
          <cell r="B1046" t="str">
            <v>BPR.3902-504</v>
          </cell>
          <cell r="C1046" t="str">
            <v>BPR</v>
          </cell>
          <cell r="D1046" t="str">
            <v>3902-504</v>
          </cell>
          <cell r="E1046" t="str">
            <v>Invstmt inc- Consortium - BPR/SNC-Lavalin/Pluritec</v>
          </cell>
          <cell r="F1046">
            <v>96825</v>
          </cell>
          <cell r="G1046" t="str">
            <v>Equity Income (operationally integral)</v>
          </cell>
          <cell r="H1046" t="str">
            <v>IS</v>
          </cell>
          <cell r="I1046" t="str">
            <v>Equity in Income of Unconsolidted Joint Ventures</v>
          </cell>
          <cell r="J1046" t="str">
            <v>96825</v>
          </cell>
        </row>
        <row r="1047">
          <cell r="B1047" t="str">
            <v>BPR.3902-505</v>
          </cell>
          <cell r="C1047" t="str">
            <v>BPR</v>
          </cell>
          <cell r="D1047" t="str">
            <v>3902-505</v>
          </cell>
          <cell r="E1047" t="str">
            <v>Invstmt inc- BPR/Dessau-Soprin</v>
          </cell>
          <cell r="F1047">
            <v>96825</v>
          </cell>
          <cell r="G1047" t="str">
            <v>Equity Income (operationally integral)</v>
          </cell>
          <cell r="H1047" t="str">
            <v>IS</v>
          </cell>
          <cell r="I1047" t="str">
            <v>Equity in Income of Unconsolidted Joint Ventures</v>
          </cell>
          <cell r="J1047" t="str">
            <v>96825</v>
          </cell>
        </row>
        <row r="1048">
          <cell r="B1048" t="str">
            <v>BPR.3902-506</v>
          </cell>
          <cell r="C1048" t="str">
            <v>BPR</v>
          </cell>
          <cell r="D1048" t="str">
            <v>3902-506</v>
          </cell>
          <cell r="E1048" t="str">
            <v>Invstmt inc- Consortium - SNC-Lavalin/BPR</v>
          </cell>
          <cell r="F1048">
            <v>96825</v>
          </cell>
          <cell r="G1048" t="str">
            <v>Equity Income (operationally integral)</v>
          </cell>
          <cell r="H1048" t="str">
            <v>IS</v>
          </cell>
          <cell r="I1048" t="str">
            <v>Equity in Income of Unconsolidted Joint Ventures</v>
          </cell>
          <cell r="J1048" t="str">
            <v>96825</v>
          </cell>
        </row>
        <row r="1049">
          <cell r="B1049" t="str">
            <v>BPR.3902-507</v>
          </cell>
          <cell r="C1049" t="str">
            <v>BPR</v>
          </cell>
          <cell r="D1049" t="str">
            <v>3902-507</v>
          </cell>
          <cell r="E1049" t="str">
            <v>Invstmt inc- Consortium - Dessau/BPR</v>
          </cell>
          <cell r="F1049">
            <v>96825</v>
          </cell>
          <cell r="G1049" t="str">
            <v>Equity Income (operationally integral)</v>
          </cell>
          <cell r="H1049" t="str">
            <v>IS</v>
          </cell>
          <cell r="I1049" t="str">
            <v>Equity in Income of Unconsolidted Joint Ventures</v>
          </cell>
          <cell r="J1049" t="str">
            <v>96825</v>
          </cell>
        </row>
        <row r="1050">
          <cell r="B1050" t="str">
            <v>BPR.3902-508</v>
          </cell>
          <cell r="C1050" t="str">
            <v>BPR</v>
          </cell>
          <cell r="D1050" t="str">
            <v>3902-508</v>
          </cell>
          <cell r="E1050" t="str">
            <v>Invstmt inc- Consortium - SNC-Lavalin/BPR/Teknika-HBA</v>
          </cell>
          <cell r="F1050">
            <v>96825</v>
          </cell>
          <cell r="G1050" t="str">
            <v>Equity Income (operationally integral)</v>
          </cell>
          <cell r="H1050" t="str">
            <v>IS</v>
          </cell>
          <cell r="I1050" t="str">
            <v>Equity in Income of Unconsolidted Joint Ventures</v>
          </cell>
          <cell r="J1050" t="str">
            <v>96825</v>
          </cell>
        </row>
        <row r="1051">
          <cell r="B1051" t="str">
            <v>BPR.3902-509</v>
          </cell>
          <cell r="C1051" t="str">
            <v>BPR</v>
          </cell>
          <cell r="D1051" t="str">
            <v>3902-509</v>
          </cell>
          <cell r="E1051" t="str">
            <v>Invstmt inc- Consortium - BPR/Pluritec/Dessau</v>
          </cell>
          <cell r="F1051">
            <v>96825</v>
          </cell>
          <cell r="G1051" t="str">
            <v>Equity Income (operationally integral)</v>
          </cell>
          <cell r="H1051" t="str">
            <v>IS</v>
          </cell>
          <cell r="I1051" t="str">
            <v>Equity in Income of Unconsolidted Joint Ventures</v>
          </cell>
          <cell r="J1051" t="str">
            <v>96825</v>
          </cell>
        </row>
        <row r="1052">
          <cell r="B1052" t="str">
            <v>BPR.3902-510</v>
          </cell>
          <cell r="C1052" t="str">
            <v>BPR</v>
          </cell>
          <cell r="D1052" t="str">
            <v>3902-510</v>
          </cell>
          <cell r="E1052" t="str">
            <v>Invstmt inc- Consortium - Génivar/BPR</v>
          </cell>
          <cell r="F1052">
            <v>96825</v>
          </cell>
          <cell r="G1052" t="str">
            <v>Equity Income (operationally integral)</v>
          </cell>
          <cell r="H1052" t="str">
            <v>IS</v>
          </cell>
          <cell r="I1052" t="str">
            <v>Equity in Income of Unconsolidted Joint Ventures</v>
          </cell>
          <cell r="J1052" t="str">
            <v>96825</v>
          </cell>
        </row>
        <row r="1053">
          <cell r="B1053" t="str">
            <v>BPR.3902-511</v>
          </cell>
          <cell r="C1053" t="str">
            <v>BPR</v>
          </cell>
          <cell r="D1053" t="str">
            <v>3902-511</v>
          </cell>
          <cell r="E1053" t="str">
            <v>Invstmt inc- Grouping - Dessau - BPR</v>
          </cell>
          <cell r="F1053">
            <v>96825</v>
          </cell>
          <cell r="G1053" t="str">
            <v>Equity Income (operationally integral)</v>
          </cell>
          <cell r="H1053" t="str">
            <v>IS</v>
          </cell>
          <cell r="I1053" t="str">
            <v>Equity in Income of Unconsolidted Joint Ventures</v>
          </cell>
          <cell r="J1053" t="str">
            <v>96825</v>
          </cell>
        </row>
        <row r="1054">
          <cell r="B1054" t="str">
            <v>BPR.3902-512</v>
          </cell>
          <cell r="C1054" t="str">
            <v>BPR</v>
          </cell>
          <cell r="D1054" t="str">
            <v>3902-512</v>
          </cell>
          <cell r="E1054" t="str">
            <v>Invstmt inc- Consortium - BPR/Génivar</v>
          </cell>
          <cell r="F1054">
            <v>96825</v>
          </cell>
          <cell r="G1054" t="str">
            <v>Equity Income (operationally integral)</v>
          </cell>
          <cell r="H1054" t="str">
            <v>IS</v>
          </cell>
          <cell r="I1054" t="str">
            <v>Equity in Income of Unconsolidted Joint Ventures</v>
          </cell>
          <cell r="J1054" t="str">
            <v>96825</v>
          </cell>
        </row>
        <row r="1055">
          <cell r="B1055" t="str">
            <v>BPR.3902-513</v>
          </cell>
          <cell r="C1055" t="str">
            <v>BPR</v>
          </cell>
          <cell r="D1055" t="str">
            <v>3902-513</v>
          </cell>
          <cell r="E1055" t="str">
            <v>Invstmt inc- Teknika HBA/BPR</v>
          </cell>
          <cell r="F1055">
            <v>96825</v>
          </cell>
          <cell r="G1055" t="str">
            <v>Equity Income (operationally integral)</v>
          </cell>
          <cell r="H1055" t="str">
            <v>IS</v>
          </cell>
          <cell r="I1055" t="str">
            <v>Equity in Income of Unconsolidted Joint Ventures</v>
          </cell>
          <cell r="J1055" t="str">
            <v>96825</v>
          </cell>
        </row>
        <row r="1056">
          <cell r="B1056" t="str">
            <v>BPR.3902-514</v>
          </cell>
          <cell r="C1056" t="str">
            <v>BPR</v>
          </cell>
          <cell r="D1056" t="str">
            <v>3902-514</v>
          </cell>
          <cell r="E1056" t="str">
            <v>Invstmt inc- Pluram Urbatique/Groupe HBA/BPR</v>
          </cell>
          <cell r="F1056">
            <v>96825</v>
          </cell>
          <cell r="G1056" t="str">
            <v>Equity Income (operationally integral)</v>
          </cell>
          <cell r="H1056" t="str">
            <v>IS</v>
          </cell>
          <cell r="I1056" t="str">
            <v>Equity in Income of Unconsolidted Joint Ventures</v>
          </cell>
          <cell r="J1056" t="str">
            <v>96825</v>
          </cell>
        </row>
        <row r="1057">
          <cell r="B1057" t="str">
            <v>BPR.3902-515</v>
          </cell>
          <cell r="C1057" t="str">
            <v>BPR</v>
          </cell>
          <cell r="D1057" t="str">
            <v>3902-515</v>
          </cell>
          <cell r="E1057" t="str">
            <v>Invstmt inc- Consortium Pluram-BPR</v>
          </cell>
          <cell r="F1057">
            <v>96825</v>
          </cell>
          <cell r="G1057" t="str">
            <v>Equity Income (operationally integral)</v>
          </cell>
          <cell r="H1057" t="str">
            <v>IS</v>
          </cell>
          <cell r="I1057" t="str">
            <v>Equity in Income of Unconsolidted Joint Ventures</v>
          </cell>
          <cell r="J1057" t="str">
            <v>96825</v>
          </cell>
        </row>
        <row r="1058">
          <cell r="B1058" t="str">
            <v>BPR.3902-516</v>
          </cell>
          <cell r="C1058" t="str">
            <v>BPR</v>
          </cell>
          <cell r="D1058" t="str">
            <v>3902-516</v>
          </cell>
          <cell r="E1058" t="str">
            <v>Invstmt inc- Consortium - SM-BPR</v>
          </cell>
          <cell r="F1058">
            <v>96825</v>
          </cell>
          <cell r="G1058" t="str">
            <v>Equity Income (operationally integral)</v>
          </cell>
          <cell r="H1058" t="str">
            <v>IS</v>
          </cell>
          <cell r="I1058" t="str">
            <v>Equity in Income of Unconsolidted Joint Ventures</v>
          </cell>
          <cell r="J1058" t="str">
            <v>96825</v>
          </cell>
        </row>
        <row r="1059">
          <cell r="B1059" t="str">
            <v>BPR.3902-517</v>
          </cell>
          <cell r="C1059" t="str">
            <v>BPR</v>
          </cell>
          <cell r="D1059" t="str">
            <v>3902-517</v>
          </cell>
          <cell r="E1059" t="str">
            <v>Invstmt inc- Joint venture -  Roche-BPR Infrastructure</v>
          </cell>
          <cell r="F1059">
            <v>96825</v>
          </cell>
          <cell r="G1059" t="str">
            <v>Equity Income (operationally integral)</v>
          </cell>
          <cell r="H1059" t="str">
            <v>IS</v>
          </cell>
          <cell r="I1059" t="str">
            <v>Equity in Income of Unconsolidted Joint Ventures</v>
          </cell>
          <cell r="J1059" t="str">
            <v>96825</v>
          </cell>
        </row>
        <row r="1060">
          <cell r="B1060" t="str">
            <v>BPR.3902-518</v>
          </cell>
          <cell r="C1060" t="str">
            <v>BPR</v>
          </cell>
          <cell r="D1060" t="str">
            <v>3902-518</v>
          </cell>
          <cell r="E1060" t="str">
            <v>Invstmt inc- Consortium - Cima+/BPR</v>
          </cell>
          <cell r="F1060">
            <v>96825</v>
          </cell>
          <cell r="G1060" t="str">
            <v>Equity Income (operationally integral)</v>
          </cell>
          <cell r="H1060" t="str">
            <v>IS</v>
          </cell>
          <cell r="I1060" t="str">
            <v>Equity in Income of Unconsolidted Joint Ventures</v>
          </cell>
          <cell r="J1060" t="str">
            <v>96825</v>
          </cell>
        </row>
        <row r="1061">
          <cell r="B1061" t="str">
            <v>BPR.3902-519</v>
          </cell>
          <cell r="C1061" t="str">
            <v>BPR</v>
          </cell>
          <cell r="D1061" t="str">
            <v>3902-519</v>
          </cell>
          <cell r="E1061" t="str">
            <v>Invstmt inc- Consortium - Roche-BPR-LMB</v>
          </cell>
          <cell r="F1061">
            <v>96825</v>
          </cell>
          <cell r="G1061" t="str">
            <v>Equity Income (operationally integral)</v>
          </cell>
          <cell r="H1061" t="str">
            <v>IS</v>
          </cell>
          <cell r="I1061" t="str">
            <v>Equity in Income of Unconsolidted Joint Ventures</v>
          </cell>
          <cell r="J1061" t="str">
            <v>96825</v>
          </cell>
        </row>
        <row r="1062">
          <cell r="B1062" t="str">
            <v>BPR.3902-520</v>
          </cell>
          <cell r="C1062" t="str">
            <v>BPR</v>
          </cell>
          <cell r="D1062" t="str">
            <v>3902-520</v>
          </cell>
          <cell r="E1062" t="str">
            <v>Invstmt inc- Consortium - WBBP/BPR</v>
          </cell>
          <cell r="F1062">
            <v>96825</v>
          </cell>
          <cell r="G1062" t="str">
            <v>Equity Income (operationally integral)</v>
          </cell>
          <cell r="H1062" t="str">
            <v>IS</v>
          </cell>
          <cell r="I1062" t="str">
            <v>Equity in Income of Unconsolidted Joint Ventures</v>
          </cell>
          <cell r="J1062" t="str">
            <v>96825</v>
          </cell>
        </row>
        <row r="1063">
          <cell r="B1063" t="str">
            <v>BPR.3902-521</v>
          </cell>
          <cell r="C1063" t="str">
            <v>BPR</v>
          </cell>
          <cell r="D1063" t="str">
            <v>3902-521</v>
          </cell>
          <cell r="E1063" t="str">
            <v>Invstmt inc- Consortium - Teknika/BPR</v>
          </cell>
          <cell r="F1063">
            <v>96825</v>
          </cell>
          <cell r="G1063" t="str">
            <v>Equity Income (operationally integral)</v>
          </cell>
          <cell r="H1063" t="str">
            <v>IS</v>
          </cell>
          <cell r="I1063" t="str">
            <v>Equity in Income of Unconsolidted Joint Ventures</v>
          </cell>
          <cell r="J1063" t="str">
            <v>96825</v>
          </cell>
        </row>
        <row r="1064">
          <cell r="B1064" t="str">
            <v>BPR.3902-522</v>
          </cell>
          <cell r="C1064" t="str">
            <v>BPR</v>
          </cell>
          <cell r="D1064" t="str">
            <v>3902-522</v>
          </cell>
          <cell r="E1064" t="str">
            <v>Invstmt inc- Consortium - SNC-Lavalin/BPR-Bâtiment</v>
          </cell>
          <cell r="F1064">
            <v>96825</v>
          </cell>
          <cell r="G1064" t="str">
            <v>Equity Income (operationally integral)</v>
          </cell>
          <cell r="H1064" t="str">
            <v>IS</v>
          </cell>
          <cell r="I1064" t="str">
            <v>Equity in Income of Unconsolidted Joint Ventures</v>
          </cell>
          <cell r="J1064" t="str">
            <v>96825</v>
          </cell>
        </row>
        <row r="1065">
          <cell r="B1065" t="str">
            <v>BPR.3902-523</v>
          </cell>
          <cell r="C1065" t="str">
            <v>BPR</v>
          </cell>
          <cell r="D1065" t="str">
            <v>3902-523</v>
          </cell>
          <cell r="E1065" t="str">
            <v>Invstmt inc- Consortium - Cima+/BPR-Bâtiment</v>
          </cell>
          <cell r="F1065">
            <v>96825</v>
          </cell>
          <cell r="G1065" t="str">
            <v>Equity Income (operationally integral)</v>
          </cell>
          <cell r="H1065" t="str">
            <v>IS</v>
          </cell>
          <cell r="I1065" t="str">
            <v>Equity in Income of Unconsolidted Joint Ventures</v>
          </cell>
          <cell r="J1065" t="str">
            <v>96825</v>
          </cell>
        </row>
        <row r="1066">
          <cell r="B1066" t="str">
            <v>BPR.3902-702</v>
          </cell>
          <cell r="C1066" t="str">
            <v>BPR</v>
          </cell>
          <cell r="D1066" t="str">
            <v>3902-702</v>
          </cell>
          <cell r="E1066" t="str">
            <v>Invstmt inc- Consortium - Triax/LRGI/BPR</v>
          </cell>
          <cell r="F1066">
            <v>96825</v>
          </cell>
          <cell r="G1066" t="str">
            <v>Equity Income (operationally integral)</v>
          </cell>
          <cell r="H1066" t="str">
            <v>IS</v>
          </cell>
          <cell r="I1066" t="str">
            <v>Equity in Income of Unconsolidted Joint Ventures</v>
          </cell>
          <cell r="J1066" t="str">
            <v>96825</v>
          </cell>
        </row>
        <row r="1067">
          <cell r="B1067" t="str">
            <v>BPR.3902-905</v>
          </cell>
          <cell r="C1067" t="str">
            <v>BPR</v>
          </cell>
          <cell r="D1067" t="str">
            <v>3902-905</v>
          </cell>
          <cell r="E1067" t="str">
            <v>Invstmt inc- Consortium - BPR-Tecsult</v>
          </cell>
          <cell r="F1067">
            <v>96825</v>
          </cell>
          <cell r="G1067" t="str">
            <v>Equity Income (operationally integral)</v>
          </cell>
          <cell r="H1067" t="str">
            <v>IS</v>
          </cell>
          <cell r="I1067" t="str">
            <v>Equity in Income of Unconsolidted Joint Ventures</v>
          </cell>
          <cell r="J1067" t="str">
            <v>96825</v>
          </cell>
        </row>
        <row r="1068">
          <cell r="B1068" t="str">
            <v>BPR.3902-908</v>
          </cell>
          <cell r="C1068" t="str">
            <v>BPR</v>
          </cell>
          <cell r="D1068" t="str">
            <v>3902-908</v>
          </cell>
          <cell r="E1068" t="str">
            <v>Invstmt inc- Consortium - BSLT</v>
          </cell>
          <cell r="F1068">
            <v>96825</v>
          </cell>
          <cell r="G1068" t="str">
            <v>Equity Income (operationally integral)</v>
          </cell>
          <cell r="H1068" t="str">
            <v>IS</v>
          </cell>
          <cell r="I1068" t="str">
            <v>Equity in Income of Unconsolidted Joint Ventures</v>
          </cell>
          <cell r="J1068" t="str">
            <v>96825</v>
          </cell>
        </row>
        <row r="1069">
          <cell r="B1069" t="str">
            <v>BPR.3902-914</v>
          </cell>
          <cell r="C1069" t="str">
            <v>BPR</v>
          </cell>
          <cell r="D1069" t="str">
            <v>3902-914</v>
          </cell>
          <cell r="E1069" t="str">
            <v>Invstmt inc- Consortium - BPR/Dessau Soprin</v>
          </cell>
          <cell r="F1069">
            <v>96825</v>
          </cell>
          <cell r="G1069" t="str">
            <v>Equity Income (operationally integral)</v>
          </cell>
          <cell r="H1069" t="str">
            <v>IS</v>
          </cell>
          <cell r="I1069" t="str">
            <v>Equity in Income of Unconsolidted Joint Ventures</v>
          </cell>
          <cell r="J1069" t="str">
            <v>96825</v>
          </cell>
        </row>
        <row r="1070">
          <cell r="B1070" t="str">
            <v>BPR.3902-915</v>
          </cell>
          <cell r="C1070" t="str">
            <v>BPR</v>
          </cell>
          <cell r="D1070" t="str">
            <v>3902-915</v>
          </cell>
          <cell r="E1070" t="str">
            <v xml:space="preserve">Invstmt inc- Consortium - BPR/Babin </v>
          </cell>
          <cell r="F1070">
            <v>96825</v>
          </cell>
          <cell r="G1070" t="str">
            <v>Equity Income (operationally integral)</v>
          </cell>
          <cell r="H1070" t="str">
            <v>IS</v>
          </cell>
          <cell r="I1070" t="str">
            <v>Equity in Income of Unconsolidted Joint Ventures</v>
          </cell>
          <cell r="J1070" t="str">
            <v>96825</v>
          </cell>
        </row>
        <row r="1071">
          <cell r="B1071" t="str">
            <v>BPR.3902-930</v>
          </cell>
          <cell r="C1071" t="str">
            <v>BPR</v>
          </cell>
          <cell r="D1071" t="str">
            <v>3902-930</v>
          </cell>
          <cell r="E1071" t="str">
            <v>Invstmt inc- Consortium - BCR</v>
          </cell>
          <cell r="F1071">
            <v>96825</v>
          </cell>
          <cell r="G1071" t="str">
            <v>Equity Income (operationally integral)</v>
          </cell>
          <cell r="H1071" t="str">
            <v>IS</v>
          </cell>
          <cell r="I1071" t="str">
            <v>Equity in Income of Unconsolidted Joint Ventures</v>
          </cell>
          <cell r="J1071" t="str">
            <v>96825</v>
          </cell>
        </row>
        <row r="1072">
          <cell r="B1072" t="str">
            <v>BPR.3902-932</v>
          </cell>
          <cell r="C1072" t="str">
            <v>BPR</v>
          </cell>
          <cell r="D1072" t="str">
            <v>3902-932</v>
          </cell>
          <cell r="E1072" t="str">
            <v>Invstmt inc- Consortium - Génivel-BPR / CEM</v>
          </cell>
          <cell r="F1072">
            <v>96825</v>
          </cell>
          <cell r="G1072" t="str">
            <v>Equity Income (operationally integral)</v>
          </cell>
          <cell r="H1072" t="str">
            <v>IS</v>
          </cell>
          <cell r="I1072" t="str">
            <v>Equity in Income of Unconsolidted Joint Ventures</v>
          </cell>
          <cell r="J1072" t="str">
            <v>96825</v>
          </cell>
        </row>
        <row r="1073">
          <cell r="B1073" t="str">
            <v>BPR.3902-933</v>
          </cell>
          <cell r="C1073" t="str">
            <v>BPR</v>
          </cell>
          <cell r="D1073" t="str">
            <v>3902-933</v>
          </cell>
          <cell r="E1073" t="str">
            <v>Invstmt inc- Consortium - BPR-Roche</v>
          </cell>
          <cell r="F1073">
            <v>96825</v>
          </cell>
          <cell r="G1073" t="str">
            <v>Equity Income (operationally integral)</v>
          </cell>
          <cell r="H1073" t="str">
            <v>IS</v>
          </cell>
          <cell r="I1073" t="str">
            <v>Equity in Income of Unconsolidted Joint Ventures</v>
          </cell>
          <cell r="J1073" t="str">
            <v>96825</v>
          </cell>
        </row>
        <row r="1074">
          <cell r="B1074" t="str">
            <v>BPR.3902-934</v>
          </cell>
          <cell r="C1074" t="str">
            <v>BPR</v>
          </cell>
          <cell r="D1074" t="str">
            <v>3902-934</v>
          </cell>
          <cell r="E1074" t="str">
            <v>Invstmt inc- Consortium - BPR/Pellemon</v>
          </cell>
          <cell r="F1074">
            <v>96825</v>
          </cell>
          <cell r="G1074" t="str">
            <v>Equity Income (operationally integral)</v>
          </cell>
          <cell r="H1074" t="str">
            <v>IS</v>
          </cell>
          <cell r="I1074" t="str">
            <v>Equity in Income of Unconsolidted Joint Ventures</v>
          </cell>
          <cell r="J1074" t="str">
            <v>96825</v>
          </cell>
        </row>
        <row r="1075">
          <cell r="B1075" t="str">
            <v>BPR.3902-935</v>
          </cell>
          <cell r="C1075" t="str">
            <v>BPR</v>
          </cell>
          <cell r="D1075" t="str">
            <v>3902-935</v>
          </cell>
          <cell r="E1075" t="str">
            <v>Invstmt inc- Consortium - BPR-Cima+</v>
          </cell>
          <cell r="F1075">
            <v>96825</v>
          </cell>
          <cell r="G1075" t="str">
            <v>Equity Income (operationally integral)</v>
          </cell>
          <cell r="H1075" t="str">
            <v>IS</v>
          </cell>
          <cell r="I1075" t="str">
            <v>Equity in Income of Unconsolidted Joint Ventures</v>
          </cell>
          <cell r="J1075" t="str">
            <v>96825</v>
          </cell>
        </row>
        <row r="1076">
          <cell r="B1076" t="str">
            <v>BPR.3902-938</v>
          </cell>
          <cell r="C1076" t="str">
            <v>BPR</v>
          </cell>
          <cell r="D1076" t="str">
            <v>3902-938</v>
          </cell>
          <cell r="E1076" t="str">
            <v>Invstmt inc- Consortium - BPR/Teknika</v>
          </cell>
          <cell r="F1076">
            <v>96825</v>
          </cell>
          <cell r="G1076" t="str">
            <v>Equity Income (operationally integral)</v>
          </cell>
          <cell r="H1076" t="str">
            <v>IS</v>
          </cell>
          <cell r="I1076" t="str">
            <v>Equity in Income of Unconsolidted Joint Ventures</v>
          </cell>
          <cell r="J1076" t="str">
            <v>96825</v>
          </cell>
        </row>
        <row r="1077">
          <cell r="B1077" t="str">
            <v>BPR.3902-941</v>
          </cell>
          <cell r="C1077" t="str">
            <v>BPR</v>
          </cell>
          <cell r="D1077" t="str">
            <v>3902-941</v>
          </cell>
          <cell r="E1077" t="str">
            <v>Invstmt inc- Consortium - BPR-Cima+ (185)</v>
          </cell>
          <cell r="F1077">
            <v>96825</v>
          </cell>
          <cell r="G1077" t="str">
            <v>Equity Income (operationally integral)</v>
          </cell>
          <cell r="H1077" t="str">
            <v>IS</v>
          </cell>
          <cell r="I1077" t="str">
            <v>Equity in Income of Unconsolidted Joint Ventures</v>
          </cell>
          <cell r="J1077" t="str">
            <v>96825</v>
          </cell>
        </row>
        <row r="1078">
          <cell r="B1078" t="str">
            <v>BPR.3902-942</v>
          </cell>
          <cell r="C1078" t="str">
            <v>BPR</v>
          </cell>
          <cell r="D1078" t="str">
            <v>3902-942</v>
          </cell>
          <cell r="E1078" t="str">
            <v>Invstmt inc- Consortium - SBG</v>
          </cell>
          <cell r="F1078">
            <v>96825</v>
          </cell>
          <cell r="G1078" t="str">
            <v>Equity Income (operationally integral)</v>
          </cell>
          <cell r="H1078" t="str">
            <v>IS</v>
          </cell>
          <cell r="I1078" t="str">
            <v>Equity in Income of Unconsolidted Joint Ventures</v>
          </cell>
          <cell r="J1078" t="str">
            <v>96825</v>
          </cell>
        </row>
        <row r="1079">
          <cell r="B1079" t="str">
            <v>BPR.3902-948</v>
          </cell>
          <cell r="C1079" t="str">
            <v>BPR</v>
          </cell>
          <cell r="D1079" t="str">
            <v>3902-948</v>
          </cell>
          <cell r="E1079" t="str">
            <v>Invstmt inc- Consortium - BPR/DAA</v>
          </cell>
          <cell r="F1079">
            <v>96825</v>
          </cell>
          <cell r="G1079" t="str">
            <v>Equity Income (operationally integral)</v>
          </cell>
          <cell r="H1079" t="str">
            <v>IS</v>
          </cell>
          <cell r="I1079" t="str">
            <v>Equity in Income of Unconsolidted Joint Ventures</v>
          </cell>
          <cell r="J1079" t="str">
            <v>96825</v>
          </cell>
        </row>
        <row r="1080">
          <cell r="B1080" t="str">
            <v>BPR.3902-950</v>
          </cell>
          <cell r="C1080" t="str">
            <v>BPR</v>
          </cell>
          <cell r="D1080" t="str">
            <v>3902-950</v>
          </cell>
          <cell r="E1080" t="str">
            <v>Invstmt inc- Consortium - BPR/Dessau</v>
          </cell>
          <cell r="F1080">
            <v>96825</v>
          </cell>
          <cell r="G1080" t="str">
            <v>Equity Income (operationally integral)</v>
          </cell>
          <cell r="H1080" t="str">
            <v>IS</v>
          </cell>
          <cell r="I1080" t="str">
            <v>Equity in Income of Unconsolidted Joint Ventures</v>
          </cell>
          <cell r="J1080" t="str">
            <v>96825</v>
          </cell>
        </row>
        <row r="1081">
          <cell r="B1081" t="str">
            <v>BPR.3902-951</v>
          </cell>
          <cell r="C1081" t="str">
            <v>BPR</v>
          </cell>
          <cell r="D1081" t="str">
            <v>3902-951</v>
          </cell>
          <cell r="E1081" t="str">
            <v>Invstmt inc- Consortium - BPR/Cima+/Axor</v>
          </cell>
          <cell r="F1081">
            <v>96825</v>
          </cell>
          <cell r="G1081" t="str">
            <v>Equity Income (operationally integral)</v>
          </cell>
          <cell r="H1081" t="str">
            <v>IS</v>
          </cell>
          <cell r="I1081" t="str">
            <v>Equity in Income of Unconsolidted Joint Ventures</v>
          </cell>
          <cell r="J1081" t="str">
            <v>96825</v>
          </cell>
        </row>
        <row r="1082">
          <cell r="B1082" t="str">
            <v>BPR.3902-952</v>
          </cell>
          <cell r="C1082" t="str">
            <v>BPR</v>
          </cell>
          <cell r="D1082" t="str">
            <v>3902-952</v>
          </cell>
          <cell r="E1082" t="str">
            <v>Invstmt inc- Consortium - BPR / Génivar</v>
          </cell>
          <cell r="F1082">
            <v>96825</v>
          </cell>
          <cell r="G1082" t="str">
            <v>Equity Income (operationally integral)</v>
          </cell>
          <cell r="H1082" t="str">
            <v>IS</v>
          </cell>
          <cell r="I1082" t="str">
            <v>Equity in Income of Unconsolidted Joint Ventures</v>
          </cell>
          <cell r="J1082" t="str">
            <v>96825</v>
          </cell>
        </row>
        <row r="1083">
          <cell r="B1083" t="str">
            <v>BPR.3902-953</v>
          </cell>
          <cell r="C1083" t="str">
            <v>BPR</v>
          </cell>
          <cell r="D1083" t="str">
            <v>3902-953</v>
          </cell>
          <cell r="E1083" t="str">
            <v>Invstmt inc- Gestion - AECOM-BPR</v>
          </cell>
          <cell r="F1083">
            <v>96825</v>
          </cell>
          <cell r="G1083" t="str">
            <v>Equity Income (operationally integral)</v>
          </cell>
          <cell r="H1083" t="str">
            <v>IS</v>
          </cell>
          <cell r="I1083" t="str">
            <v>Equity in Income of Unconsolidted Joint Ventures</v>
          </cell>
          <cell r="J1083" t="str">
            <v>96825</v>
          </cell>
        </row>
        <row r="1084">
          <cell r="B1084" t="str">
            <v>BPR.3902-954</v>
          </cell>
          <cell r="C1084" t="str">
            <v>BPR</v>
          </cell>
          <cell r="D1084" t="str">
            <v>3902-954</v>
          </cell>
          <cell r="E1084" t="str">
            <v>Invstmt inc- Consortium - BPR-Axor</v>
          </cell>
          <cell r="F1084">
            <v>96825</v>
          </cell>
          <cell r="G1084" t="str">
            <v>Equity Income (operationally integral)</v>
          </cell>
          <cell r="H1084" t="str">
            <v>IS</v>
          </cell>
          <cell r="I1084" t="str">
            <v>Equity in Income of Unconsolidted Joint Ventures</v>
          </cell>
          <cell r="J1084" t="str">
            <v>96825</v>
          </cell>
        </row>
        <row r="1085">
          <cell r="B1085" t="str">
            <v>BPR.3902-955</v>
          </cell>
          <cell r="C1085" t="str">
            <v>BPR</v>
          </cell>
          <cell r="D1085" t="str">
            <v>3902-955</v>
          </cell>
          <cell r="E1085" t="str">
            <v>Invstmt inc- Consortium - BPR-Triax-CLA-Experts Conseils inc.</v>
          </cell>
          <cell r="F1085">
            <v>96825</v>
          </cell>
          <cell r="G1085" t="str">
            <v>Equity Income (operationally integral)</v>
          </cell>
          <cell r="H1085" t="str">
            <v>IS</v>
          </cell>
          <cell r="I1085" t="str">
            <v>Equity in Income of Unconsolidted Joint Ventures</v>
          </cell>
          <cell r="J1085" t="str">
            <v>96825</v>
          </cell>
        </row>
        <row r="1086">
          <cell r="B1086" t="str">
            <v>BPR.3902-956</v>
          </cell>
          <cell r="C1086" t="str">
            <v>BPR</v>
          </cell>
          <cell r="D1086" t="str">
            <v>3902-956</v>
          </cell>
          <cell r="E1086" t="str">
            <v>Invstmt inc- Consortium - BPR/Séguin</v>
          </cell>
          <cell r="F1086">
            <v>96825</v>
          </cell>
          <cell r="G1086" t="str">
            <v>Equity Income (operationally integral)</v>
          </cell>
          <cell r="H1086" t="str">
            <v>IS</v>
          </cell>
          <cell r="I1086" t="str">
            <v>Equity in Income of Unconsolidted Joint Ventures</v>
          </cell>
          <cell r="J1086" t="str">
            <v>96825</v>
          </cell>
        </row>
        <row r="1087">
          <cell r="B1087" t="str">
            <v>BPR.3902-957</v>
          </cell>
          <cell r="C1087" t="str">
            <v>BPR</v>
          </cell>
          <cell r="D1087" t="str">
            <v>3902-957</v>
          </cell>
          <cell r="E1087" t="str">
            <v>Invstmt inc- Consortium - Teknika HBA-BPR</v>
          </cell>
          <cell r="F1087">
            <v>96825</v>
          </cell>
          <cell r="G1087" t="str">
            <v>Equity Income (operationally integral)</v>
          </cell>
          <cell r="H1087" t="str">
            <v>IS</v>
          </cell>
          <cell r="I1087" t="str">
            <v>Equity in Income of Unconsolidted Joint Ventures</v>
          </cell>
          <cell r="J1087" t="str">
            <v>96825</v>
          </cell>
        </row>
        <row r="1088">
          <cell r="B1088" t="str">
            <v>BPR.3902-959</v>
          </cell>
          <cell r="C1088" t="str">
            <v>BPR</v>
          </cell>
          <cell r="D1088" t="str">
            <v>3902-959</v>
          </cell>
          <cell r="E1088" t="str">
            <v>Invstmt inc- Consortium - BPR-Infrastructure/Cima+</v>
          </cell>
          <cell r="F1088">
            <v>96825</v>
          </cell>
          <cell r="G1088" t="str">
            <v>Equity Income (operationally integral)</v>
          </cell>
          <cell r="H1088" t="str">
            <v>IS</v>
          </cell>
          <cell r="I1088" t="str">
            <v>Equity in Income of Unconsolidted Joint Ventures</v>
          </cell>
          <cell r="J1088" t="str">
            <v>96825</v>
          </cell>
        </row>
        <row r="1089">
          <cell r="B1089" t="str">
            <v>BPR.3902-960</v>
          </cell>
          <cell r="C1089" t="str">
            <v>BPR</v>
          </cell>
          <cell r="D1089" t="str">
            <v>3902-960</v>
          </cell>
          <cell r="E1089" t="str">
            <v>Invstmt inc- Consortium - BTGB</v>
          </cell>
          <cell r="F1089">
            <v>96825</v>
          </cell>
          <cell r="G1089" t="str">
            <v>Equity Income (operationally integral)</v>
          </cell>
          <cell r="H1089" t="str">
            <v>IS</v>
          </cell>
          <cell r="I1089" t="str">
            <v>Equity in Income of Unconsolidted Joint Ventures</v>
          </cell>
          <cell r="J1089" t="str">
            <v>96825</v>
          </cell>
        </row>
        <row r="1090">
          <cell r="B1090" t="str">
            <v>BPR.3902-961</v>
          </cell>
          <cell r="C1090" t="str">
            <v>BPR</v>
          </cell>
          <cell r="D1090" t="str">
            <v>3902-961</v>
          </cell>
          <cell r="E1090" t="str">
            <v>Invstmt inc- Consortium - BPR/Bouthillette Parizeau</v>
          </cell>
          <cell r="F1090">
            <v>96825</v>
          </cell>
          <cell r="G1090" t="str">
            <v>Equity Income (operationally integral)</v>
          </cell>
          <cell r="H1090" t="str">
            <v>IS</v>
          </cell>
          <cell r="I1090" t="str">
            <v>Equity in Income of Unconsolidted Joint Ventures</v>
          </cell>
          <cell r="J1090" t="str">
            <v>96825</v>
          </cell>
        </row>
        <row r="1091">
          <cell r="B1091" t="str">
            <v>BPR.3902-962</v>
          </cell>
          <cell r="C1091" t="str">
            <v>BPR</v>
          </cell>
          <cell r="D1091" t="str">
            <v>3902-962</v>
          </cell>
          <cell r="E1091" t="str">
            <v>Invstmt inc- Consortium - BPR-Bâtiment/Cima +</v>
          </cell>
          <cell r="F1091">
            <v>96825</v>
          </cell>
          <cell r="G1091" t="str">
            <v>Equity Income (operationally integral)</v>
          </cell>
          <cell r="H1091" t="str">
            <v>IS</v>
          </cell>
          <cell r="I1091" t="str">
            <v>Equity in Income of Unconsolidted Joint Ventures</v>
          </cell>
          <cell r="J1091" t="str">
            <v>96825</v>
          </cell>
        </row>
        <row r="1092">
          <cell r="B1092" t="str">
            <v>BPR.3902-963</v>
          </cell>
          <cell r="C1092" t="str">
            <v>BPR</v>
          </cell>
          <cell r="D1092" t="str">
            <v>3902-963</v>
          </cell>
          <cell r="E1092" t="str">
            <v>Invstmt inc- Consortium - BPR-Infrastructure/Roche</v>
          </cell>
          <cell r="F1092">
            <v>96825</v>
          </cell>
          <cell r="G1092" t="str">
            <v>Equity Income (operationally integral)</v>
          </cell>
          <cell r="H1092" t="str">
            <v>IS</v>
          </cell>
          <cell r="I1092" t="str">
            <v>Equity in Income of Unconsolidted Joint Ventures</v>
          </cell>
          <cell r="J1092" t="str">
            <v>96825</v>
          </cell>
        </row>
        <row r="1093">
          <cell r="B1093" t="str">
            <v>BPR.3902-964</v>
          </cell>
          <cell r="C1093" t="str">
            <v>BPR</v>
          </cell>
          <cell r="D1093" t="str">
            <v>3902-964</v>
          </cell>
          <cell r="E1093" t="str">
            <v>Invstmt inc- Consortium - Triax-Séguin</v>
          </cell>
          <cell r="F1093">
            <v>96825</v>
          </cell>
          <cell r="G1093" t="str">
            <v>Equity Income (operationally integral)</v>
          </cell>
          <cell r="H1093" t="str">
            <v>IS</v>
          </cell>
          <cell r="I1093" t="str">
            <v>Equity in Income of Unconsolidted Joint Ventures</v>
          </cell>
          <cell r="J1093" t="str">
            <v>96825</v>
          </cell>
        </row>
        <row r="1094">
          <cell r="B1094" t="str">
            <v>BPR.3902-965</v>
          </cell>
          <cell r="C1094" t="str">
            <v>BPR</v>
          </cell>
          <cell r="D1094" t="str">
            <v>3902-965</v>
          </cell>
          <cell r="E1094" t="str">
            <v>Invstmt inc- Consortium BPR+</v>
          </cell>
          <cell r="F1094">
            <v>96825</v>
          </cell>
          <cell r="G1094" t="str">
            <v>Equity Income (operationally integral)</v>
          </cell>
          <cell r="H1094" t="str">
            <v>IS</v>
          </cell>
          <cell r="I1094" t="str">
            <v>Equity in Income of Unconsolidted Joint Ventures</v>
          </cell>
          <cell r="J1094" t="str">
            <v>96825</v>
          </cell>
        </row>
        <row r="1095">
          <cell r="B1095" t="str">
            <v>BPR.3902-966</v>
          </cell>
          <cell r="C1095" t="str">
            <v>BPR</v>
          </cell>
          <cell r="D1095" t="str">
            <v>3902-966</v>
          </cell>
          <cell r="E1095" t="str">
            <v>Invstmt inc- Consortium BPR / Teknika HBA</v>
          </cell>
          <cell r="F1095">
            <v>96825</v>
          </cell>
          <cell r="G1095" t="str">
            <v>Equity Income (operationally integral)</v>
          </cell>
          <cell r="H1095" t="str">
            <v>IS</v>
          </cell>
          <cell r="I1095" t="str">
            <v>Equity in Income of Unconsolidted Joint Ventures</v>
          </cell>
          <cell r="J1095" t="str">
            <v>96825</v>
          </cell>
        </row>
        <row r="1096">
          <cell r="B1096" t="str">
            <v>BPR.3902-967</v>
          </cell>
          <cell r="C1096" t="str">
            <v>BPR</v>
          </cell>
          <cell r="D1096" t="str">
            <v>3902-967</v>
          </cell>
          <cell r="E1096" t="str">
            <v>Invstmt inc- Consortium - Pageau Morel, BPR-Bâtiment and LBHA</v>
          </cell>
          <cell r="F1096">
            <v>96825</v>
          </cell>
          <cell r="G1096" t="str">
            <v>Equity Income (operationally integral)</v>
          </cell>
          <cell r="H1096" t="str">
            <v>IS</v>
          </cell>
          <cell r="I1096" t="str">
            <v>Equity in Income of Unconsolidted Joint Ventures</v>
          </cell>
          <cell r="J1096" t="str">
            <v>96825</v>
          </cell>
        </row>
        <row r="1097">
          <cell r="B1097" t="str">
            <v>BPR.3902-968</v>
          </cell>
          <cell r="C1097" t="str">
            <v>BPR</v>
          </cell>
          <cell r="D1097" t="str">
            <v>3902-968</v>
          </cell>
          <cell r="E1097" t="str">
            <v>Invstmt inc- Consortium - BPR/ATSH</v>
          </cell>
          <cell r="F1097">
            <v>96825</v>
          </cell>
          <cell r="G1097" t="str">
            <v>Equity Income (operationally integral)</v>
          </cell>
          <cell r="H1097" t="str">
            <v>IS</v>
          </cell>
          <cell r="I1097" t="str">
            <v>Equity in Income of Unconsolidted Joint Ventures</v>
          </cell>
          <cell r="J1097" t="str">
            <v>96825</v>
          </cell>
        </row>
        <row r="1098">
          <cell r="B1098" t="str">
            <v>BPR.3902-969</v>
          </cell>
          <cell r="C1098" t="str">
            <v>BPR</v>
          </cell>
          <cell r="D1098" t="str">
            <v>3902-969</v>
          </cell>
          <cell r="E1098" t="str">
            <v>Invstmt inc- Consortium - BCDE</v>
          </cell>
          <cell r="F1098">
            <v>96825</v>
          </cell>
          <cell r="G1098" t="str">
            <v>Equity Income (operationally integral)</v>
          </cell>
          <cell r="H1098" t="str">
            <v>IS</v>
          </cell>
          <cell r="I1098" t="str">
            <v>Equity in Income of Unconsolidted Joint Ventures</v>
          </cell>
          <cell r="J1098" t="str">
            <v>96825</v>
          </cell>
        </row>
        <row r="1099">
          <cell r="B1099" t="str">
            <v>BPR.3902-975</v>
          </cell>
          <cell r="C1099" t="str">
            <v>BPR</v>
          </cell>
          <cell r="D1099" t="str">
            <v>3902-975</v>
          </cell>
          <cell r="E1099" t="str">
            <v>Invstmt inc- Consortium - BPR-Unigec</v>
          </cell>
          <cell r="F1099">
            <v>96825</v>
          </cell>
          <cell r="G1099" t="str">
            <v>Equity Income (operationally integral)</v>
          </cell>
          <cell r="H1099" t="str">
            <v>IS</v>
          </cell>
          <cell r="I1099" t="str">
            <v>Equity in Income of Unconsolidted Joint Ventures</v>
          </cell>
          <cell r="J1099" t="str">
            <v>96825</v>
          </cell>
        </row>
        <row r="1100">
          <cell r="B1100" t="str">
            <v>BPR.3902-976</v>
          </cell>
          <cell r="C1100" t="str">
            <v>BPR</v>
          </cell>
          <cell r="D1100" t="str">
            <v>3902-976</v>
          </cell>
          <cell r="E1100" t="str">
            <v>Invstmt inc- Consortium - BPR/HBA</v>
          </cell>
          <cell r="F1100">
            <v>96825</v>
          </cell>
          <cell r="G1100" t="str">
            <v>Equity Income (operationally integral)</v>
          </cell>
          <cell r="H1100" t="str">
            <v>IS</v>
          </cell>
          <cell r="I1100" t="str">
            <v>Equity in Income of Unconsolidted Joint Ventures</v>
          </cell>
          <cell r="J1100" t="str">
            <v>96825</v>
          </cell>
        </row>
        <row r="1101">
          <cell r="B1101" t="str">
            <v>BPR.4100-000</v>
          </cell>
          <cell r="C1101" t="str">
            <v>BPR</v>
          </cell>
          <cell r="D1101" t="str">
            <v>4100-000</v>
          </cell>
          <cell r="E1101" t="str">
            <v>Labour - Engineers and professionals</v>
          </cell>
          <cell r="F1101">
            <v>4130</v>
          </cell>
          <cell r="G1101" t="str">
            <v>Direct Labor</v>
          </cell>
          <cell r="H1101" t="str">
            <v>IS</v>
          </cell>
          <cell r="I1101" t="str">
            <v>Direct - Cost of Sales</v>
          </cell>
          <cell r="J1101" t="str">
            <v>4130</v>
          </cell>
        </row>
        <row r="1102">
          <cell r="B1102" t="str">
            <v>BPR.4102-000</v>
          </cell>
          <cell r="C1102" t="str">
            <v>BPR</v>
          </cell>
          <cell r="D1102" t="str">
            <v>4102-000</v>
          </cell>
          <cell r="E1102" t="str">
            <v>Labour - Engineers and professionals (A000008)</v>
          </cell>
          <cell r="F1102">
            <v>4130</v>
          </cell>
          <cell r="G1102" t="str">
            <v>Direct Labor</v>
          </cell>
          <cell r="H1102" t="str">
            <v>IS</v>
          </cell>
          <cell r="I1102" t="str">
            <v>Direct - Cost of Sales</v>
          </cell>
          <cell r="J1102" t="str">
            <v>4130</v>
          </cell>
        </row>
        <row r="1103">
          <cell r="B1103" t="str">
            <v>BPR.4103-000</v>
          </cell>
          <cell r="C1103" t="str">
            <v>BPR</v>
          </cell>
          <cell r="D1103" t="str">
            <v>4103-000</v>
          </cell>
          <cell r="E1103" t="str">
            <v>Labour - Engineers and professionals</v>
          </cell>
          <cell r="F1103">
            <v>4130</v>
          </cell>
          <cell r="G1103" t="str">
            <v>Direct Labor</v>
          </cell>
          <cell r="H1103" t="str">
            <v>IS</v>
          </cell>
          <cell r="I1103" t="str">
            <v>Direct - Cost of Sales</v>
          </cell>
          <cell r="J1103" t="str">
            <v>4130</v>
          </cell>
        </row>
        <row r="1104">
          <cell r="B1104" t="str">
            <v>BPR.4110-000</v>
          </cell>
          <cell r="C1104" t="str">
            <v>BPR</v>
          </cell>
          <cell r="D1104" t="str">
            <v>4110-000</v>
          </cell>
          <cell r="E1104" t="str">
            <v>Labour - Technicians</v>
          </cell>
          <cell r="F1104">
            <v>4130</v>
          </cell>
          <cell r="G1104" t="str">
            <v>Direct Labor</v>
          </cell>
          <cell r="H1104" t="str">
            <v>IS</v>
          </cell>
          <cell r="I1104" t="str">
            <v>Direct - Cost of Sales</v>
          </cell>
          <cell r="J1104" t="str">
            <v>4130</v>
          </cell>
        </row>
        <row r="1105">
          <cell r="B1105" t="str">
            <v>BPR.4112-000</v>
          </cell>
          <cell r="C1105" t="str">
            <v>BPR</v>
          </cell>
          <cell r="D1105" t="str">
            <v>4112-000</v>
          </cell>
          <cell r="E1105" t="str">
            <v>Labour - Technicians</v>
          </cell>
          <cell r="F1105">
            <v>4130</v>
          </cell>
          <cell r="G1105" t="str">
            <v>Direct Labor</v>
          </cell>
          <cell r="H1105" t="str">
            <v>IS</v>
          </cell>
          <cell r="I1105" t="str">
            <v>Direct - Cost of Sales</v>
          </cell>
          <cell r="J1105" t="str">
            <v>4130</v>
          </cell>
        </row>
        <row r="1106">
          <cell r="B1106" t="str">
            <v>BPR.4113-000</v>
          </cell>
          <cell r="C1106" t="str">
            <v>BPR</v>
          </cell>
          <cell r="D1106" t="str">
            <v>4113-000</v>
          </cell>
          <cell r="E1106" t="str">
            <v>Labour - Technicians</v>
          </cell>
          <cell r="F1106">
            <v>4130</v>
          </cell>
          <cell r="G1106" t="str">
            <v>Direct Labor</v>
          </cell>
          <cell r="H1106" t="str">
            <v>IS</v>
          </cell>
          <cell r="I1106" t="str">
            <v>Direct - Cost of Sales</v>
          </cell>
          <cell r="J1106" t="str">
            <v>4130</v>
          </cell>
        </row>
        <row r="1107">
          <cell r="B1107" t="str">
            <v>BPR.4130-000</v>
          </cell>
          <cell r="C1107" t="str">
            <v>BPR</v>
          </cell>
          <cell r="D1107" t="str">
            <v>4130-000</v>
          </cell>
          <cell r="E1107" t="str">
            <v>Labour - Auxiliary</v>
          </cell>
          <cell r="F1107">
            <v>4130</v>
          </cell>
          <cell r="G1107" t="str">
            <v>Direct Labor</v>
          </cell>
          <cell r="H1107" t="str">
            <v>IS</v>
          </cell>
          <cell r="I1107" t="str">
            <v>Direct - Cost of Sales</v>
          </cell>
          <cell r="J1107" t="str">
            <v>4130</v>
          </cell>
        </row>
        <row r="1108">
          <cell r="B1108" t="str">
            <v>BPR.4190-000</v>
          </cell>
          <cell r="C1108" t="str">
            <v>BPR</v>
          </cell>
          <cell r="D1108" t="str">
            <v>4190-000</v>
          </cell>
          <cell r="E1108" t="str">
            <v>Labour - Administration</v>
          </cell>
          <cell r="F1108">
            <v>4130</v>
          </cell>
          <cell r="G1108" t="str">
            <v>Direct Labor</v>
          </cell>
          <cell r="H1108" t="str">
            <v>IS</v>
          </cell>
          <cell r="I1108" t="str">
            <v>Direct - Cost of Sales</v>
          </cell>
          <cell r="J1108" t="str">
            <v>4130</v>
          </cell>
        </row>
        <row r="1109">
          <cell r="B1109" t="str">
            <v>BPR.4191-000</v>
          </cell>
          <cell r="C1109" t="str">
            <v>BPR</v>
          </cell>
          <cell r="D1109" t="str">
            <v>4191-000</v>
          </cell>
          <cell r="E1109" t="str">
            <v>Labour - Remoteness allowance</v>
          </cell>
          <cell r="F1109">
            <v>4130</v>
          </cell>
          <cell r="G1109" t="str">
            <v>Direct Labor</v>
          </cell>
          <cell r="H1109" t="str">
            <v>IS</v>
          </cell>
          <cell r="I1109" t="str">
            <v>Direct - Cost of Sales</v>
          </cell>
          <cell r="J1109" t="str">
            <v>4130</v>
          </cell>
        </row>
        <row r="1110">
          <cell r="B1110" t="str">
            <v>BPR.4193-000</v>
          </cell>
          <cell r="C1110" t="str">
            <v>BPR</v>
          </cell>
          <cell r="D1110" t="str">
            <v>4193-000</v>
          </cell>
          <cell r="E1110" t="str">
            <v>Labour - Administration</v>
          </cell>
          <cell r="F1110">
            <v>4130</v>
          </cell>
          <cell r="G1110" t="str">
            <v>Direct Labor</v>
          </cell>
          <cell r="H1110" t="str">
            <v>IS</v>
          </cell>
          <cell r="I1110" t="str">
            <v>Direct - Cost of Sales</v>
          </cell>
          <cell r="J1110" t="str">
            <v>4130</v>
          </cell>
        </row>
        <row r="1111">
          <cell r="B1111" t="str">
            <v>BPR.4194-000</v>
          </cell>
          <cell r="C1111" t="str">
            <v>BPR</v>
          </cell>
          <cell r="D1111" t="str">
            <v>4194-000</v>
          </cell>
          <cell r="E1111" t="str">
            <v>Accrued labour</v>
          </cell>
          <cell r="F1111">
            <v>4130</v>
          </cell>
          <cell r="G1111" t="str">
            <v>Direct Labor</v>
          </cell>
          <cell r="H1111" t="str">
            <v>IS</v>
          </cell>
          <cell r="I1111" t="str">
            <v>Direct - Cost of Sales</v>
          </cell>
          <cell r="J1111" t="str">
            <v>4130</v>
          </cell>
        </row>
        <row r="1112">
          <cell r="B1112" t="str">
            <v>BPR.4195-000</v>
          </cell>
          <cell r="C1112" t="str">
            <v>BPR</v>
          </cell>
          <cell r="D1112" t="str">
            <v>4195-000</v>
          </cell>
          <cell r="E1112" t="str">
            <v>Contractual labour</v>
          </cell>
          <cell r="F1112">
            <v>4134</v>
          </cell>
          <cell r="G1112" t="str">
            <v>Subcontractor Costs</v>
          </cell>
          <cell r="H1112" t="str">
            <v>IS</v>
          </cell>
          <cell r="I1112" t="str">
            <v>External Subcontractor Costs</v>
          </cell>
          <cell r="J1112" t="str">
            <v>4134</v>
          </cell>
        </row>
        <row r="1113">
          <cell r="B1113" t="str">
            <v>BPR.4418-001</v>
          </cell>
          <cell r="C1113" t="str">
            <v>BPR</v>
          </cell>
          <cell r="D1113" t="str">
            <v>4418-001</v>
          </cell>
          <cell r="E1113" t="str">
            <v>Exp - Intrnal consultants - Wardrop Int CDA</v>
          </cell>
          <cell r="F1113" t="str">
            <v>4100.WEI</v>
          </cell>
          <cell r="G1113" t="str">
            <v>Intercompany Subcontractor Costs</v>
          </cell>
          <cell r="H1113" t="str">
            <v>IS</v>
          </cell>
          <cell r="I1113" t="str">
            <v>IC Subcontractor Costs</v>
          </cell>
          <cell r="J1113" t="str">
            <v>4100</v>
          </cell>
        </row>
        <row r="1114">
          <cell r="B1114" t="str">
            <v>BPR.4419-000</v>
          </cell>
          <cell r="C1114" t="str">
            <v>BPR</v>
          </cell>
          <cell r="D1114" t="str">
            <v>4419-000</v>
          </cell>
          <cell r="E1114" t="str">
            <v>Expenses - Consultants</v>
          </cell>
          <cell r="F1114">
            <v>4134</v>
          </cell>
          <cell r="G1114" t="str">
            <v>Subcontractor Costs</v>
          </cell>
          <cell r="H1114" t="str">
            <v>IS</v>
          </cell>
          <cell r="I1114" t="str">
            <v>External Subcontractor Costs</v>
          </cell>
          <cell r="J1114" t="str">
            <v>4134</v>
          </cell>
        </row>
        <row r="1115">
          <cell r="B1115" t="str">
            <v>BPR.4419-001</v>
          </cell>
          <cell r="C1115" t="str">
            <v>BPR</v>
          </cell>
          <cell r="D1115" t="str">
            <v>4419-001</v>
          </cell>
          <cell r="E1115" t="str">
            <v>External services and external laboratory</v>
          </cell>
          <cell r="F1115">
            <v>4134</v>
          </cell>
          <cell r="G1115" t="str">
            <v>Subcontractor Costs</v>
          </cell>
          <cell r="H1115" t="str">
            <v>IS</v>
          </cell>
          <cell r="I1115" t="str">
            <v>External Subcontractor Costs</v>
          </cell>
          <cell r="J1115" t="str">
            <v>4134</v>
          </cell>
        </row>
        <row r="1116">
          <cell r="B1116" t="str">
            <v>BPR.4420-000</v>
          </cell>
          <cell r="C1116" t="str">
            <v>BPR</v>
          </cell>
          <cell r="D1116" t="str">
            <v>4420-000</v>
          </cell>
          <cell r="E1116" t="str">
            <v>Discount - Consultants</v>
          </cell>
          <cell r="F1116">
            <v>4134</v>
          </cell>
          <cell r="G1116" t="str">
            <v>Subcontractor Costs</v>
          </cell>
          <cell r="H1116" t="str">
            <v>IS</v>
          </cell>
          <cell r="I1116" t="str">
            <v>External Subcontractor Costs</v>
          </cell>
          <cell r="J1116" t="str">
            <v>4134</v>
          </cell>
        </row>
        <row r="1117">
          <cell r="B1117" t="str">
            <v>BPR.4421-000</v>
          </cell>
          <cell r="C1117" t="str">
            <v>BPR</v>
          </cell>
          <cell r="D1117" t="str">
            <v>4421-000</v>
          </cell>
          <cell r="E1117" t="str">
            <v>Expenses - Internal consultants</v>
          </cell>
          <cell r="F1117" t="str">
            <v>3001.HIST</v>
          </cell>
          <cell r="G1117" t="str">
            <v>Revenue - Intercompany</v>
          </cell>
          <cell r="H1117" t="str">
            <v>IS</v>
          </cell>
          <cell r="I1117" t="str">
            <v xml:space="preserve">IC Revenue </v>
          </cell>
          <cell r="J1117" t="str">
            <v>3001</v>
          </cell>
        </row>
        <row r="1118">
          <cell r="B1118" t="str">
            <v>BPR.4421-001</v>
          </cell>
          <cell r="C1118" t="str">
            <v>BPR</v>
          </cell>
          <cell r="D1118" t="str">
            <v>4421-001</v>
          </cell>
          <cell r="E1118" t="str">
            <v>Exp - Intrnal consultants - BPR Groupe Conseil</v>
          </cell>
          <cell r="F1118" t="str">
            <v>3001.HIST</v>
          </cell>
          <cell r="G1118" t="str">
            <v>Revenue - Intercompany</v>
          </cell>
          <cell r="H1118" t="str">
            <v>IS</v>
          </cell>
          <cell r="I1118" t="str">
            <v xml:space="preserve">IC Revenue </v>
          </cell>
          <cell r="J1118" t="str">
            <v>3001</v>
          </cell>
        </row>
        <row r="1119">
          <cell r="B1119" t="str">
            <v>BPR.4421-002</v>
          </cell>
          <cell r="C1119" t="str">
            <v>BPR</v>
          </cell>
          <cell r="D1119" t="str">
            <v>4421-002</v>
          </cell>
          <cell r="E1119" t="str">
            <v>Exp - Intrnal consultants - BPR Inc.</v>
          </cell>
          <cell r="F1119" t="str">
            <v>3001.HIST</v>
          </cell>
          <cell r="G1119" t="str">
            <v>Revenue - Intercompany</v>
          </cell>
          <cell r="H1119" t="str">
            <v>IS</v>
          </cell>
          <cell r="I1119" t="str">
            <v xml:space="preserve">IC Revenue </v>
          </cell>
          <cell r="J1119" t="str">
            <v>3001</v>
          </cell>
        </row>
        <row r="1120">
          <cell r="B1120" t="str">
            <v>BPR.4421-003</v>
          </cell>
          <cell r="C1120" t="str">
            <v>BPR</v>
          </cell>
          <cell r="D1120" t="str">
            <v>4421-003</v>
          </cell>
          <cell r="E1120" t="str">
            <v>Exp - Intrnal consultants - BPR-Triax Inc.</v>
          </cell>
          <cell r="F1120" t="str">
            <v>3001.HIST</v>
          </cell>
          <cell r="G1120" t="str">
            <v>Revenue - Intercompany</v>
          </cell>
          <cell r="H1120" t="str">
            <v>IS</v>
          </cell>
          <cell r="I1120" t="str">
            <v xml:space="preserve">IC Revenue </v>
          </cell>
          <cell r="J1120" t="str">
            <v>3001</v>
          </cell>
        </row>
        <row r="1121">
          <cell r="B1121" t="str">
            <v>BPR.4421-004</v>
          </cell>
          <cell r="C1121" t="str">
            <v>BPR</v>
          </cell>
          <cell r="D1121" t="str">
            <v>4421-004</v>
          </cell>
          <cell r="E1121" t="str">
            <v>Exp - Intrnal consultants - BPR-Construction Inc.</v>
          </cell>
          <cell r="F1121" t="str">
            <v>3001.HIST</v>
          </cell>
          <cell r="G1121" t="str">
            <v>Revenue - Intercompany</v>
          </cell>
          <cell r="H1121" t="str">
            <v>IS</v>
          </cell>
          <cell r="I1121" t="str">
            <v xml:space="preserve">IC Revenue </v>
          </cell>
          <cell r="J1121" t="str">
            <v>3001</v>
          </cell>
        </row>
        <row r="1122">
          <cell r="B1122" t="str">
            <v>BPR.4421-007</v>
          </cell>
          <cell r="C1122" t="str">
            <v>BPR</v>
          </cell>
          <cell r="D1122" t="str">
            <v>4421-007</v>
          </cell>
          <cell r="E1122" t="str">
            <v>Exp - Intrnal consultants - BPR-Bechtel</v>
          </cell>
          <cell r="F1122" t="str">
            <v>3001.HIST</v>
          </cell>
          <cell r="G1122" t="str">
            <v>Revenue - Intercompany</v>
          </cell>
          <cell r="H1122" t="str">
            <v>IS</v>
          </cell>
          <cell r="I1122" t="str">
            <v xml:space="preserve">IC Revenue </v>
          </cell>
          <cell r="J1122" t="str">
            <v>3001</v>
          </cell>
        </row>
        <row r="1123">
          <cell r="B1123" t="str">
            <v>BPR.4421-008</v>
          </cell>
          <cell r="C1123" t="str">
            <v>BPR</v>
          </cell>
          <cell r="D1123" t="str">
            <v>4421-008</v>
          </cell>
          <cell r="E1123" t="str">
            <v>Exp - Intrnal consultants - BPR CSO Inc.</v>
          </cell>
          <cell r="F1123" t="str">
            <v>3001.HIST</v>
          </cell>
          <cell r="G1123" t="str">
            <v>Revenue - Intercompany</v>
          </cell>
          <cell r="H1123" t="str">
            <v>IS</v>
          </cell>
          <cell r="I1123" t="str">
            <v xml:space="preserve">IC Revenue </v>
          </cell>
          <cell r="J1123" t="str">
            <v>3001</v>
          </cell>
        </row>
        <row r="1124">
          <cell r="B1124" t="str">
            <v>BPR.4421-009</v>
          </cell>
          <cell r="C1124" t="str">
            <v>BPR</v>
          </cell>
          <cell r="D1124" t="str">
            <v>4421-009</v>
          </cell>
          <cell r="E1124" t="str">
            <v>Exp - Intrnal consultants - BPR-Bechtel (USA)</v>
          </cell>
          <cell r="F1124" t="str">
            <v>3001.HIST</v>
          </cell>
          <cell r="G1124" t="str">
            <v>Revenue - Intercompany</v>
          </cell>
          <cell r="H1124" t="str">
            <v>IS</v>
          </cell>
          <cell r="I1124" t="str">
            <v xml:space="preserve">IC Revenue </v>
          </cell>
          <cell r="J1124" t="str">
            <v>3001</v>
          </cell>
        </row>
        <row r="1125">
          <cell r="B1125" t="str">
            <v>BPR.4421-011</v>
          </cell>
          <cell r="C1125" t="str">
            <v>BPR</v>
          </cell>
          <cell r="D1125" t="str">
            <v>4421-011</v>
          </cell>
          <cell r="E1125" t="str">
            <v>Exp - Intrnal consultants - BPR-Bechtel Jamaique</v>
          </cell>
          <cell r="F1125" t="str">
            <v>3001.HIST</v>
          </cell>
          <cell r="G1125" t="str">
            <v>Revenue - Intercompany</v>
          </cell>
          <cell r="H1125" t="str">
            <v>IS</v>
          </cell>
          <cell r="I1125" t="str">
            <v xml:space="preserve">IC Revenue </v>
          </cell>
          <cell r="J1125" t="str">
            <v>3001</v>
          </cell>
        </row>
        <row r="1126">
          <cell r="B1126" t="str">
            <v>BPR.4421-012</v>
          </cell>
          <cell r="C1126" t="str">
            <v>BPR</v>
          </cell>
          <cell r="D1126" t="str">
            <v>4421-012</v>
          </cell>
          <cell r="E1126" t="str">
            <v>Exp - Intrnal consultants - BPR-Énergie Inc.</v>
          </cell>
          <cell r="F1126" t="str">
            <v>3001.HIST</v>
          </cell>
          <cell r="G1126" t="str">
            <v>Revenue - Intercompany</v>
          </cell>
          <cell r="H1126" t="str">
            <v>IS</v>
          </cell>
          <cell r="I1126" t="str">
            <v xml:space="preserve">IC Revenue </v>
          </cell>
          <cell r="J1126" t="str">
            <v>3001</v>
          </cell>
        </row>
        <row r="1127">
          <cell r="B1127" t="str">
            <v>BPR.4421-013</v>
          </cell>
          <cell r="C1127" t="str">
            <v>BPR</v>
          </cell>
          <cell r="D1127" t="str">
            <v>4421-013</v>
          </cell>
          <cell r="E1127" t="str">
            <v>Exp - Intrnal consultants - Gestion-conseil SCP Inc.</v>
          </cell>
          <cell r="F1127" t="str">
            <v>3001.HIST</v>
          </cell>
          <cell r="G1127" t="str">
            <v>Revenue - Intercompany</v>
          </cell>
          <cell r="H1127" t="str">
            <v>IS</v>
          </cell>
          <cell r="I1127" t="str">
            <v xml:space="preserve">IC Revenue </v>
          </cell>
          <cell r="J1127" t="str">
            <v>3001</v>
          </cell>
        </row>
        <row r="1128">
          <cell r="B1128" t="str">
            <v>BPR.4421-014</v>
          </cell>
          <cell r="C1128" t="str">
            <v>BPR</v>
          </cell>
          <cell r="D1128" t="str">
            <v>4421-014</v>
          </cell>
          <cell r="E1128" t="str">
            <v>Exp - Intrnal consultants - BPR-Bechtel South Africa</v>
          </cell>
          <cell r="F1128" t="str">
            <v>3001.HIST</v>
          </cell>
          <cell r="G1128" t="str">
            <v>Revenue - Intercompany</v>
          </cell>
          <cell r="H1128" t="str">
            <v>IS</v>
          </cell>
          <cell r="I1128" t="str">
            <v xml:space="preserve">IC Revenue </v>
          </cell>
          <cell r="J1128" t="str">
            <v>3001</v>
          </cell>
        </row>
        <row r="1129">
          <cell r="B1129" t="str">
            <v>BPR.4421-015</v>
          </cell>
          <cell r="C1129" t="str">
            <v>BPR</v>
          </cell>
          <cell r="D1129" t="str">
            <v>4421-015</v>
          </cell>
          <cell r="E1129" t="str">
            <v>Exp - Intrnal consultants - BPR-Infrastructure Inc.</v>
          </cell>
          <cell r="F1129" t="str">
            <v>3001.HIST</v>
          </cell>
          <cell r="G1129" t="str">
            <v>Revenue - Intercompany</v>
          </cell>
          <cell r="H1129" t="str">
            <v>IS</v>
          </cell>
          <cell r="I1129" t="str">
            <v xml:space="preserve">IC Revenue </v>
          </cell>
          <cell r="J1129" t="str">
            <v>3001</v>
          </cell>
        </row>
        <row r="1130">
          <cell r="B1130" t="str">
            <v>BPR.4421-016</v>
          </cell>
          <cell r="C1130" t="str">
            <v>BPR</v>
          </cell>
          <cell r="D1130" t="str">
            <v>4421-016</v>
          </cell>
          <cell r="E1130" t="str">
            <v>Exp - Intrnal consultants - BPR-Bâtiment Inc.</v>
          </cell>
          <cell r="F1130" t="str">
            <v>3001.HIST</v>
          </cell>
          <cell r="G1130" t="str">
            <v>Revenue - Intercompany</v>
          </cell>
          <cell r="H1130" t="str">
            <v>IS</v>
          </cell>
          <cell r="I1130" t="str">
            <v xml:space="preserve">IC Revenue </v>
          </cell>
          <cell r="J1130" t="str">
            <v>3001</v>
          </cell>
        </row>
        <row r="1131">
          <cell r="B1131" t="str">
            <v>BPR.4421-017</v>
          </cell>
          <cell r="C1131" t="str">
            <v>BPR</v>
          </cell>
          <cell r="D1131" t="str">
            <v>4421-017</v>
          </cell>
          <cell r="E1131" t="str">
            <v>Exp - Intrnal consultants - BPR-Engineering Inc. (CDN)</v>
          </cell>
          <cell r="F1131" t="str">
            <v>3001.HIST</v>
          </cell>
          <cell r="G1131" t="str">
            <v>Revenue - Intercompany</v>
          </cell>
          <cell r="H1131" t="str">
            <v>IS</v>
          </cell>
          <cell r="I1131" t="str">
            <v xml:space="preserve">IC Revenue </v>
          </cell>
          <cell r="J1131" t="str">
            <v>3001</v>
          </cell>
        </row>
        <row r="1132">
          <cell r="B1132" t="str">
            <v>BPR.4421-018</v>
          </cell>
          <cell r="C1132" t="str">
            <v>BPR</v>
          </cell>
          <cell r="D1132" t="str">
            <v>4421-018</v>
          </cell>
          <cell r="E1132" t="str">
            <v>Exp - Intrnal consultants - BPR-Projex Inc.</v>
          </cell>
          <cell r="F1132" t="str">
            <v>3001.HIST</v>
          </cell>
          <cell r="G1132" t="str">
            <v>Revenue - Intercompany</v>
          </cell>
          <cell r="H1132" t="str">
            <v>IS</v>
          </cell>
          <cell r="I1132" t="str">
            <v xml:space="preserve">IC Revenue </v>
          </cell>
          <cell r="J1132" t="str">
            <v>3001</v>
          </cell>
        </row>
        <row r="1133">
          <cell r="B1133" t="str">
            <v>BPR.4421-019</v>
          </cell>
          <cell r="C1133" t="str">
            <v>BPR</v>
          </cell>
          <cell r="D1133" t="str">
            <v>4421-019</v>
          </cell>
          <cell r="E1133" t="str">
            <v>Exp - Intrnal consultants - Solutions Hospitalis s.e.c.</v>
          </cell>
          <cell r="F1133">
            <v>4134</v>
          </cell>
          <cell r="G1133" t="str">
            <v>Subcontractor Costs</v>
          </cell>
          <cell r="H1133" t="str">
            <v>IS</v>
          </cell>
          <cell r="I1133" t="str">
            <v>External Subcontractor Costs</v>
          </cell>
          <cell r="J1133" t="str">
            <v>4134</v>
          </cell>
        </row>
        <row r="1134">
          <cell r="B1134" t="str">
            <v>BPR.4421-020</v>
          </cell>
          <cell r="C1134" t="str">
            <v>BPR</v>
          </cell>
          <cell r="D1134" t="str">
            <v>4421-020</v>
          </cell>
          <cell r="E1134" t="str">
            <v>Exp - Intrnal consultants - Innogiciel Inc.</v>
          </cell>
          <cell r="F1134" t="str">
            <v>3001.HIST</v>
          </cell>
          <cell r="G1134" t="str">
            <v>Revenue - Intercompany</v>
          </cell>
          <cell r="H1134" t="str">
            <v>IS</v>
          </cell>
          <cell r="I1134" t="str">
            <v xml:space="preserve">IC Revenue </v>
          </cell>
          <cell r="J1134" t="str">
            <v>3001</v>
          </cell>
        </row>
        <row r="1135">
          <cell r="B1135" t="str">
            <v>BPR.4421-021</v>
          </cell>
          <cell r="C1135" t="str">
            <v>BPR</v>
          </cell>
          <cell r="D1135" t="str">
            <v>4421-021</v>
          </cell>
          <cell r="E1135" t="str">
            <v>Exp - Intrnal consultants - BPR CSO Solutions Inc.</v>
          </cell>
          <cell r="F1135" t="str">
            <v>3001.HIST</v>
          </cell>
          <cell r="G1135" t="str">
            <v>Revenue - Intercompany</v>
          </cell>
          <cell r="H1135" t="str">
            <v>IS</v>
          </cell>
          <cell r="I1135" t="str">
            <v xml:space="preserve">IC Revenue </v>
          </cell>
          <cell r="J1135" t="str">
            <v>3001</v>
          </cell>
        </row>
        <row r="1136">
          <cell r="B1136" t="str">
            <v>BPR.4421-022</v>
          </cell>
          <cell r="C1136" t="str">
            <v>BPR</v>
          </cell>
          <cell r="D1136" t="str">
            <v>4421-022</v>
          </cell>
          <cell r="E1136" t="str">
            <v>Exp - Intrnal consultants - Bertrand Roy et associés</v>
          </cell>
          <cell r="F1136" t="str">
            <v>3001.HIST</v>
          </cell>
          <cell r="G1136" t="str">
            <v>Revenue - Intercompany</v>
          </cell>
          <cell r="H1136" t="str">
            <v>IS</v>
          </cell>
          <cell r="I1136" t="str">
            <v xml:space="preserve">IC Revenue </v>
          </cell>
          <cell r="J1136" t="str">
            <v>3001</v>
          </cell>
        </row>
        <row r="1137">
          <cell r="B1137" t="str">
            <v>BPR.4421-023</v>
          </cell>
          <cell r="C1137" t="str">
            <v>BPR</v>
          </cell>
          <cell r="D1137" t="str">
            <v>4421-023</v>
          </cell>
          <cell r="E1137" t="str">
            <v>Exp - Intrnal consultants - Terreau s.e.c.</v>
          </cell>
          <cell r="F1137">
            <v>4134</v>
          </cell>
          <cell r="G1137" t="str">
            <v>Subcontractor Costs</v>
          </cell>
          <cell r="H1137" t="str">
            <v>IS</v>
          </cell>
          <cell r="I1137" t="str">
            <v>External Subcontractor Costs</v>
          </cell>
          <cell r="J1137" t="str">
            <v>4134</v>
          </cell>
        </row>
        <row r="1138">
          <cell r="B1138" t="str">
            <v>BPR.4421-024</v>
          </cell>
          <cell r="C1138" t="str">
            <v>BPR</v>
          </cell>
          <cell r="D1138" t="str">
            <v>4421-024</v>
          </cell>
          <cell r="E1138" t="str">
            <v>Exp - Intrnal consultants - Topo planification Inc.</v>
          </cell>
          <cell r="F1138" t="str">
            <v>3001.HIST</v>
          </cell>
          <cell r="G1138" t="str">
            <v>Revenue - Intercompany</v>
          </cell>
          <cell r="H1138" t="str">
            <v>IS</v>
          </cell>
          <cell r="I1138" t="str">
            <v xml:space="preserve">IC Revenue </v>
          </cell>
          <cell r="J1138" t="str">
            <v>3001</v>
          </cell>
        </row>
        <row r="1139">
          <cell r="B1139" t="str">
            <v>BPR.4421-025</v>
          </cell>
          <cell r="C1139" t="str">
            <v>BPR</v>
          </cell>
          <cell r="D1139" t="str">
            <v>4421-025</v>
          </cell>
          <cell r="E1139" t="str">
            <v>Exp - Intrnal consultants - Terreau Biogaz s.e.c.</v>
          </cell>
          <cell r="F1139">
            <v>4134</v>
          </cell>
          <cell r="G1139" t="str">
            <v>Subcontractor Costs</v>
          </cell>
          <cell r="H1139" t="str">
            <v>IS</v>
          </cell>
          <cell r="I1139" t="str">
            <v>External Subcontractor Costs</v>
          </cell>
          <cell r="J1139" t="str">
            <v>4134</v>
          </cell>
        </row>
        <row r="1140">
          <cell r="B1140" t="str">
            <v>BPR.4421-026</v>
          </cell>
          <cell r="C1140" t="str">
            <v>BPR</v>
          </cell>
          <cell r="D1140" t="str">
            <v>4421-026</v>
          </cell>
          <cell r="E1140" t="str">
            <v>Exp - Intrnal consultants - Innovation virtuelle s.e.c.</v>
          </cell>
          <cell r="F1140">
            <v>4134</v>
          </cell>
          <cell r="G1140" t="str">
            <v>Subcontractor Costs</v>
          </cell>
          <cell r="H1140" t="str">
            <v>IS</v>
          </cell>
          <cell r="I1140" t="str">
            <v>External Subcontractor Costs</v>
          </cell>
          <cell r="J1140" t="str">
            <v>4134</v>
          </cell>
        </row>
        <row r="1141">
          <cell r="B1141" t="str">
            <v>BPR.4421-027</v>
          </cell>
          <cell r="C1141" t="str">
            <v>BPR</v>
          </cell>
          <cell r="D1141" t="str">
            <v>4421-027</v>
          </cell>
          <cell r="E1141" t="str">
            <v>Exp - Intrnal consultants - Terreau s.e.c.</v>
          </cell>
          <cell r="F1141">
            <v>4134</v>
          </cell>
          <cell r="G1141" t="str">
            <v>Subcontractor Costs</v>
          </cell>
          <cell r="H1141" t="str">
            <v>IS</v>
          </cell>
          <cell r="I1141" t="str">
            <v>External Subcontractor Costs</v>
          </cell>
          <cell r="J1141" t="str">
            <v>4134</v>
          </cell>
        </row>
        <row r="1142">
          <cell r="B1142" t="str">
            <v>BPR.4423-001</v>
          </cell>
          <cell r="C1142" t="str">
            <v>BPR</v>
          </cell>
          <cell r="D1142" t="str">
            <v>4423-001</v>
          </cell>
          <cell r="E1142" t="str">
            <v>Expenses - AIB - Consultants - BPR Groupe-conseil</v>
          </cell>
          <cell r="F1142">
            <v>3000</v>
          </cell>
          <cell r="G1142" t="str">
            <v>Revenue</v>
          </cell>
          <cell r="H1142" t="str">
            <v>IS</v>
          </cell>
          <cell r="I1142" t="str">
            <v xml:space="preserve">External Revenue </v>
          </cell>
          <cell r="J1142" t="str">
            <v>3000</v>
          </cell>
        </row>
        <row r="1143">
          <cell r="B1143" t="str">
            <v>BPR.4423-001</v>
          </cell>
          <cell r="C1143" t="str">
            <v>BPR</v>
          </cell>
          <cell r="D1143" t="str">
            <v>4423-001</v>
          </cell>
          <cell r="E1143" t="str">
            <v>Expenses - AIB - Consultants - BPR Groupe-conseil</v>
          </cell>
          <cell r="F1143">
            <v>3000</v>
          </cell>
          <cell r="G1143" t="str">
            <v>Revenue</v>
          </cell>
          <cell r="H1143" t="str">
            <v>IS</v>
          </cell>
          <cell r="I1143" t="str">
            <v xml:space="preserve">External Revenue </v>
          </cell>
          <cell r="J1143" t="str">
            <v>3000</v>
          </cell>
        </row>
        <row r="1144">
          <cell r="B1144" t="str">
            <v>BPR.4423-002</v>
          </cell>
          <cell r="C1144" t="str">
            <v>BPR</v>
          </cell>
          <cell r="D1144" t="str">
            <v>4423-002</v>
          </cell>
          <cell r="E1144" t="str">
            <v>Expenses - AIB - Consultants - BPR Inc.</v>
          </cell>
          <cell r="F1144">
            <v>3000</v>
          </cell>
          <cell r="G1144" t="str">
            <v>Revenue</v>
          </cell>
          <cell r="H1144" t="str">
            <v>IS</v>
          </cell>
          <cell r="I1144" t="str">
            <v xml:space="preserve">External Revenue </v>
          </cell>
          <cell r="J1144" t="str">
            <v>3000</v>
          </cell>
        </row>
        <row r="1145">
          <cell r="B1145" t="str">
            <v>BPR.4423-003</v>
          </cell>
          <cell r="C1145" t="str">
            <v>BPR</v>
          </cell>
          <cell r="D1145" t="str">
            <v>4423-003</v>
          </cell>
          <cell r="E1145" t="str">
            <v>Expenses - AIB - Consultants - BPR-Triax</v>
          </cell>
          <cell r="F1145">
            <v>3000</v>
          </cell>
          <cell r="G1145" t="str">
            <v>Revenue</v>
          </cell>
          <cell r="H1145" t="str">
            <v>IS</v>
          </cell>
          <cell r="I1145" t="str">
            <v xml:space="preserve">External Revenue </v>
          </cell>
          <cell r="J1145" t="str">
            <v>3000</v>
          </cell>
        </row>
        <row r="1146">
          <cell r="B1146" t="str">
            <v>BPR.4423-004</v>
          </cell>
          <cell r="C1146" t="str">
            <v>BPR</v>
          </cell>
          <cell r="D1146" t="str">
            <v>4423-004</v>
          </cell>
          <cell r="E1146" t="str">
            <v>Expenses - AIB - Consultants - BPR-Construction</v>
          </cell>
          <cell r="F1146">
            <v>3000</v>
          </cell>
          <cell r="G1146" t="str">
            <v>Revenue</v>
          </cell>
          <cell r="H1146" t="str">
            <v>IS</v>
          </cell>
          <cell r="I1146" t="str">
            <v xml:space="preserve">External Revenue </v>
          </cell>
          <cell r="J1146" t="str">
            <v>3000</v>
          </cell>
        </row>
        <row r="1147">
          <cell r="B1147" t="str">
            <v>BPR.4423-005</v>
          </cell>
          <cell r="C1147" t="str">
            <v>BPR</v>
          </cell>
          <cell r="D1147" t="str">
            <v>4423-005</v>
          </cell>
          <cell r="E1147" t="str">
            <v>Expenses - AIB - Consultants - Engineering (USA)</v>
          </cell>
          <cell r="F1147">
            <v>3000</v>
          </cell>
          <cell r="G1147" t="str">
            <v>Revenue</v>
          </cell>
          <cell r="H1147" t="str">
            <v>IS</v>
          </cell>
          <cell r="I1147" t="str">
            <v xml:space="preserve">External Revenue </v>
          </cell>
          <cell r="J1147" t="str">
            <v>3000</v>
          </cell>
        </row>
        <row r="1148">
          <cell r="B1148" t="str">
            <v>BPR.4423-006</v>
          </cell>
          <cell r="C1148" t="str">
            <v>BPR</v>
          </cell>
          <cell r="D1148" t="str">
            <v>4423-006</v>
          </cell>
          <cell r="E1148" t="str">
            <v>Expenses - AIB - Consultants - BPR-EnvirAqua</v>
          </cell>
          <cell r="F1148">
            <v>3000</v>
          </cell>
          <cell r="G1148" t="str">
            <v>Revenue</v>
          </cell>
          <cell r="H1148" t="str">
            <v>IS</v>
          </cell>
          <cell r="I1148" t="str">
            <v xml:space="preserve">External Revenue </v>
          </cell>
          <cell r="J1148" t="str">
            <v>3000</v>
          </cell>
        </row>
        <row r="1149">
          <cell r="B1149" t="str">
            <v>BPR.4423-007</v>
          </cell>
          <cell r="C1149" t="str">
            <v>BPR</v>
          </cell>
          <cell r="D1149" t="str">
            <v>4423-007</v>
          </cell>
          <cell r="E1149" t="str">
            <v>Expenses - AIB - Consultants - BPR-Bechtel</v>
          </cell>
          <cell r="F1149">
            <v>3000</v>
          </cell>
          <cell r="G1149" t="str">
            <v>Revenue</v>
          </cell>
          <cell r="H1149" t="str">
            <v>IS</v>
          </cell>
          <cell r="I1149" t="str">
            <v xml:space="preserve">External Revenue </v>
          </cell>
          <cell r="J1149" t="str">
            <v>3000</v>
          </cell>
        </row>
        <row r="1150">
          <cell r="B1150" t="str">
            <v>BPR.4423-008</v>
          </cell>
          <cell r="C1150" t="str">
            <v>BPR</v>
          </cell>
          <cell r="D1150" t="str">
            <v>4423-008</v>
          </cell>
          <cell r="E1150" t="str">
            <v>Expenses - AIB - Consultants - BPR CSO Inc.</v>
          </cell>
          <cell r="F1150">
            <v>3000</v>
          </cell>
          <cell r="G1150" t="str">
            <v>Revenue</v>
          </cell>
          <cell r="H1150" t="str">
            <v>IS</v>
          </cell>
          <cell r="I1150" t="str">
            <v xml:space="preserve">External Revenue </v>
          </cell>
          <cell r="J1150" t="str">
            <v>3000</v>
          </cell>
        </row>
        <row r="1151">
          <cell r="B1151" t="str">
            <v>BPR.4423-009</v>
          </cell>
          <cell r="C1151" t="str">
            <v>BPR</v>
          </cell>
          <cell r="D1151" t="str">
            <v>4423-009</v>
          </cell>
          <cell r="E1151" t="str">
            <v>Expenses - AIB - Consultants - BPR-Bechtel (USA)</v>
          </cell>
          <cell r="F1151">
            <v>3000</v>
          </cell>
          <cell r="G1151" t="str">
            <v>Revenue</v>
          </cell>
          <cell r="H1151" t="str">
            <v>IS</v>
          </cell>
          <cell r="I1151" t="str">
            <v xml:space="preserve">External Revenue </v>
          </cell>
          <cell r="J1151" t="str">
            <v>3000</v>
          </cell>
        </row>
        <row r="1152">
          <cell r="B1152" t="str">
            <v>BPR.4423-010</v>
          </cell>
          <cell r="C1152" t="str">
            <v>BPR</v>
          </cell>
          <cell r="D1152" t="str">
            <v>4423-010</v>
          </cell>
          <cell r="E1152" t="str">
            <v>Expenses - AIB - Consultants - BPR CSO Canada</v>
          </cell>
          <cell r="F1152">
            <v>3000</v>
          </cell>
          <cell r="G1152" t="str">
            <v>Revenue</v>
          </cell>
          <cell r="H1152" t="str">
            <v>IS</v>
          </cell>
          <cell r="I1152" t="str">
            <v xml:space="preserve">External Revenue </v>
          </cell>
          <cell r="J1152" t="str">
            <v>3000</v>
          </cell>
        </row>
        <row r="1153">
          <cell r="B1153" t="str">
            <v>BPR.4423-011</v>
          </cell>
          <cell r="C1153" t="str">
            <v>BPR</v>
          </cell>
          <cell r="D1153" t="str">
            <v>4423-011</v>
          </cell>
          <cell r="E1153" t="str">
            <v>Expenses - AIB - Consultants - BPR-Bechtel Jamaica</v>
          </cell>
          <cell r="F1153">
            <v>3000</v>
          </cell>
          <cell r="G1153" t="str">
            <v>Revenue</v>
          </cell>
          <cell r="H1153" t="str">
            <v>IS</v>
          </cell>
          <cell r="I1153" t="str">
            <v xml:space="preserve">External Revenue </v>
          </cell>
          <cell r="J1153" t="str">
            <v>3000</v>
          </cell>
        </row>
        <row r="1154">
          <cell r="B1154" t="str">
            <v>BPR.4423-012</v>
          </cell>
          <cell r="C1154" t="str">
            <v>BPR</v>
          </cell>
          <cell r="D1154" t="str">
            <v>4423-012</v>
          </cell>
          <cell r="E1154" t="str">
            <v>Expenses - AIB - Consultants - BPR-Énergie Inc.</v>
          </cell>
          <cell r="F1154">
            <v>3000</v>
          </cell>
          <cell r="G1154" t="str">
            <v>Revenue</v>
          </cell>
          <cell r="H1154" t="str">
            <v>IS</v>
          </cell>
          <cell r="I1154" t="str">
            <v xml:space="preserve">External Revenue </v>
          </cell>
          <cell r="J1154" t="str">
            <v>3000</v>
          </cell>
        </row>
        <row r="1155">
          <cell r="B1155" t="str">
            <v>BPR.4423-013</v>
          </cell>
          <cell r="C1155" t="str">
            <v>BPR</v>
          </cell>
          <cell r="D1155" t="str">
            <v>4423-013</v>
          </cell>
          <cell r="E1155" t="str">
            <v>Expenses - AIB - Consultants - Gestion-conseil SCP Inc.</v>
          </cell>
          <cell r="F1155">
            <v>3000</v>
          </cell>
          <cell r="G1155" t="str">
            <v>Revenue</v>
          </cell>
          <cell r="H1155" t="str">
            <v>IS</v>
          </cell>
          <cell r="I1155" t="str">
            <v xml:space="preserve">External Revenue </v>
          </cell>
          <cell r="J1155" t="str">
            <v>3000</v>
          </cell>
        </row>
        <row r="1156">
          <cell r="B1156" t="str">
            <v>BPR.4423-014</v>
          </cell>
          <cell r="C1156" t="str">
            <v>BPR</v>
          </cell>
          <cell r="D1156" t="str">
            <v>4423-014</v>
          </cell>
          <cell r="E1156" t="str">
            <v>Expenses - AIB - Consultants - BPR-Bechtel South Africa</v>
          </cell>
          <cell r="F1156">
            <v>3000</v>
          </cell>
          <cell r="G1156" t="str">
            <v>Revenue</v>
          </cell>
          <cell r="H1156" t="str">
            <v>IS</v>
          </cell>
          <cell r="I1156" t="str">
            <v xml:space="preserve">External Revenue </v>
          </cell>
          <cell r="J1156" t="str">
            <v>3000</v>
          </cell>
        </row>
        <row r="1157">
          <cell r="B1157" t="str">
            <v>BPR.4423-015</v>
          </cell>
          <cell r="C1157" t="str">
            <v>BPR</v>
          </cell>
          <cell r="D1157" t="str">
            <v>4423-015</v>
          </cell>
          <cell r="E1157" t="str">
            <v>Expenses - AIB - Consultants - BPR-Infrastructure Inc.</v>
          </cell>
          <cell r="F1157">
            <v>3000</v>
          </cell>
          <cell r="G1157" t="str">
            <v>Revenue</v>
          </cell>
          <cell r="H1157" t="str">
            <v>IS</v>
          </cell>
          <cell r="I1157" t="str">
            <v xml:space="preserve">External Revenue </v>
          </cell>
          <cell r="J1157" t="str">
            <v>3000</v>
          </cell>
        </row>
        <row r="1158">
          <cell r="B1158" t="str">
            <v>BPR.4423-016</v>
          </cell>
          <cell r="C1158" t="str">
            <v>BPR</v>
          </cell>
          <cell r="D1158" t="str">
            <v>4423-016</v>
          </cell>
          <cell r="E1158" t="str">
            <v>Expenses - AIB - Consultants - BPR-Bâtiment Inc.</v>
          </cell>
          <cell r="F1158">
            <v>3000</v>
          </cell>
          <cell r="G1158" t="str">
            <v>Revenue</v>
          </cell>
          <cell r="H1158" t="str">
            <v>IS</v>
          </cell>
          <cell r="I1158" t="str">
            <v xml:space="preserve">External Revenue </v>
          </cell>
          <cell r="J1158" t="str">
            <v>3000</v>
          </cell>
        </row>
        <row r="1159">
          <cell r="B1159" t="str">
            <v>BPR.4423-017</v>
          </cell>
          <cell r="C1159" t="str">
            <v>BPR</v>
          </cell>
          <cell r="D1159" t="str">
            <v>4423-017</v>
          </cell>
          <cell r="E1159" t="str">
            <v>Expenses - AIB - Consultants - BPR-Engineering Inc.</v>
          </cell>
          <cell r="F1159">
            <v>3000</v>
          </cell>
          <cell r="G1159" t="str">
            <v>Revenue</v>
          </cell>
          <cell r="H1159" t="str">
            <v>IS</v>
          </cell>
          <cell r="I1159" t="str">
            <v xml:space="preserve">External Revenue </v>
          </cell>
          <cell r="J1159" t="str">
            <v>3000</v>
          </cell>
        </row>
        <row r="1160">
          <cell r="B1160" t="str">
            <v>BPR.4423-018</v>
          </cell>
          <cell r="C1160" t="str">
            <v>BPR</v>
          </cell>
          <cell r="D1160" t="str">
            <v>4423-018</v>
          </cell>
          <cell r="E1160" t="str">
            <v>Expenses - AIB - Consultants - Solutions Hospitalis s.e.c.</v>
          </cell>
          <cell r="F1160">
            <v>3000</v>
          </cell>
          <cell r="G1160" t="str">
            <v>Revenue</v>
          </cell>
          <cell r="H1160" t="str">
            <v>IS</v>
          </cell>
          <cell r="I1160" t="str">
            <v xml:space="preserve">External Revenue </v>
          </cell>
          <cell r="J1160" t="str">
            <v>3000</v>
          </cell>
        </row>
        <row r="1161">
          <cell r="B1161" t="str">
            <v>BPR.4423-019</v>
          </cell>
          <cell r="C1161" t="str">
            <v>BPR</v>
          </cell>
          <cell r="D1161" t="str">
            <v>4423-019</v>
          </cell>
          <cell r="E1161" t="str">
            <v>Expenses - AIB - Consultants - Solutions Hospitalis Inc.</v>
          </cell>
          <cell r="F1161">
            <v>3000</v>
          </cell>
          <cell r="G1161" t="str">
            <v>Revenue</v>
          </cell>
          <cell r="H1161" t="str">
            <v>IS</v>
          </cell>
          <cell r="I1161" t="str">
            <v xml:space="preserve">External Revenue </v>
          </cell>
          <cell r="J1161" t="str">
            <v>3000</v>
          </cell>
        </row>
        <row r="1162">
          <cell r="B1162" t="str">
            <v>BPR.4423-020</v>
          </cell>
          <cell r="C1162" t="str">
            <v>BPR</v>
          </cell>
          <cell r="D1162" t="str">
            <v>4423-020</v>
          </cell>
          <cell r="E1162" t="str">
            <v>Expenses - AIB - Consultants - Bertrand Roy et associés</v>
          </cell>
          <cell r="F1162">
            <v>3000</v>
          </cell>
          <cell r="G1162" t="str">
            <v>Revenue</v>
          </cell>
          <cell r="H1162" t="str">
            <v>IS</v>
          </cell>
          <cell r="I1162" t="str">
            <v xml:space="preserve">External Revenue </v>
          </cell>
          <cell r="J1162" t="str">
            <v>3000</v>
          </cell>
        </row>
        <row r="1163">
          <cell r="B1163" t="str">
            <v>BPR.4423-021</v>
          </cell>
          <cell r="C1163" t="str">
            <v>BPR</v>
          </cell>
          <cell r="D1163" t="str">
            <v>4423-021</v>
          </cell>
          <cell r="E1163" t="str">
            <v>Expenses - AIB - Consultants - Terreau s.e.c.</v>
          </cell>
          <cell r="F1163">
            <v>3000</v>
          </cell>
          <cell r="G1163" t="str">
            <v>Revenue</v>
          </cell>
          <cell r="H1163" t="str">
            <v>IS</v>
          </cell>
          <cell r="I1163" t="str">
            <v xml:space="preserve">External Revenue </v>
          </cell>
          <cell r="J1163" t="str">
            <v>3000</v>
          </cell>
        </row>
        <row r="1164">
          <cell r="B1164" t="str">
            <v>BPR.4423-022</v>
          </cell>
          <cell r="C1164" t="str">
            <v>BPR</v>
          </cell>
          <cell r="D1164" t="str">
            <v>4423-022</v>
          </cell>
          <cell r="E1164" t="str">
            <v>Expenses - AIB - Consultants - BPR-Projex Inc.</v>
          </cell>
          <cell r="F1164">
            <v>3000</v>
          </cell>
          <cell r="G1164" t="str">
            <v>Revenue</v>
          </cell>
          <cell r="H1164" t="str">
            <v>IS</v>
          </cell>
          <cell r="I1164" t="str">
            <v xml:space="preserve">External Revenue </v>
          </cell>
          <cell r="J1164" t="str">
            <v>3000</v>
          </cell>
        </row>
        <row r="1165">
          <cell r="B1165" t="str">
            <v>BPR.4423-023</v>
          </cell>
          <cell r="C1165" t="str">
            <v>BPR</v>
          </cell>
          <cell r="D1165" t="str">
            <v>4423-023</v>
          </cell>
          <cell r="E1165" t="str">
            <v>Expenses - AIB - Consultants - Topo planification Inc.</v>
          </cell>
          <cell r="F1165">
            <v>3000</v>
          </cell>
          <cell r="G1165" t="str">
            <v>Revenue</v>
          </cell>
          <cell r="H1165" t="str">
            <v>IS</v>
          </cell>
          <cell r="I1165" t="str">
            <v xml:space="preserve">External Revenue </v>
          </cell>
          <cell r="J1165" t="str">
            <v>3000</v>
          </cell>
        </row>
        <row r="1166">
          <cell r="B1166" t="str">
            <v>BPR.4423-024</v>
          </cell>
          <cell r="C1166" t="str">
            <v>BPR</v>
          </cell>
          <cell r="D1166" t="str">
            <v>4423-024</v>
          </cell>
          <cell r="E1166" t="str">
            <v>Expenses - AIB - Consultants - Terreau Biogaz s.e.c.</v>
          </cell>
          <cell r="F1166">
            <v>3000</v>
          </cell>
          <cell r="G1166" t="str">
            <v>Revenue</v>
          </cell>
          <cell r="H1166" t="str">
            <v>IS</v>
          </cell>
          <cell r="I1166" t="str">
            <v xml:space="preserve">External Revenue </v>
          </cell>
          <cell r="J1166" t="str">
            <v>3000</v>
          </cell>
        </row>
        <row r="1167">
          <cell r="B1167" t="str">
            <v>BPR.4423-025</v>
          </cell>
          <cell r="C1167" t="str">
            <v>BPR</v>
          </cell>
          <cell r="D1167" t="str">
            <v>4423-025</v>
          </cell>
          <cell r="E1167" t="str">
            <v>Expenses - AIB - Consultants - Innovation virtuelle s.e.c.</v>
          </cell>
          <cell r="F1167">
            <v>3000</v>
          </cell>
          <cell r="G1167" t="str">
            <v>Revenue</v>
          </cell>
          <cell r="H1167" t="str">
            <v>IS</v>
          </cell>
          <cell r="I1167" t="str">
            <v xml:space="preserve">External Revenue </v>
          </cell>
          <cell r="J1167" t="str">
            <v>3000</v>
          </cell>
        </row>
        <row r="1168">
          <cell r="B1168" t="str">
            <v>BPR.4423-026</v>
          </cell>
          <cell r="C1168" t="str">
            <v>BPR</v>
          </cell>
          <cell r="D1168" t="str">
            <v>4423-026</v>
          </cell>
          <cell r="E1168" t="str">
            <v>Expenses - AIB - Consultants - Terreau s.e.c.</v>
          </cell>
          <cell r="F1168">
            <v>3000</v>
          </cell>
          <cell r="G1168" t="str">
            <v>Revenue</v>
          </cell>
          <cell r="H1168" t="str">
            <v>IS</v>
          </cell>
          <cell r="I1168" t="str">
            <v xml:space="preserve">External Revenue </v>
          </cell>
          <cell r="J1168" t="str">
            <v>3000</v>
          </cell>
        </row>
        <row r="1169">
          <cell r="B1169" t="str">
            <v>BPR.4423-100</v>
          </cell>
          <cell r="C1169" t="str">
            <v>BPR</v>
          </cell>
          <cell r="D1169" t="str">
            <v>4423-100</v>
          </cell>
          <cell r="E1169" t="str">
            <v>Expenses - AIB - Consultants - Labour purchases</v>
          </cell>
          <cell r="F1169">
            <v>3000</v>
          </cell>
          <cell r="G1169" t="str">
            <v>Revenue</v>
          </cell>
          <cell r="H1169" t="str">
            <v>IS</v>
          </cell>
          <cell r="I1169" t="str">
            <v xml:space="preserve">External Revenue </v>
          </cell>
          <cell r="J1169" t="str">
            <v>3000</v>
          </cell>
        </row>
        <row r="1170">
          <cell r="B1170" t="str">
            <v>BPR.4423-101</v>
          </cell>
          <cell r="C1170" t="str">
            <v>BPR</v>
          </cell>
          <cell r="D1170" t="str">
            <v>4423-101</v>
          </cell>
          <cell r="E1170" t="str">
            <v>Expenses - AIB - Consultants - Purchase expenses</v>
          </cell>
          <cell r="F1170">
            <v>3000</v>
          </cell>
          <cell r="G1170" t="str">
            <v>Revenue</v>
          </cell>
          <cell r="H1170" t="str">
            <v>IS</v>
          </cell>
          <cell r="I1170" t="str">
            <v xml:space="preserve">External Revenue </v>
          </cell>
          <cell r="J1170" t="str">
            <v>3000</v>
          </cell>
        </row>
        <row r="1171">
          <cell r="B1171" t="str">
            <v>BPR.4423-200</v>
          </cell>
          <cell r="C1171" t="str">
            <v>BPR</v>
          </cell>
          <cell r="D1171" t="str">
            <v>4423-200</v>
          </cell>
          <cell r="E1171" t="str">
            <v>Expenses - AIB - Consultants - Labour sales</v>
          </cell>
          <cell r="F1171">
            <v>3000</v>
          </cell>
          <cell r="G1171" t="str">
            <v>Revenue</v>
          </cell>
          <cell r="H1171" t="str">
            <v>IS</v>
          </cell>
          <cell r="I1171" t="str">
            <v xml:space="preserve">External Revenue </v>
          </cell>
          <cell r="J1171" t="str">
            <v>3000</v>
          </cell>
        </row>
        <row r="1172">
          <cell r="B1172" t="str">
            <v>BPR.4423-201</v>
          </cell>
          <cell r="C1172" t="str">
            <v>BPR</v>
          </cell>
          <cell r="D1172" t="str">
            <v>4423-201</v>
          </cell>
          <cell r="E1172" t="str">
            <v>Expenses - AIB - Consultants - Selling expenses</v>
          </cell>
          <cell r="F1172">
            <v>3000</v>
          </cell>
          <cell r="G1172" t="str">
            <v>Revenue</v>
          </cell>
          <cell r="H1172" t="str">
            <v>IS</v>
          </cell>
          <cell r="I1172" t="str">
            <v xml:space="preserve">External Revenue </v>
          </cell>
          <cell r="J1172" t="str">
            <v>3000</v>
          </cell>
        </row>
        <row r="1173">
          <cell r="B1173" t="str">
            <v>BPR.4501-000</v>
          </cell>
          <cell r="C1173" t="str">
            <v>BPR</v>
          </cell>
          <cell r="D1173" t="str">
            <v>4501-000</v>
          </cell>
          <cell r="E1173" t="str">
            <v>Expenses - Transportation</v>
          </cell>
          <cell r="F1173">
            <v>4133</v>
          </cell>
          <cell r="G1173" t="str">
            <v>Other Direct Costs (excl deprec exp)</v>
          </cell>
          <cell r="H1173" t="str">
            <v>IS</v>
          </cell>
          <cell r="I1173" t="str">
            <v>Direct - Cost of Sales</v>
          </cell>
          <cell r="J1173" t="str">
            <v>4133</v>
          </cell>
        </row>
        <row r="1174">
          <cell r="B1174" t="str">
            <v>BPR.4503-000</v>
          </cell>
          <cell r="C1174" t="str">
            <v>BPR</v>
          </cell>
          <cell r="D1174" t="str">
            <v>4503-000</v>
          </cell>
          <cell r="E1174" t="str">
            <v>Expenses - Kilometres</v>
          </cell>
          <cell r="F1174">
            <v>4133</v>
          </cell>
          <cell r="G1174" t="str">
            <v>Other Direct Costs (excl deprec exp)</v>
          </cell>
          <cell r="H1174" t="str">
            <v>IS</v>
          </cell>
          <cell r="I1174" t="str">
            <v>Direct - Cost of Sales</v>
          </cell>
          <cell r="J1174" t="str">
            <v>4133</v>
          </cell>
        </row>
        <row r="1175">
          <cell r="B1175" t="str">
            <v>BPR.4504-000</v>
          </cell>
          <cell r="C1175" t="str">
            <v>BPR</v>
          </cell>
          <cell r="D1175" t="str">
            <v>4504-000</v>
          </cell>
          <cell r="E1175" t="str">
            <v>Expenses - Hotel</v>
          </cell>
          <cell r="F1175">
            <v>4133</v>
          </cell>
          <cell r="G1175" t="str">
            <v>Other Direct Costs (excl deprec exp)</v>
          </cell>
          <cell r="H1175" t="str">
            <v>IS</v>
          </cell>
          <cell r="I1175" t="str">
            <v>Direct - Cost of Sales</v>
          </cell>
          <cell r="J1175" t="str">
            <v>4133</v>
          </cell>
        </row>
        <row r="1176">
          <cell r="B1176" t="str">
            <v>BPR.4505-000</v>
          </cell>
          <cell r="C1176" t="str">
            <v>BPR</v>
          </cell>
          <cell r="D1176" t="str">
            <v>4505-000</v>
          </cell>
          <cell r="E1176" t="str">
            <v>Expenses - Daily allowance</v>
          </cell>
          <cell r="F1176">
            <v>4133</v>
          </cell>
          <cell r="G1176" t="str">
            <v>Other Direct Costs (excl deprec exp)</v>
          </cell>
          <cell r="H1176" t="str">
            <v>IS</v>
          </cell>
          <cell r="I1176" t="str">
            <v>Direct - Cost of Sales</v>
          </cell>
          <cell r="J1176" t="str">
            <v>4133</v>
          </cell>
        </row>
        <row r="1177">
          <cell r="B1177" t="str">
            <v>BPR.4506-000</v>
          </cell>
          <cell r="C1177" t="str">
            <v>BPR</v>
          </cell>
          <cell r="D1177" t="str">
            <v>4506-000</v>
          </cell>
          <cell r="E1177" t="str">
            <v>Expenses - Meals</v>
          </cell>
          <cell r="F1177">
            <v>4133</v>
          </cell>
          <cell r="G1177" t="str">
            <v>Other Direct Costs (excl deprec exp)</v>
          </cell>
          <cell r="H1177" t="str">
            <v>IS</v>
          </cell>
          <cell r="I1177" t="str">
            <v>Direct - Cost of Sales</v>
          </cell>
          <cell r="J1177" t="str">
            <v>4133</v>
          </cell>
        </row>
        <row r="1178">
          <cell r="B1178" t="str">
            <v>BPR.4507-000</v>
          </cell>
          <cell r="C1178" t="str">
            <v>BPR</v>
          </cell>
          <cell r="D1178" t="str">
            <v>4507-000</v>
          </cell>
          <cell r="E1178" t="str">
            <v>Expenses - Telephone</v>
          </cell>
          <cell r="F1178">
            <v>4133</v>
          </cell>
          <cell r="G1178" t="str">
            <v>Other Direct Costs (excl deprec exp)</v>
          </cell>
          <cell r="H1178" t="str">
            <v>IS</v>
          </cell>
          <cell r="I1178" t="str">
            <v>Direct - Cost of Sales</v>
          </cell>
          <cell r="J1178" t="str">
            <v>4133</v>
          </cell>
        </row>
        <row r="1179">
          <cell r="B1179" t="str">
            <v>BPR.4508-000</v>
          </cell>
          <cell r="C1179" t="str">
            <v>BPR</v>
          </cell>
          <cell r="D1179" t="str">
            <v>4508-000</v>
          </cell>
          <cell r="E1179" t="str">
            <v>Expenses - Internal costs</v>
          </cell>
          <cell r="F1179">
            <v>4133</v>
          </cell>
          <cell r="G1179" t="str">
            <v>Other Direct Costs (excl deprec exp)</v>
          </cell>
          <cell r="H1179" t="str">
            <v>IS</v>
          </cell>
          <cell r="I1179" t="str">
            <v>Direct - Cost of Sales</v>
          </cell>
          <cell r="J1179" t="str">
            <v>4133</v>
          </cell>
        </row>
        <row r="1180">
          <cell r="B1180" t="str">
            <v>BPR.4509-000</v>
          </cell>
          <cell r="C1180" t="str">
            <v>BPR</v>
          </cell>
          <cell r="D1180" t="str">
            <v>4509-000</v>
          </cell>
          <cell r="E1180" t="str">
            <v>Expenses - External printing</v>
          </cell>
          <cell r="F1180">
            <v>4133</v>
          </cell>
          <cell r="G1180" t="str">
            <v>Other Direct Costs (excl deprec exp)</v>
          </cell>
          <cell r="H1180" t="str">
            <v>IS</v>
          </cell>
          <cell r="I1180" t="str">
            <v>Direct - Cost of Sales</v>
          </cell>
          <cell r="J1180" t="str">
            <v>4133</v>
          </cell>
        </row>
        <row r="1181">
          <cell r="B1181" t="str">
            <v>BPR.4511-000</v>
          </cell>
          <cell r="C1181" t="str">
            <v>BPR</v>
          </cell>
          <cell r="D1181" t="str">
            <v>4511-000</v>
          </cell>
          <cell r="E1181" t="str">
            <v>Expenses - Internal printing</v>
          </cell>
          <cell r="F1181">
            <v>4133</v>
          </cell>
          <cell r="G1181" t="str">
            <v>Other Direct Costs (excl deprec exp)</v>
          </cell>
          <cell r="H1181" t="str">
            <v>IS</v>
          </cell>
          <cell r="I1181" t="str">
            <v>Direct - Cost of Sales</v>
          </cell>
          <cell r="J1181" t="str">
            <v>4133</v>
          </cell>
        </row>
        <row r="1182">
          <cell r="B1182" t="str">
            <v>BPR.4512-000</v>
          </cell>
          <cell r="C1182" t="str">
            <v>BPR</v>
          </cell>
          <cell r="D1182" t="str">
            <v>4512-000</v>
          </cell>
          <cell r="E1182" t="str">
            <v>Expenses - Photocopy/printing</v>
          </cell>
          <cell r="F1182">
            <v>4133</v>
          </cell>
          <cell r="G1182" t="str">
            <v>Other Direct Costs (excl deprec exp)</v>
          </cell>
          <cell r="H1182" t="str">
            <v>IS</v>
          </cell>
          <cell r="I1182" t="str">
            <v>Direct - Cost of Sales</v>
          </cell>
          <cell r="J1182" t="str">
            <v>4133</v>
          </cell>
        </row>
        <row r="1183">
          <cell r="B1183" t="str">
            <v>BPR.4513-000</v>
          </cell>
          <cell r="C1183" t="str">
            <v>BPR</v>
          </cell>
          <cell r="D1183" t="str">
            <v>4513-000</v>
          </cell>
          <cell r="E1183" t="str">
            <v>Expenses - CAD computer</v>
          </cell>
          <cell r="F1183">
            <v>4133</v>
          </cell>
          <cell r="G1183" t="str">
            <v>Other Direct Costs (excl deprec exp)</v>
          </cell>
          <cell r="H1183" t="str">
            <v>IS</v>
          </cell>
          <cell r="I1183" t="str">
            <v>Direct - Cost of Sales</v>
          </cell>
          <cell r="J1183" t="str">
            <v>4133</v>
          </cell>
        </row>
        <row r="1184">
          <cell r="B1184" t="str">
            <v>BPR.4514-000</v>
          </cell>
          <cell r="C1184" t="str">
            <v>BPR</v>
          </cell>
          <cell r="D1184" t="str">
            <v>4514-000</v>
          </cell>
          <cell r="E1184" t="str">
            <v>Expenses - ODC</v>
          </cell>
          <cell r="F1184">
            <v>4133</v>
          </cell>
          <cell r="G1184" t="str">
            <v>Other Direct Costs (excl deprec exp)</v>
          </cell>
          <cell r="H1184" t="str">
            <v>IS</v>
          </cell>
          <cell r="I1184" t="str">
            <v>Direct - Cost of Sales</v>
          </cell>
          <cell r="J1184" t="str">
            <v>4133</v>
          </cell>
        </row>
        <row r="1185">
          <cell r="B1185" t="str">
            <v>BPR.4516-000</v>
          </cell>
          <cell r="C1185" t="str">
            <v>BPR</v>
          </cell>
          <cell r="D1185" t="str">
            <v>4516-000</v>
          </cell>
          <cell r="E1185" t="str">
            <v>Expenses - Equipment rental</v>
          </cell>
          <cell r="F1185">
            <v>4133</v>
          </cell>
          <cell r="G1185" t="str">
            <v>Other Direct Costs (excl deprec exp)</v>
          </cell>
          <cell r="H1185" t="str">
            <v>IS</v>
          </cell>
          <cell r="I1185" t="str">
            <v>Direct - Cost of Sales</v>
          </cell>
          <cell r="J1185" t="str">
            <v>4133</v>
          </cell>
        </row>
        <row r="1186">
          <cell r="B1186" t="str">
            <v>BPR.4518-000</v>
          </cell>
          <cell r="C1186" t="str">
            <v>BPR</v>
          </cell>
          <cell r="D1186" t="str">
            <v>4518-000</v>
          </cell>
          <cell r="E1186" t="str">
            <v>Expenses - Material and equipment</v>
          </cell>
          <cell r="F1186">
            <v>4133</v>
          </cell>
          <cell r="G1186" t="str">
            <v>Other Direct Costs (excl deprec exp)</v>
          </cell>
          <cell r="H1186" t="str">
            <v>IS</v>
          </cell>
          <cell r="I1186" t="str">
            <v>Direct - Cost of Sales</v>
          </cell>
          <cell r="J1186" t="str">
            <v>4133</v>
          </cell>
        </row>
        <row r="1187">
          <cell r="B1187" t="str">
            <v>BPR.4518-001</v>
          </cell>
          <cell r="C1187" t="str">
            <v>BPR</v>
          </cell>
          <cell r="D1187" t="str">
            <v>4518-001</v>
          </cell>
          <cell r="E1187" t="str">
            <v>Purchase of material, equipment and work</v>
          </cell>
          <cell r="F1187">
            <v>4133</v>
          </cell>
          <cell r="G1187" t="str">
            <v>Other Direct Costs (excl deprec exp)</v>
          </cell>
          <cell r="H1187" t="str">
            <v>IS</v>
          </cell>
          <cell r="I1187" t="str">
            <v>Direct - Cost of Sales</v>
          </cell>
          <cell r="J1187" t="str">
            <v>4133</v>
          </cell>
        </row>
        <row r="1188">
          <cell r="B1188" t="str">
            <v>BPR.4519-000</v>
          </cell>
          <cell r="C1188" t="str">
            <v>BPR</v>
          </cell>
          <cell r="D1188" t="str">
            <v>4519-000</v>
          </cell>
          <cell r="E1188" t="str">
            <v>Expenses - Subcontractor - (BPR Construction)</v>
          </cell>
          <cell r="F1188">
            <v>4133</v>
          </cell>
          <cell r="G1188" t="str">
            <v>Other Direct Costs (excl deprec exp)</v>
          </cell>
          <cell r="H1188" t="str">
            <v>IS</v>
          </cell>
          <cell r="I1188" t="str">
            <v>Direct - Cost of Sales</v>
          </cell>
          <cell r="J1188" t="str">
            <v>4133</v>
          </cell>
        </row>
        <row r="1189">
          <cell r="B1189" t="str">
            <v>BPR.4530-000</v>
          </cell>
          <cell r="C1189" t="str">
            <v>BPR</v>
          </cell>
          <cell r="D1189" t="str">
            <v>4530-000</v>
          </cell>
          <cell r="E1189" t="str">
            <v>Membership and publication fees</v>
          </cell>
          <cell r="F1189">
            <v>4133</v>
          </cell>
          <cell r="G1189" t="str">
            <v>Other Direct Costs (excl deprec exp)</v>
          </cell>
          <cell r="H1189" t="str">
            <v>IS</v>
          </cell>
          <cell r="I1189" t="str">
            <v>Direct - Cost of Sales</v>
          </cell>
          <cell r="J1189" t="str">
            <v>4133</v>
          </cell>
        </row>
        <row r="1190">
          <cell r="B1190" t="str">
            <v>BPR.4549-000</v>
          </cell>
          <cell r="C1190" t="str">
            <v>BPR</v>
          </cell>
          <cell r="D1190" t="str">
            <v>4549-000</v>
          </cell>
          <cell r="E1190" t="str">
            <v>Miscellaneous expenses</v>
          </cell>
          <cell r="F1190">
            <v>4133</v>
          </cell>
          <cell r="G1190" t="str">
            <v>Other Direct Costs (excl deprec exp)</v>
          </cell>
          <cell r="H1190" t="str">
            <v>IS</v>
          </cell>
          <cell r="I1190" t="str">
            <v>Direct - Cost of Sales</v>
          </cell>
          <cell r="J1190" t="str">
            <v>4133</v>
          </cell>
        </row>
        <row r="1191">
          <cell r="B1191" t="str">
            <v>BPR.5000-000</v>
          </cell>
          <cell r="C1191" t="str">
            <v>BPR</v>
          </cell>
          <cell r="D1191" t="str">
            <v>5000-000</v>
          </cell>
          <cell r="E1191" t="str">
            <v>Employee benefits (billable labour)</v>
          </cell>
          <cell r="F1191">
            <v>5890</v>
          </cell>
          <cell r="G1191" t="str">
            <v>EFB Misc. Expense</v>
          </cell>
          <cell r="H1191" t="str">
            <v>IS</v>
          </cell>
          <cell r="I1191" t="str">
            <v>Indirect - Cost of Sales</v>
          </cell>
          <cell r="J1191" t="str">
            <v>5890</v>
          </cell>
        </row>
        <row r="1192">
          <cell r="B1192" t="str">
            <v>BPR.5040-000</v>
          </cell>
          <cell r="C1192" t="str">
            <v>BPR</v>
          </cell>
          <cell r="D1192" t="str">
            <v>5040-000</v>
          </cell>
          <cell r="E1192" t="str">
            <v>Bonuses</v>
          </cell>
          <cell r="F1192">
            <v>5105</v>
          </cell>
          <cell r="G1192" t="str">
            <v>Employee Bonus</v>
          </cell>
          <cell r="H1192" t="str">
            <v>IS</v>
          </cell>
          <cell r="I1192" t="str">
            <v>Indirect - Cost of Sales</v>
          </cell>
          <cell r="J1192" t="str">
            <v>5105</v>
          </cell>
        </row>
        <row r="1193">
          <cell r="B1193" t="str">
            <v>BPR.5040-001</v>
          </cell>
          <cell r="C1193" t="str">
            <v>BPR</v>
          </cell>
          <cell r="D1193" t="str">
            <v>5040-001</v>
          </cell>
          <cell r="E1193" t="str">
            <v>Bonuses - Employees</v>
          </cell>
          <cell r="F1193">
            <v>5105</v>
          </cell>
          <cell r="G1193" t="str">
            <v>Employee Bonus</v>
          </cell>
          <cell r="H1193" t="str">
            <v>IS</v>
          </cell>
          <cell r="I1193" t="str">
            <v>Indirect - Cost of Sales</v>
          </cell>
          <cell r="J1193" t="str">
            <v>5105</v>
          </cell>
        </row>
        <row r="1194">
          <cell r="B1194" t="str">
            <v>BPR.5040-002</v>
          </cell>
          <cell r="C1194" t="str">
            <v>BPR</v>
          </cell>
          <cell r="D1194" t="str">
            <v>5040-002</v>
          </cell>
          <cell r="E1194" t="str">
            <v>Bonuses - Partners</v>
          </cell>
          <cell r="F1194">
            <v>5105</v>
          </cell>
          <cell r="G1194" t="str">
            <v>Employee Bonus</v>
          </cell>
          <cell r="H1194" t="str">
            <v>IS</v>
          </cell>
          <cell r="I1194" t="str">
            <v>Indirect - Cost of Sales</v>
          </cell>
          <cell r="J1194" t="str">
            <v>5105</v>
          </cell>
        </row>
        <row r="1195">
          <cell r="B1195" t="str">
            <v>BPR.5040-003</v>
          </cell>
          <cell r="C1195" t="str">
            <v>BPR</v>
          </cell>
          <cell r="D1195" t="str">
            <v>5040-003</v>
          </cell>
          <cell r="E1195" t="str">
            <v>Bonuses - Employee benefits</v>
          </cell>
          <cell r="F1195">
            <v>5105</v>
          </cell>
          <cell r="G1195" t="str">
            <v>Employee Bonus</v>
          </cell>
          <cell r="H1195" t="str">
            <v>IS</v>
          </cell>
          <cell r="I1195" t="str">
            <v>Indirect - Cost of Sales</v>
          </cell>
          <cell r="J1195" t="str">
            <v>5105</v>
          </cell>
        </row>
        <row r="1196">
          <cell r="B1196" t="str">
            <v>BPR.5500-000</v>
          </cell>
          <cell r="C1196" t="str">
            <v>BPR</v>
          </cell>
          <cell r="D1196" t="str">
            <v>5500-000</v>
          </cell>
          <cell r="E1196" t="str">
            <v>Interdepartment salaries (billable and non-billable)</v>
          </cell>
          <cell r="F1196">
            <v>6000</v>
          </cell>
          <cell r="G1196" t="str">
            <v>Indirect Labor</v>
          </cell>
          <cell r="H1196" t="str">
            <v>IS</v>
          </cell>
          <cell r="I1196" t="str">
            <v>Indirect - Cost of Sales</v>
          </cell>
          <cell r="J1196" t="str">
            <v>6000</v>
          </cell>
        </row>
        <row r="1197">
          <cell r="B1197" t="str">
            <v>BPR.5510-000</v>
          </cell>
          <cell r="C1197" t="str">
            <v>BPR</v>
          </cell>
          <cell r="D1197" t="str">
            <v>5510-000</v>
          </cell>
          <cell r="E1197" t="str">
            <v>Interdepartment employee benefits</v>
          </cell>
          <cell r="F1197">
            <v>5890</v>
          </cell>
          <cell r="G1197" t="str">
            <v>EFB Misc. Expense</v>
          </cell>
          <cell r="H1197" t="str">
            <v>IS</v>
          </cell>
          <cell r="I1197" t="str">
            <v>Indirect - Cost of Sales</v>
          </cell>
          <cell r="J1197" t="str">
            <v>5890</v>
          </cell>
        </row>
        <row r="1198">
          <cell r="B1198" t="str">
            <v>BPR.5520-000</v>
          </cell>
          <cell r="C1198" t="str">
            <v>BPR</v>
          </cell>
          <cell r="D1198" t="str">
            <v>5520-000</v>
          </cell>
          <cell r="E1198" t="str">
            <v>Billable interdepartment markup</v>
          </cell>
          <cell r="F1198">
            <v>6890</v>
          </cell>
          <cell r="G1198" t="str">
            <v>Misc Overhead Expense</v>
          </cell>
          <cell r="H1198" t="str">
            <v>IS</v>
          </cell>
          <cell r="I1198" t="str">
            <v>Indirect - Cost of Sales</v>
          </cell>
          <cell r="J1198" t="str">
            <v>6890</v>
          </cell>
        </row>
        <row r="1199">
          <cell r="B1199" t="str">
            <v>BPR.5522-000</v>
          </cell>
          <cell r="C1199" t="str">
            <v>BPR</v>
          </cell>
          <cell r="D1199" t="str">
            <v>5522-000</v>
          </cell>
          <cell r="E1199" t="str">
            <v>Non-billable interdepartment markup</v>
          </cell>
          <cell r="F1199">
            <v>6890</v>
          </cell>
          <cell r="G1199" t="str">
            <v>Misc Overhead Expense</v>
          </cell>
          <cell r="H1199" t="str">
            <v>IS</v>
          </cell>
          <cell r="I1199" t="str">
            <v>Indirect - Cost of Sales</v>
          </cell>
          <cell r="J1199" t="str">
            <v>6890</v>
          </cell>
        </row>
        <row r="1200">
          <cell r="B1200" t="str">
            <v>BPR.5530-000</v>
          </cell>
          <cell r="C1200" t="str">
            <v>BPR</v>
          </cell>
          <cell r="D1200" t="str">
            <v>5530-000</v>
          </cell>
          <cell r="E1200" t="str">
            <v>Interdepartment revenues</v>
          </cell>
          <cell r="F1200">
            <v>6000</v>
          </cell>
          <cell r="G1200" t="str">
            <v>Indirect Labor</v>
          </cell>
          <cell r="H1200" t="str">
            <v>IS</v>
          </cell>
          <cell r="I1200" t="str">
            <v>Indirect - Cost of Sales</v>
          </cell>
          <cell r="J1200" t="str">
            <v>6000</v>
          </cell>
        </row>
        <row r="1201">
          <cell r="B1201" t="str">
            <v>BPR.6000-000</v>
          </cell>
          <cell r="C1201" t="str">
            <v>BPR</v>
          </cell>
          <cell r="D1201" t="str">
            <v>6000-000</v>
          </cell>
          <cell r="E1201" t="str">
            <v>Administrative labour</v>
          </cell>
          <cell r="F1201">
            <v>6000</v>
          </cell>
          <cell r="G1201" t="str">
            <v>Indirect Labor</v>
          </cell>
          <cell r="H1201" t="str">
            <v>IS</v>
          </cell>
          <cell r="I1201" t="str">
            <v>Indirect - Cost of Sales</v>
          </cell>
          <cell r="J1201" t="str">
            <v>6000</v>
          </cell>
        </row>
        <row r="1202">
          <cell r="B1202" t="str">
            <v>BPR.6005-000</v>
          </cell>
          <cell r="C1202" t="str">
            <v>BPR</v>
          </cell>
          <cell r="D1202" t="str">
            <v>6005-000</v>
          </cell>
          <cell r="E1202" t="str">
            <v>Employee benefits (non-billable labour)</v>
          </cell>
          <cell r="F1202">
            <v>5890</v>
          </cell>
          <cell r="G1202" t="str">
            <v>EFB Misc. Expense</v>
          </cell>
          <cell r="H1202" t="str">
            <v>IS</v>
          </cell>
          <cell r="I1202" t="str">
            <v>Indirect - Cost of Sales</v>
          </cell>
          <cell r="J1202" t="str">
            <v>5890</v>
          </cell>
        </row>
        <row r="1203">
          <cell r="B1203" t="str">
            <v>BPR.6010-000</v>
          </cell>
          <cell r="C1203" t="str">
            <v>BPR</v>
          </cell>
          <cell r="D1203" t="str">
            <v>6010-000</v>
          </cell>
          <cell r="E1203" t="str">
            <v>Labour grant</v>
          </cell>
          <cell r="F1203">
            <v>6890</v>
          </cell>
          <cell r="G1203" t="str">
            <v>Misc Overhead Expense</v>
          </cell>
          <cell r="H1203" t="str">
            <v>IS</v>
          </cell>
          <cell r="I1203" t="str">
            <v>Indirect - Cost of Sales</v>
          </cell>
          <cell r="J1203" t="str">
            <v>6890</v>
          </cell>
        </row>
        <row r="1204">
          <cell r="B1204" t="str">
            <v>BPR.6055-000</v>
          </cell>
          <cell r="C1204" t="str">
            <v>BPR</v>
          </cell>
          <cell r="D1204" t="str">
            <v>6055-000</v>
          </cell>
          <cell r="E1204" t="str">
            <v>Taxes/Permits/Licences</v>
          </cell>
          <cell r="F1204">
            <v>6520</v>
          </cell>
          <cell r="G1204" t="str">
            <v>Tax &amp; License</v>
          </cell>
          <cell r="H1204" t="str">
            <v>IS</v>
          </cell>
          <cell r="I1204" t="str">
            <v>Indirect - Cost of Sales</v>
          </cell>
          <cell r="J1204" t="str">
            <v>6520</v>
          </cell>
        </row>
        <row r="1205">
          <cell r="B1205" t="str">
            <v>BPR.6056-000</v>
          </cell>
          <cell r="C1205" t="str">
            <v>BPR</v>
          </cell>
          <cell r="D1205" t="str">
            <v>6056-000</v>
          </cell>
          <cell r="E1205" t="str">
            <v>Jamaican tax</v>
          </cell>
          <cell r="F1205">
            <v>6520</v>
          </cell>
          <cell r="G1205" t="str">
            <v>Tax &amp; License</v>
          </cell>
          <cell r="H1205" t="str">
            <v>IS</v>
          </cell>
          <cell r="I1205" t="str">
            <v>Indirect - Cost of Sales</v>
          </cell>
          <cell r="J1205" t="str">
            <v>6520</v>
          </cell>
        </row>
        <row r="1206">
          <cell r="B1206" t="str">
            <v>BPR.6060-000</v>
          </cell>
          <cell r="C1206" t="str">
            <v>BPR</v>
          </cell>
          <cell r="D1206" t="str">
            <v>6060-000</v>
          </cell>
          <cell r="E1206" t="str">
            <v>Professional fees</v>
          </cell>
          <cell r="F1206">
            <v>6800</v>
          </cell>
          <cell r="G1206" t="str">
            <v>Professional Services</v>
          </cell>
          <cell r="H1206" t="str">
            <v>IS</v>
          </cell>
          <cell r="I1206" t="str">
            <v>Indirect - Cost of Sales</v>
          </cell>
          <cell r="J1206" t="str">
            <v>6800</v>
          </cell>
        </row>
        <row r="1207">
          <cell r="B1207" t="str">
            <v>BPR.6061-000</v>
          </cell>
          <cell r="C1207" t="str">
            <v>BPR</v>
          </cell>
          <cell r="D1207" t="str">
            <v>6061-000</v>
          </cell>
          <cell r="E1207" t="str">
            <v>Professional services</v>
          </cell>
          <cell r="F1207">
            <v>6800</v>
          </cell>
          <cell r="G1207" t="str">
            <v>Professional Services</v>
          </cell>
          <cell r="H1207" t="str">
            <v>IS</v>
          </cell>
          <cell r="I1207" t="str">
            <v>Indirect - Cost of Sales</v>
          </cell>
          <cell r="J1207" t="str">
            <v>6800</v>
          </cell>
        </row>
        <row r="1208">
          <cell r="B1208" t="str">
            <v>BPR.6062-000</v>
          </cell>
          <cell r="C1208" t="str">
            <v>BPR</v>
          </cell>
          <cell r="D1208" t="str">
            <v>6062-000</v>
          </cell>
          <cell r="E1208" t="str">
            <v>Chargeback - Professional services</v>
          </cell>
          <cell r="F1208">
            <v>6950</v>
          </cell>
          <cell r="G1208" t="str">
            <v>Internal Overhead Allocation</v>
          </cell>
          <cell r="H1208" t="str">
            <v>IS</v>
          </cell>
          <cell r="I1208" t="str">
            <v>Indirect - Cost of Sales</v>
          </cell>
          <cell r="J1208" t="str">
            <v>6950</v>
          </cell>
        </row>
        <row r="1209">
          <cell r="B1209" t="str">
            <v>BPR.6062-001</v>
          </cell>
          <cell r="C1209" t="str">
            <v>BPR</v>
          </cell>
          <cell r="D1209" t="str">
            <v>6062-001</v>
          </cell>
          <cell r="E1209" t="str">
            <v>Chargeback - Prof srvces - BPR-Triax Inc.</v>
          </cell>
          <cell r="F1209">
            <v>6950</v>
          </cell>
          <cell r="G1209" t="str">
            <v>Internal Overhead Allocation</v>
          </cell>
          <cell r="H1209" t="str">
            <v>IS</v>
          </cell>
          <cell r="I1209" t="str">
            <v>Indirect - Cost of Sales</v>
          </cell>
          <cell r="J1209" t="str">
            <v>6950</v>
          </cell>
        </row>
        <row r="1210">
          <cell r="B1210" t="str">
            <v>BPR.6062-002</v>
          </cell>
          <cell r="C1210" t="str">
            <v>BPR</v>
          </cell>
          <cell r="D1210" t="str">
            <v>6062-002</v>
          </cell>
          <cell r="E1210" t="str">
            <v>Chargeback - Prof srvces - BPR-Bechtel</v>
          </cell>
          <cell r="F1210">
            <v>6950</v>
          </cell>
          <cell r="G1210" t="str">
            <v>Internal Overhead Allocation</v>
          </cell>
          <cell r="H1210" t="str">
            <v>IS</v>
          </cell>
          <cell r="I1210" t="str">
            <v>Indirect - Cost of Sales</v>
          </cell>
          <cell r="J1210" t="str">
            <v>6950</v>
          </cell>
        </row>
        <row r="1211">
          <cell r="B1211" t="str">
            <v>BPR.6062-003</v>
          </cell>
          <cell r="C1211" t="str">
            <v>BPR</v>
          </cell>
          <cell r="D1211" t="str">
            <v>6062-003</v>
          </cell>
          <cell r="E1211" t="str">
            <v>Chargeback - Prof srvces - BPR CSO Inc.</v>
          </cell>
          <cell r="F1211">
            <v>6950</v>
          </cell>
          <cell r="G1211" t="str">
            <v>Internal Overhead Allocation</v>
          </cell>
          <cell r="H1211" t="str">
            <v>IS</v>
          </cell>
          <cell r="I1211" t="str">
            <v>Indirect - Cost of Sales</v>
          </cell>
          <cell r="J1211" t="str">
            <v>6950</v>
          </cell>
        </row>
        <row r="1212">
          <cell r="B1212" t="str">
            <v>BPR.6062-004</v>
          </cell>
          <cell r="C1212" t="str">
            <v>BPR</v>
          </cell>
          <cell r="D1212" t="str">
            <v>6062-004</v>
          </cell>
          <cell r="E1212" t="str">
            <v>Chargeback - Prof srvces - BPR-EnvirAqua Inc.</v>
          </cell>
          <cell r="F1212">
            <v>6950</v>
          </cell>
          <cell r="G1212" t="str">
            <v>Internal Overhead Allocation</v>
          </cell>
          <cell r="H1212" t="str">
            <v>IS</v>
          </cell>
          <cell r="I1212" t="str">
            <v>Indirect - Cost of Sales</v>
          </cell>
          <cell r="J1212" t="str">
            <v>6950</v>
          </cell>
        </row>
        <row r="1213">
          <cell r="B1213" t="str">
            <v>BPR.6062-005</v>
          </cell>
          <cell r="C1213" t="str">
            <v>BPR</v>
          </cell>
          <cell r="D1213" t="str">
            <v>6062-005</v>
          </cell>
          <cell r="E1213" t="str">
            <v>Chargeback - Prof srvces - BPR-Infrastructure Inc.</v>
          </cell>
          <cell r="F1213">
            <v>6950</v>
          </cell>
          <cell r="G1213" t="str">
            <v>Internal Overhead Allocation</v>
          </cell>
          <cell r="H1213" t="str">
            <v>IS</v>
          </cell>
          <cell r="I1213" t="str">
            <v>Indirect - Cost of Sales</v>
          </cell>
          <cell r="J1213" t="str">
            <v>6950</v>
          </cell>
        </row>
        <row r="1214">
          <cell r="B1214" t="str">
            <v>BPR.6062-006</v>
          </cell>
          <cell r="C1214" t="str">
            <v>BPR</v>
          </cell>
          <cell r="D1214" t="str">
            <v>6062-006</v>
          </cell>
          <cell r="E1214" t="str">
            <v>Chargeback - Prof srvces - BPR-Bâtiment Inc.</v>
          </cell>
          <cell r="F1214">
            <v>6950</v>
          </cell>
          <cell r="G1214" t="str">
            <v>Internal Overhead Allocation</v>
          </cell>
          <cell r="H1214" t="str">
            <v>IS</v>
          </cell>
          <cell r="I1214" t="str">
            <v>Indirect - Cost of Sales</v>
          </cell>
          <cell r="J1214" t="str">
            <v>6950</v>
          </cell>
        </row>
        <row r="1215">
          <cell r="B1215" t="str">
            <v>BPR.6062-007</v>
          </cell>
          <cell r="C1215" t="str">
            <v>BPR</v>
          </cell>
          <cell r="D1215" t="str">
            <v>6062-007</v>
          </cell>
          <cell r="E1215" t="str">
            <v>Chargeback - Prof srvces - BPR-Énergie Inc.</v>
          </cell>
          <cell r="F1215">
            <v>6950</v>
          </cell>
          <cell r="G1215" t="str">
            <v>Internal Overhead Allocation</v>
          </cell>
          <cell r="H1215" t="str">
            <v>IS</v>
          </cell>
          <cell r="I1215" t="str">
            <v>Indirect - Cost of Sales</v>
          </cell>
          <cell r="J1215" t="str">
            <v>6950</v>
          </cell>
        </row>
        <row r="1216">
          <cell r="B1216" t="str">
            <v>BPR.6062-008</v>
          </cell>
          <cell r="C1216" t="str">
            <v>BPR</v>
          </cell>
          <cell r="D1216" t="str">
            <v>6062-008</v>
          </cell>
          <cell r="E1216" t="str">
            <v>Chargeback - Prof srvces - BPR Inc.</v>
          </cell>
          <cell r="F1216">
            <v>6950</v>
          </cell>
          <cell r="G1216" t="str">
            <v>Internal Overhead Allocation</v>
          </cell>
          <cell r="H1216" t="str">
            <v>IS</v>
          </cell>
          <cell r="I1216" t="str">
            <v>Indirect - Cost of Sales</v>
          </cell>
          <cell r="J1216" t="str">
            <v>6950</v>
          </cell>
        </row>
        <row r="1217">
          <cell r="B1217" t="str">
            <v>BPR.6062-009</v>
          </cell>
          <cell r="C1217" t="str">
            <v>BPR</v>
          </cell>
          <cell r="D1217" t="str">
            <v>6062-009</v>
          </cell>
          <cell r="E1217" t="str">
            <v>Chargeback - Prof srvces - Gestion-conseil SCP Inc.</v>
          </cell>
          <cell r="F1217">
            <v>6950</v>
          </cell>
          <cell r="G1217" t="str">
            <v>Internal Overhead Allocation</v>
          </cell>
          <cell r="H1217" t="str">
            <v>IS</v>
          </cell>
          <cell r="I1217" t="str">
            <v>Indirect - Cost of Sales</v>
          </cell>
          <cell r="J1217" t="str">
            <v>6950</v>
          </cell>
        </row>
        <row r="1218">
          <cell r="B1218" t="str">
            <v>BPR.6062-010</v>
          </cell>
          <cell r="C1218" t="str">
            <v>BPR</v>
          </cell>
          <cell r="D1218" t="str">
            <v>6062-010</v>
          </cell>
          <cell r="E1218" t="str">
            <v>Chargeback - Prof srvces - BPR-Construction</v>
          </cell>
          <cell r="F1218">
            <v>6950</v>
          </cell>
          <cell r="G1218" t="str">
            <v>Internal Overhead Allocation</v>
          </cell>
          <cell r="H1218" t="str">
            <v>IS</v>
          </cell>
          <cell r="I1218" t="str">
            <v>Indirect - Cost of Sales</v>
          </cell>
          <cell r="J1218" t="str">
            <v>6950</v>
          </cell>
        </row>
        <row r="1219">
          <cell r="B1219" t="str">
            <v>BPR.6062-011</v>
          </cell>
          <cell r="C1219" t="str">
            <v>BPR</v>
          </cell>
          <cell r="D1219" t="str">
            <v>6062-011</v>
          </cell>
          <cell r="E1219" t="str">
            <v>Chargeback - Prof srvces - BPR Groupe-conseil</v>
          </cell>
          <cell r="F1219">
            <v>6950</v>
          </cell>
          <cell r="G1219" t="str">
            <v>Internal Overhead Allocation</v>
          </cell>
          <cell r="H1219" t="str">
            <v>IS</v>
          </cell>
          <cell r="I1219" t="str">
            <v>Indirect - Cost of Sales</v>
          </cell>
          <cell r="J1219" t="str">
            <v>6950</v>
          </cell>
        </row>
        <row r="1220">
          <cell r="B1220" t="str">
            <v>BPR.6062-012</v>
          </cell>
          <cell r="C1220" t="str">
            <v>BPR</v>
          </cell>
          <cell r="D1220" t="str">
            <v>6062-012</v>
          </cell>
          <cell r="E1220" t="str">
            <v>Chargeback - Prof srvces - BPR-Engineering Inc.</v>
          </cell>
          <cell r="F1220">
            <v>6950</v>
          </cell>
          <cell r="G1220" t="str">
            <v>Internal Overhead Allocation</v>
          </cell>
          <cell r="H1220" t="str">
            <v>IS</v>
          </cell>
          <cell r="I1220" t="str">
            <v>Indirect - Cost of Sales</v>
          </cell>
          <cell r="J1220" t="str">
            <v>6950</v>
          </cell>
        </row>
        <row r="1221">
          <cell r="B1221" t="str">
            <v>BPR.6062-013</v>
          </cell>
          <cell r="C1221" t="str">
            <v>BPR</v>
          </cell>
          <cell r="D1221" t="str">
            <v>6062-013</v>
          </cell>
          <cell r="E1221" t="str">
            <v>Chargeback - Prof srvces - BPR-Projex Inc.</v>
          </cell>
          <cell r="F1221">
            <v>6950</v>
          </cell>
          <cell r="G1221" t="str">
            <v>Internal Overhead Allocation</v>
          </cell>
          <cell r="H1221" t="str">
            <v>IS</v>
          </cell>
          <cell r="I1221" t="str">
            <v>Indirect - Cost of Sales</v>
          </cell>
          <cell r="J1221" t="str">
            <v>6950</v>
          </cell>
        </row>
        <row r="1222">
          <cell r="B1222" t="str">
            <v>BPR.6062-014</v>
          </cell>
          <cell r="C1222" t="str">
            <v>BPR</v>
          </cell>
          <cell r="D1222" t="str">
            <v>6062-014</v>
          </cell>
          <cell r="E1222" t="str">
            <v>Chargeback - Prof srvces - Innogiciel Inc.</v>
          </cell>
          <cell r="F1222">
            <v>6950</v>
          </cell>
          <cell r="G1222" t="str">
            <v>Internal Overhead Allocation</v>
          </cell>
          <cell r="H1222" t="str">
            <v>IS</v>
          </cell>
          <cell r="I1222" t="str">
            <v>Indirect - Cost of Sales</v>
          </cell>
          <cell r="J1222" t="str">
            <v>6950</v>
          </cell>
        </row>
        <row r="1223">
          <cell r="B1223" t="str">
            <v>BPR.6062-015</v>
          </cell>
          <cell r="C1223" t="str">
            <v>BPR</v>
          </cell>
          <cell r="D1223" t="str">
            <v>6062-015</v>
          </cell>
          <cell r="E1223" t="str">
            <v>Chargeback - Prof srvces - BPR CSO Solutions Inc.</v>
          </cell>
          <cell r="F1223">
            <v>6950</v>
          </cell>
          <cell r="G1223" t="str">
            <v>Internal Overhead Allocation</v>
          </cell>
          <cell r="H1223" t="str">
            <v>IS</v>
          </cell>
          <cell r="I1223" t="str">
            <v>Indirect - Cost of Sales</v>
          </cell>
          <cell r="J1223" t="str">
            <v>6950</v>
          </cell>
        </row>
        <row r="1224">
          <cell r="B1224" t="str">
            <v>BPR.6062-016</v>
          </cell>
          <cell r="C1224" t="str">
            <v>BPR</v>
          </cell>
          <cell r="D1224" t="str">
            <v>6062-016</v>
          </cell>
          <cell r="E1224" t="str">
            <v>Chargeback - Prof srvces - Solutions Hospitalis s.e.c.</v>
          </cell>
          <cell r="F1224">
            <v>6800</v>
          </cell>
          <cell r="G1224" t="str">
            <v>Professional Services</v>
          </cell>
          <cell r="H1224" t="str">
            <v>IS</v>
          </cell>
          <cell r="I1224" t="str">
            <v>Indirect - Cost of Sales</v>
          </cell>
          <cell r="J1224" t="str">
            <v>6800</v>
          </cell>
        </row>
        <row r="1225">
          <cell r="B1225" t="str">
            <v>BPR.6062-017</v>
          </cell>
          <cell r="C1225" t="str">
            <v>BPR</v>
          </cell>
          <cell r="D1225" t="str">
            <v>6062-017</v>
          </cell>
          <cell r="E1225" t="str">
            <v>Chargeback - Prof srvces - Topo planification Inc.</v>
          </cell>
          <cell r="F1225">
            <v>6950</v>
          </cell>
          <cell r="G1225" t="str">
            <v>Internal Overhead Allocation</v>
          </cell>
          <cell r="H1225" t="str">
            <v>IS</v>
          </cell>
          <cell r="I1225" t="str">
            <v>Indirect - Cost of Sales</v>
          </cell>
          <cell r="J1225" t="str">
            <v>6950</v>
          </cell>
        </row>
        <row r="1226">
          <cell r="B1226" t="str">
            <v>BPR.6062-018</v>
          </cell>
          <cell r="C1226" t="str">
            <v>BPR</v>
          </cell>
          <cell r="D1226" t="str">
            <v>6062-018</v>
          </cell>
          <cell r="E1226" t="str">
            <v>Chargeback - Prof srvces - Terreau Biogaz s.e.c.</v>
          </cell>
          <cell r="F1226">
            <v>6800</v>
          </cell>
          <cell r="G1226" t="str">
            <v>Professional Services</v>
          </cell>
          <cell r="H1226" t="str">
            <v>IS</v>
          </cell>
          <cell r="I1226" t="str">
            <v>Indirect - Cost of Sales</v>
          </cell>
          <cell r="J1226" t="str">
            <v>6800</v>
          </cell>
        </row>
        <row r="1227">
          <cell r="B1227" t="str">
            <v>BPR.6062-019</v>
          </cell>
          <cell r="C1227" t="str">
            <v>BPR</v>
          </cell>
          <cell r="D1227" t="str">
            <v>6062-019</v>
          </cell>
          <cell r="E1227" t="str">
            <v>Chargeback - Prof srvces - Innovation virtutelle s.e.c.</v>
          </cell>
          <cell r="F1227">
            <v>6800</v>
          </cell>
          <cell r="G1227" t="str">
            <v>Professional Services</v>
          </cell>
          <cell r="H1227" t="str">
            <v>IS</v>
          </cell>
          <cell r="I1227" t="str">
            <v>Indirect - Cost of Sales</v>
          </cell>
          <cell r="J1227" t="str">
            <v>6800</v>
          </cell>
        </row>
        <row r="1228">
          <cell r="B1228" t="str">
            <v>BPR.6062-020</v>
          </cell>
          <cell r="C1228" t="str">
            <v>BPR</v>
          </cell>
          <cell r="D1228" t="str">
            <v>6062-020</v>
          </cell>
          <cell r="E1228" t="str">
            <v>Chargeback - Prof srvces - Groupe BPR Inc.</v>
          </cell>
          <cell r="F1228">
            <v>6800</v>
          </cell>
          <cell r="G1228" t="str">
            <v>Professional Services</v>
          </cell>
          <cell r="H1228" t="str">
            <v>IS</v>
          </cell>
          <cell r="I1228" t="str">
            <v>Indirect - Cost of Sales</v>
          </cell>
          <cell r="J1228" t="str">
            <v>6800</v>
          </cell>
        </row>
        <row r="1229">
          <cell r="B1229" t="str">
            <v>BPR.6062-021</v>
          </cell>
          <cell r="C1229" t="str">
            <v>BPR</v>
          </cell>
          <cell r="D1229" t="str">
            <v>6062-021</v>
          </cell>
          <cell r="E1229" t="str">
            <v>Chargeback - Prof srvces - Gestion 4655 Inc.</v>
          </cell>
          <cell r="F1229">
            <v>6800</v>
          </cell>
          <cell r="G1229" t="str">
            <v>Professional Services</v>
          </cell>
          <cell r="H1229" t="str">
            <v>IS</v>
          </cell>
          <cell r="I1229" t="str">
            <v>Indirect - Cost of Sales</v>
          </cell>
          <cell r="J1229" t="str">
            <v>6800</v>
          </cell>
        </row>
        <row r="1230">
          <cell r="B1230" t="str">
            <v>BPR.6062-022</v>
          </cell>
          <cell r="C1230" t="str">
            <v>BPR</v>
          </cell>
          <cell r="D1230" t="str">
            <v>6062-022</v>
          </cell>
          <cell r="E1230" t="str">
            <v>Chargeback - Prof srvces - Terreau sec</v>
          </cell>
          <cell r="F1230">
            <v>6800</v>
          </cell>
          <cell r="G1230" t="str">
            <v>Professional Services</v>
          </cell>
          <cell r="H1230" t="str">
            <v>IS</v>
          </cell>
          <cell r="I1230" t="str">
            <v>Indirect - Cost of Sales</v>
          </cell>
          <cell r="J1230" t="str">
            <v>6800</v>
          </cell>
        </row>
        <row r="1231">
          <cell r="B1231" t="str">
            <v>BPR.6063-000</v>
          </cell>
          <cell r="C1231" t="str">
            <v>BPR</v>
          </cell>
          <cell r="D1231" t="str">
            <v>6063-000</v>
          </cell>
          <cell r="E1231" t="str">
            <v>Chargeback - Professional services</v>
          </cell>
          <cell r="F1231">
            <v>6950</v>
          </cell>
          <cell r="G1231" t="str">
            <v>Internal Overhead Allocation</v>
          </cell>
          <cell r="H1231" t="str">
            <v>IS</v>
          </cell>
          <cell r="I1231" t="str">
            <v>Indirect - Cost of Sales</v>
          </cell>
          <cell r="J1231" t="str">
            <v>6950</v>
          </cell>
        </row>
        <row r="1232">
          <cell r="B1232" t="str">
            <v>BPR.6063-001</v>
          </cell>
          <cell r="C1232" t="str">
            <v>BPR</v>
          </cell>
          <cell r="D1232" t="str">
            <v>6063-001</v>
          </cell>
          <cell r="E1232" t="str">
            <v>Chargeback - Prof srvces - BPR-Triax Inc.</v>
          </cell>
          <cell r="F1232">
            <v>6950</v>
          </cell>
          <cell r="G1232" t="str">
            <v>Internal Overhead Allocation</v>
          </cell>
          <cell r="H1232" t="str">
            <v>IS</v>
          </cell>
          <cell r="I1232" t="str">
            <v>Indirect - Cost of Sales</v>
          </cell>
          <cell r="J1232" t="str">
            <v>6950</v>
          </cell>
        </row>
        <row r="1233">
          <cell r="B1233" t="str">
            <v>BPR.6063-002</v>
          </cell>
          <cell r="C1233" t="str">
            <v>BPR</v>
          </cell>
          <cell r="D1233" t="str">
            <v>6063-002</v>
          </cell>
          <cell r="E1233" t="str">
            <v>Chargeback - Prof srvces - BPR-Bechtel</v>
          </cell>
          <cell r="F1233">
            <v>6950</v>
          </cell>
          <cell r="G1233" t="str">
            <v>Internal Overhead Allocation</v>
          </cell>
          <cell r="H1233" t="str">
            <v>IS</v>
          </cell>
          <cell r="I1233" t="str">
            <v>Indirect - Cost of Sales</v>
          </cell>
          <cell r="J1233" t="str">
            <v>6950</v>
          </cell>
        </row>
        <row r="1234">
          <cell r="B1234" t="str">
            <v>BPR.6063-003</v>
          </cell>
          <cell r="C1234" t="str">
            <v>BPR</v>
          </cell>
          <cell r="D1234" t="str">
            <v>6063-003</v>
          </cell>
          <cell r="E1234" t="str">
            <v>Chargeback - Prof srvces - BPR CSO Inc.</v>
          </cell>
          <cell r="F1234">
            <v>6950</v>
          </cell>
          <cell r="G1234" t="str">
            <v>Internal Overhead Allocation</v>
          </cell>
          <cell r="H1234" t="str">
            <v>IS</v>
          </cell>
          <cell r="I1234" t="str">
            <v>Indirect - Cost of Sales</v>
          </cell>
          <cell r="J1234" t="str">
            <v>6950</v>
          </cell>
        </row>
        <row r="1235">
          <cell r="B1235" t="str">
            <v>BPR.6063-004</v>
          </cell>
          <cell r="C1235" t="str">
            <v>BPR</v>
          </cell>
          <cell r="D1235" t="str">
            <v>6063-004</v>
          </cell>
          <cell r="E1235" t="str">
            <v>Chargeback - Prof srvces - BPR-EnvirAqua Inc.</v>
          </cell>
          <cell r="F1235">
            <v>6950</v>
          </cell>
          <cell r="G1235" t="str">
            <v>Internal Overhead Allocation</v>
          </cell>
          <cell r="H1235" t="str">
            <v>IS</v>
          </cell>
          <cell r="I1235" t="str">
            <v>Indirect - Cost of Sales</v>
          </cell>
          <cell r="J1235" t="str">
            <v>6950</v>
          </cell>
        </row>
        <row r="1236">
          <cell r="B1236" t="str">
            <v>BPR.6063-005</v>
          </cell>
          <cell r="C1236" t="str">
            <v>BPR</v>
          </cell>
          <cell r="D1236" t="str">
            <v>6063-005</v>
          </cell>
          <cell r="E1236" t="str">
            <v>Chargeback - Prof srvces - BPR-Infrastructure Inc.</v>
          </cell>
          <cell r="F1236">
            <v>6950</v>
          </cell>
          <cell r="G1236" t="str">
            <v>Internal Overhead Allocation</v>
          </cell>
          <cell r="H1236" t="str">
            <v>IS</v>
          </cell>
          <cell r="I1236" t="str">
            <v>Indirect - Cost of Sales</v>
          </cell>
          <cell r="J1236" t="str">
            <v>6950</v>
          </cell>
        </row>
        <row r="1237">
          <cell r="B1237" t="str">
            <v>BPR.6063-006</v>
          </cell>
          <cell r="C1237" t="str">
            <v>BPR</v>
          </cell>
          <cell r="D1237" t="str">
            <v>6063-006</v>
          </cell>
          <cell r="E1237" t="str">
            <v>Chargeback - Prof srvces - BPR-Bâtiment Inc.</v>
          </cell>
          <cell r="F1237">
            <v>6950</v>
          </cell>
          <cell r="G1237" t="str">
            <v>Internal Overhead Allocation</v>
          </cell>
          <cell r="H1237" t="str">
            <v>IS</v>
          </cell>
          <cell r="I1237" t="str">
            <v>Indirect - Cost of Sales</v>
          </cell>
          <cell r="J1237" t="str">
            <v>6950</v>
          </cell>
        </row>
        <row r="1238">
          <cell r="B1238" t="str">
            <v>BPR.6063-007</v>
          </cell>
          <cell r="C1238" t="str">
            <v>BPR</v>
          </cell>
          <cell r="D1238" t="str">
            <v>6063-007</v>
          </cell>
          <cell r="E1238" t="str">
            <v>Chargeback - Prof srvces - BPR-Énergie Inc.</v>
          </cell>
          <cell r="F1238">
            <v>6950</v>
          </cell>
          <cell r="G1238" t="str">
            <v>Internal Overhead Allocation</v>
          </cell>
          <cell r="H1238" t="str">
            <v>IS</v>
          </cell>
          <cell r="I1238" t="str">
            <v>Indirect - Cost of Sales</v>
          </cell>
          <cell r="J1238" t="str">
            <v>6950</v>
          </cell>
        </row>
        <row r="1239">
          <cell r="B1239" t="str">
            <v>BPR.6063-008</v>
          </cell>
          <cell r="C1239" t="str">
            <v>BPR</v>
          </cell>
          <cell r="D1239" t="str">
            <v>6063-008</v>
          </cell>
          <cell r="E1239" t="str">
            <v>Chargeback - Prof srvces - BPR Inc.</v>
          </cell>
          <cell r="F1239">
            <v>6950</v>
          </cell>
          <cell r="G1239" t="str">
            <v>Internal Overhead Allocation</v>
          </cell>
          <cell r="H1239" t="str">
            <v>IS</v>
          </cell>
          <cell r="I1239" t="str">
            <v>Indirect - Cost of Sales</v>
          </cell>
          <cell r="J1239" t="str">
            <v>6950</v>
          </cell>
        </row>
        <row r="1240">
          <cell r="B1240" t="str">
            <v>BPR.6063-009</v>
          </cell>
          <cell r="C1240" t="str">
            <v>BPR</v>
          </cell>
          <cell r="D1240" t="str">
            <v>6063-009</v>
          </cell>
          <cell r="E1240" t="str">
            <v>Chargeback - Prof srvces SCP Inc.</v>
          </cell>
          <cell r="F1240">
            <v>6950</v>
          </cell>
          <cell r="G1240" t="str">
            <v>Internal Overhead Allocation</v>
          </cell>
          <cell r="H1240" t="str">
            <v>IS</v>
          </cell>
          <cell r="I1240" t="str">
            <v>Indirect - Cost of Sales</v>
          </cell>
          <cell r="J1240" t="str">
            <v>6950</v>
          </cell>
        </row>
        <row r="1241">
          <cell r="B1241" t="str">
            <v>BPR.6063-010</v>
          </cell>
          <cell r="C1241" t="str">
            <v>BPR</v>
          </cell>
          <cell r="D1241" t="str">
            <v>6063-010</v>
          </cell>
          <cell r="E1241" t="str">
            <v>Chargeback - Prof srvces - BPR-Construction</v>
          </cell>
          <cell r="F1241">
            <v>6950</v>
          </cell>
          <cell r="G1241" t="str">
            <v>Internal Overhead Allocation</v>
          </cell>
          <cell r="H1241" t="str">
            <v>IS</v>
          </cell>
          <cell r="I1241" t="str">
            <v>Indirect - Cost of Sales</v>
          </cell>
          <cell r="J1241" t="str">
            <v>6950</v>
          </cell>
        </row>
        <row r="1242">
          <cell r="B1242" t="str">
            <v>BPR.6063-011</v>
          </cell>
          <cell r="C1242" t="str">
            <v>BPR</v>
          </cell>
          <cell r="D1242" t="str">
            <v>6063-011</v>
          </cell>
          <cell r="E1242" t="str">
            <v>Chargeback - Prof srvces - BPR Groupe-conseil</v>
          </cell>
          <cell r="F1242">
            <v>6950</v>
          </cell>
          <cell r="G1242" t="str">
            <v>Internal Overhead Allocation</v>
          </cell>
          <cell r="H1242" t="str">
            <v>IS</v>
          </cell>
          <cell r="I1242" t="str">
            <v>Indirect - Cost of Sales</v>
          </cell>
          <cell r="J1242" t="str">
            <v>6950</v>
          </cell>
        </row>
        <row r="1243">
          <cell r="B1243" t="str">
            <v>BPR.6063-012</v>
          </cell>
          <cell r="C1243" t="str">
            <v>BPR</v>
          </cell>
          <cell r="D1243" t="str">
            <v>6063-012</v>
          </cell>
          <cell r="E1243" t="str">
            <v>Chargeback - Prof srvces - BPR-Engineering inc.</v>
          </cell>
          <cell r="F1243">
            <v>6950</v>
          </cell>
          <cell r="G1243" t="str">
            <v>Internal Overhead Allocation</v>
          </cell>
          <cell r="H1243" t="str">
            <v>IS</v>
          </cell>
          <cell r="I1243" t="str">
            <v>Indirect - Cost of Sales</v>
          </cell>
          <cell r="J1243" t="str">
            <v>6950</v>
          </cell>
        </row>
        <row r="1244">
          <cell r="B1244" t="str">
            <v>BPR.6063-013</v>
          </cell>
          <cell r="C1244" t="str">
            <v>BPR</v>
          </cell>
          <cell r="D1244" t="str">
            <v>6063-013</v>
          </cell>
          <cell r="E1244" t="str">
            <v>Chargeback - Prof srvces - BPR-Projex Inc.</v>
          </cell>
          <cell r="F1244">
            <v>6950</v>
          </cell>
          <cell r="G1244" t="str">
            <v>Internal Overhead Allocation</v>
          </cell>
          <cell r="H1244" t="str">
            <v>IS</v>
          </cell>
          <cell r="I1244" t="str">
            <v>Indirect - Cost of Sales</v>
          </cell>
          <cell r="J1244" t="str">
            <v>6950</v>
          </cell>
        </row>
        <row r="1245">
          <cell r="B1245" t="str">
            <v>BPR.6063-014</v>
          </cell>
          <cell r="C1245" t="str">
            <v>BPR</v>
          </cell>
          <cell r="D1245" t="str">
            <v>6063-014</v>
          </cell>
          <cell r="E1245" t="str">
            <v>Chargeback - Prof srvces - Innogiciel Inc.</v>
          </cell>
          <cell r="F1245">
            <v>6950</v>
          </cell>
          <cell r="G1245" t="str">
            <v>Internal Overhead Allocation</v>
          </cell>
          <cell r="H1245" t="str">
            <v>IS</v>
          </cell>
          <cell r="I1245" t="str">
            <v>Indirect - Cost of Sales</v>
          </cell>
          <cell r="J1245" t="str">
            <v>6950</v>
          </cell>
        </row>
        <row r="1246">
          <cell r="B1246" t="str">
            <v>BPR.6063-015</v>
          </cell>
          <cell r="C1246" t="str">
            <v>BPR</v>
          </cell>
          <cell r="D1246" t="str">
            <v>6063-015</v>
          </cell>
          <cell r="E1246" t="str">
            <v>Chargeback - Prof srvces - BPR CSO Solutions Inc.</v>
          </cell>
          <cell r="F1246">
            <v>6950</v>
          </cell>
          <cell r="G1246" t="str">
            <v>Internal Overhead Allocation</v>
          </cell>
          <cell r="H1246" t="str">
            <v>IS</v>
          </cell>
          <cell r="I1246" t="str">
            <v>Indirect - Cost of Sales</v>
          </cell>
          <cell r="J1246" t="str">
            <v>6950</v>
          </cell>
        </row>
        <row r="1247">
          <cell r="B1247" t="str">
            <v>BPR.6063-016</v>
          </cell>
          <cell r="C1247" t="str">
            <v>BPR</v>
          </cell>
          <cell r="D1247" t="str">
            <v>6063-016</v>
          </cell>
          <cell r="E1247" t="str">
            <v>Chargeback - Prof srvces - Solutions Hospitalis s.e.c.</v>
          </cell>
          <cell r="F1247">
            <v>6800</v>
          </cell>
          <cell r="G1247" t="str">
            <v>Professional Services</v>
          </cell>
          <cell r="H1247" t="str">
            <v>IS</v>
          </cell>
          <cell r="I1247" t="str">
            <v>Indirect - Cost of Sales</v>
          </cell>
          <cell r="J1247" t="str">
            <v>6800</v>
          </cell>
        </row>
        <row r="1248">
          <cell r="B1248" t="str">
            <v>BPR.6063-017</v>
          </cell>
          <cell r="C1248" t="str">
            <v>BPR</v>
          </cell>
          <cell r="D1248" t="str">
            <v>6063-017</v>
          </cell>
          <cell r="E1248" t="str">
            <v>Chargeback - Prof srvces - Topo planification Inc.</v>
          </cell>
          <cell r="F1248">
            <v>6950</v>
          </cell>
          <cell r="G1248" t="str">
            <v>Internal Overhead Allocation</v>
          </cell>
          <cell r="H1248" t="str">
            <v>IS</v>
          </cell>
          <cell r="I1248" t="str">
            <v>Indirect - Cost of Sales</v>
          </cell>
          <cell r="J1248" t="str">
            <v>6950</v>
          </cell>
        </row>
        <row r="1249">
          <cell r="B1249" t="str">
            <v>BPR.6063-018</v>
          </cell>
          <cell r="C1249" t="str">
            <v>BPR</v>
          </cell>
          <cell r="D1249" t="str">
            <v>6063-018</v>
          </cell>
          <cell r="E1249" t="str">
            <v>Chargeback - Prof srvces - Terreau Biogaz s.e.c.</v>
          </cell>
          <cell r="F1249">
            <v>6800</v>
          </cell>
          <cell r="G1249" t="str">
            <v>Professional Services</v>
          </cell>
          <cell r="H1249" t="str">
            <v>IS</v>
          </cell>
          <cell r="I1249" t="str">
            <v>Indirect - Cost of Sales</v>
          </cell>
          <cell r="J1249" t="str">
            <v>6800</v>
          </cell>
        </row>
        <row r="1250">
          <cell r="B1250" t="str">
            <v>BPR.6063-019</v>
          </cell>
          <cell r="C1250" t="str">
            <v>BPR</v>
          </cell>
          <cell r="D1250" t="str">
            <v>6063-019</v>
          </cell>
          <cell r="E1250" t="str">
            <v>Chargeback - Prof srvces - Innovation virtutelle s.e.c.</v>
          </cell>
          <cell r="F1250">
            <v>6800</v>
          </cell>
          <cell r="G1250" t="str">
            <v>Professional Services</v>
          </cell>
          <cell r="H1250" t="str">
            <v>IS</v>
          </cell>
          <cell r="I1250" t="str">
            <v>Indirect - Cost of Sales</v>
          </cell>
          <cell r="J1250" t="str">
            <v>6800</v>
          </cell>
        </row>
        <row r="1251">
          <cell r="B1251" t="str">
            <v>BPR.6063-020</v>
          </cell>
          <cell r="C1251" t="str">
            <v>BPR</v>
          </cell>
          <cell r="D1251" t="str">
            <v>6063-020</v>
          </cell>
          <cell r="E1251" t="str">
            <v>Chargeback - Prof srvces - Groupe BPR Inc.</v>
          </cell>
          <cell r="F1251">
            <v>6800</v>
          </cell>
          <cell r="G1251" t="str">
            <v>Professional Services</v>
          </cell>
          <cell r="H1251" t="str">
            <v>IS</v>
          </cell>
          <cell r="I1251" t="str">
            <v>Indirect - Cost of Sales</v>
          </cell>
          <cell r="J1251" t="str">
            <v>6800</v>
          </cell>
        </row>
        <row r="1252">
          <cell r="B1252" t="str">
            <v>BPR.6063-021</v>
          </cell>
          <cell r="C1252" t="str">
            <v>BPR</v>
          </cell>
          <cell r="D1252" t="str">
            <v>6063-021</v>
          </cell>
          <cell r="E1252" t="str">
            <v>Chargeback - Prof srvces - BPR - Gestion 4655 Inc.</v>
          </cell>
          <cell r="F1252">
            <v>6800</v>
          </cell>
          <cell r="G1252" t="str">
            <v>Professional Services</v>
          </cell>
          <cell r="H1252" t="str">
            <v>IS</v>
          </cell>
          <cell r="I1252" t="str">
            <v>Indirect - Cost of Sales</v>
          </cell>
          <cell r="J1252" t="str">
            <v>6800</v>
          </cell>
        </row>
        <row r="1253">
          <cell r="B1253" t="str">
            <v>BPR.6064-000</v>
          </cell>
          <cell r="C1253" t="str">
            <v>BPR</v>
          </cell>
          <cell r="D1253" t="str">
            <v>6064-000</v>
          </cell>
          <cell r="E1253" t="str">
            <v>Billing rev fr premises (sales)</v>
          </cell>
          <cell r="F1253">
            <v>6500</v>
          </cell>
          <cell r="G1253" t="str">
            <v>Building Rent</v>
          </cell>
          <cell r="H1253" t="str">
            <v>IS</v>
          </cell>
          <cell r="I1253" t="str">
            <v>Indirect - Cost of Sales</v>
          </cell>
          <cell r="J1253" t="str">
            <v>6500</v>
          </cell>
        </row>
        <row r="1254">
          <cell r="B1254" t="str">
            <v>BPR.6064-001</v>
          </cell>
          <cell r="C1254" t="str">
            <v>BPR</v>
          </cell>
          <cell r="D1254" t="str">
            <v>6064-001</v>
          </cell>
          <cell r="E1254" t="str">
            <v>Billing rev fr premises (sales) - BPR-Triax Inc.</v>
          </cell>
          <cell r="F1254">
            <v>6500</v>
          </cell>
          <cell r="G1254" t="str">
            <v>Building Rent</v>
          </cell>
          <cell r="H1254" t="str">
            <v>IS</v>
          </cell>
          <cell r="I1254" t="str">
            <v>Indirect - Cost of Sales</v>
          </cell>
          <cell r="J1254" t="str">
            <v>6500</v>
          </cell>
        </row>
        <row r="1255">
          <cell r="B1255" t="str">
            <v>BPR.6064-002</v>
          </cell>
          <cell r="C1255" t="str">
            <v>BPR</v>
          </cell>
          <cell r="D1255" t="str">
            <v>6064-002</v>
          </cell>
          <cell r="E1255" t="str">
            <v>Billing rev fr premises (sales) - BPR-Bechtel</v>
          </cell>
          <cell r="F1255">
            <v>6500</v>
          </cell>
          <cell r="G1255" t="str">
            <v>Building Rent</v>
          </cell>
          <cell r="H1255" t="str">
            <v>IS</v>
          </cell>
          <cell r="I1255" t="str">
            <v>Indirect - Cost of Sales</v>
          </cell>
          <cell r="J1255" t="str">
            <v>6500</v>
          </cell>
        </row>
        <row r="1256">
          <cell r="B1256" t="str">
            <v>BPR.6064-003</v>
          </cell>
          <cell r="C1256" t="str">
            <v>BPR</v>
          </cell>
          <cell r="D1256" t="str">
            <v>6064-003</v>
          </cell>
          <cell r="E1256" t="str">
            <v>Billing rev fr premises (sales) - BPR CSO Inc.</v>
          </cell>
          <cell r="F1256">
            <v>6500</v>
          </cell>
          <cell r="G1256" t="str">
            <v>Building Rent</v>
          </cell>
          <cell r="H1256" t="str">
            <v>IS</v>
          </cell>
          <cell r="I1256" t="str">
            <v>Indirect - Cost of Sales</v>
          </cell>
          <cell r="J1256" t="str">
            <v>6500</v>
          </cell>
        </row>
        <row r="1257">
          <cell r="B1257" t="str">
            <v>BPR.6064-004</v>
          </cell>
          <cell r="C1257" t="str">
            <v>BPR</v>
          </cell>
          <cell r="D1257" t="str">
            <v>6064-004</v>
          </cell>
          <cell r="E1257" t="str">
            <v>Billing rev fr premises (sales) - BPR-EnvirAqua Inc.</v>
          </cell>
          <cell r="F1257">
            <v>6500</v>
          </cell>
          <cell r="G1257" t="str">
            <v>Building Rent</v>
          </cell>
          <cell r="H1257" t="str">
            <v>IS</v>
          </cell>
          <cell r="I1257" t="str">
            <v>Indirect - Cost of Sales</v>
          </cell>
          <cell r="J1257" t="str">
            <v>6500</v>
          </cell>
        </row>
        <row r="1258">
          <cell r="B1258" t="str">
            <v>BPR.6064-005</v>
          </cell>
          <cell r="C1258" t="str">
            <v>BPR</v>
          </cell>
          <cell r="D1258" t="str">
            <v>6064-005</v>
          </cell>
          <cell r="E1258" t="str">
            <v>Billing rev fr premises (sales) - BPR-Infrastructure Inc.</v>
          </cell>
          <cell r="F1258">
            <v>6500</v>
          </cell>
          <cell r="G1258" t="str">
            <v>Building Rent</v>
          </cell>
          <cell r="H1258" t="str">
            <v>IS</v>
          </cell>
          <cell r="I1258" t="str">
            <v>Indirect - Cost of Sales</v>
          </cell>
          <cell r="J1258" t="str">
            <v>6500</v>
          </cell>
        </row>
        <row r="1259">
          <cell r="B1259" t="str">
            <v>BPR.6064-006</v>
          </cell>
          <cell r="C1259" t="str">
            <v>BPR</v>
          </cell>
          <cell r="D1259" t="str">
            <v>6064-006</v>
          </cell>
          <cell r="E1259" t="str">
            <v>Billing rev fr premises (sales) - BPR-Bâtiment Inc.</v>
          </cell>
          <cell r="F1259">
            <v>6500</v>
          </cell>
          <cell r="G1259" t="str">
            <v>Building Rent</v>
          </cell>
          <cell r="H1259" t="str">
            <v>IS</v>
          </cell>
          <cell r="I1259" t="str">
            <v>Indirect - Cost of Sales</v>
          </cell>
          <cell r="J1259" t="str">
            <v>6500</v>
          </cell>
        </row>
        <row r="1260">
          <cell r="B1260" t="str">
            <v>BPR.6064-007</v>
          </cell>
          <cell r="C1260" t="str">
            <v>BPR</v>
          </cell>
          <cell r="D1260" t="str">
            <v>6064-007</v>
          </cell>
          <cell r="E1260" t="str">
            <v>Billing rev fr premises (sales) - BPR-Énergie Inc.</v>
          </cell>
          <cell r="F1260">
            <v>6500</v>
          </cell>
          <cell r="G1260" t="str">
            <v>Building Rent</v>
          </cell>
          <cell r="H1260" t="str">
            <v>IS</v>
          </cell>
          <cell r="I1260" t="str">
            <v>Indirect - Cost of Sales</v>
          </cell>
          <cell r="J1260" t="str">
            <v>6500</v>
          </cell>
        </row>
        <row r="1261">
          <cell r="B1261" t="str">
            <v>BPR.6064-008</v>
          </cell>
          <cell r="C1261" t="str">
            <v>BPR</v>
          </cell>
          <cell r="D1261" t="str">
            <v>6064-008</v>
          </cell>
          <cell r="E1261" t="str">
            <v>Billing rev fr premises (sales) - BPR Inc.</v>
          </cell>
          <cell r="F1261">
            <v>6500</v>
          </cell>
          <cell r="G1261" t="str">
            <v>Building Rent</v>
          </cell>
          <cell r="H1261" t="str">
            <v>IS</v>
          </cell>
          <cell r="I1261" t="str">
            <v>Indirect - Cost of Sales</v>
          </cell>
          <cell r="J1261" t="str">
            <v>6500</v>
          </cell>
        </row>
        <row r="1262">
          <cell r="B1262" t="str">
            <v>BPR.6064-009</v>
          </cell>
          <cell r="C1262" t="str">
            <v>BPR</v>
          </cell>
          <cell r="D1262" t="str">
            <v>6064-009</v>
          </cell>
          <cell r="E1262" t="str">
            <v>Billing rev fr premises (sales) - Gestion-conseil SCP Inc.</v>
          </cell>
          <cell r="F1262">
            <v>6500</v>
          </cell>
          <cell r="G1262" t="str">
            <v>Building Rent</v>
          </cell>
          <cell r="H1262" t="str">
            <v>IS</v>
          </cell>
          <cell r="I1262" t="str">
            <v>Indirect - Cost of Sales</v>
          </cell>
          <cell r="J1262" t="str">
            <v>6500</v>
          </cell>
        </row>
        <row r="1263">
          <cell r="B1263" t="str">
            <v>BPR.6064-010</v>
          </cell>
          <cell r="C1263" t="str">
            <v>BPR</v>
          </cell>
          <cell r="D1263" t="str">
            <v>6064-010</v>
          </cell>
          <cell r="E1263" t="str">
            <v>Billing rev fr premises (sales) - BPR-Construction</v>
          </cell>
          <cell r="F1263">
            <v>6500</v>
          </cell>
          <cell r="G1263" t="str">
            <v>Building Rent</v>
          </cell>
          <cell r="H1263" t="str">
            <v>IS</v>
          </cell>
          <cell r="I1263" t="str">
            <v>Indirect - Cost of Sales</v>
          </cell>
          <cell r="J1263" t="str">
            <v>6500</v>
          </cell>
        </row>
        <row r="1264">
          <cell r="B1264" t="str">
            <v>BPR.6064-011</v>
          </cell>
          <cell r="C1264" t="str">
            <v>BPR</v>
          </cell>
          <cell r="D1264" t="str">
            <v>6064-011</v>
          </cell>
          <cell r="E1264" t="str">
            <v>Billing rev fr premises (sales) - BPR Groupe-conseil</v>
          </cell>
          <cell r="F1264">
            <v>6500</v>
          </cell>
          <cell r="G1264" t="str">
            <v>Building Rent</v>
          </cell>
          <cell r="H1264" t="str">
            <v>IS</v>
          </cell>
          <cell r="I1264" t="str">
            <v>Indirect - Cost of Sales</v>
          </cell>
          <cell r="J1264" t="str">
            <v>6500</v>
          </cell>
        </row>
        <row r="1265">
          <cell r="B1265" t="str">
            <v>BPR.6064-012</v>
          </cell>
          <cell r="C1265" t="str">
            <v>BPR</v>
          </cell>
          <cell r="D1265" t="str">
            <v>6064-012</v>
          </cell>
          <cell r="E1265" t="str">
            <v>Billing rev fr premises (sales) - BPR-Engineering Inc.</v>
          </cell>
          <cell r="F1265">
            <v>6500</v>
          </cell>
          <cell r="G1265" t="str">
            <v>Building Rent</v>
          </cell>
          <cell r="H1265" t="str">
            <v>IS</v>
          </cell>
          <cell r="I1265" t="str">
            <v>Indirect - Cost of Sales</v>
          </cell>
          <cell r="J1265" t="str">
            <v>6500</v>
          </cell>
        </row>
        <row r="1266">
          <cell r="B1266" t="str">
            <v>BPR.6064-013</v>
          </cell>
          <cell r="C1266" t="str">
            <v>BPR</v>
          </cell>
          <cell r="D1266" t="str">
            <v>6064-013</v>
          </cell>
          <cell r="E1266" t="str">
            <v>Billing rev fr premises (sales) - BPR-Projex Inc.</v>
          </cell>
          <cell r="F1266">
            <v>6500</v>
          </cell>
          <cell r="G1266" t="str">
            <v>Building Rent</v>
          </cell>
          <cell r="H1266" t="str">
            <v>IS</v>
          </cell>
          <cell r="I1266" t="str">
            <v>Indirect - Cost of Sales</v>
          </cell>
          <cell r="J1266" t="str">
            <v>6500</v>
          </cell>
        </row>
        <row r="1267">
          <cell r="B1267" t="str">
            <v>BPR.6064-014</v>
          </cell>
          <cell r="C1267" t="str">
            <v>BPR</v>
          </cell>
          <cell r="D1267" t="str">
            <v>6064-014</v>
          </cell>
          <cell r="E1267" t="str">
            <v>Billing rev fr premises (sales) - Innogiciel Inc.</v>
          </cell>
          <cell r="F1267">
            <v>6500</v>
          </cell>
          <cell r="G1267" t="str">
            <v>Building Rent</v>
          </cell>
          <cell r="H1267" t="str">
            <v>IS</v>
          </cell>
          <cell r="I1267" t="str">
            <v>Indirect - Cost of Sales</v>
          </cell>
          <cell r="J1267" t="str">
            <v>6500</v>
          </cell>
        </row>
        <row r="1268">
          <cell r="B1268" t="str">
            <v>BPR.6064-015</v>
          </cell>
          <cell r="C1268" t="str">
            <v>BPR</v>
          </cell>
          <cell r="D1268" t="str">
            <v>6064-015</v>
          </cell>
          <cell r="E1268" t="str">
            <v>Billing rev fr premises (sales) - BPR CSO Solutions Inc.</v>
          </cell>
          <cell r="F1268">
            <v>6500</v>
          </cell>
          <cell r="G1268" t="str">
            <v>Building Rent</v>
          </cell>
          <cell r="H1268" t="str">
            <v>IS</v>
          </cell>
          <cell r="I1268" t="str">
            <v>Indirect - Cost of Sales</v>
          </cell>
          <cell r="J1268" t="str">
            <v>6500</v>
          </cell>
        </row>
        <row r="1269">
          <cell r="B1269" t="str">
            <v>BPR.6064-016</v>
          </cell>
          <cell r="C1269" t="str">
            <v>BPR</v>
          </cell>
          <cell r="D1269" t="str">
            <v>6064-016</v>
          </cell>
          <cell r="E1269" t="str">
            <v>Billing rev fr premises (sales) - Solutions Hospitalis s.e.c.</v>
          </cell>
          <cell r="F1269">
            <v>6500</v>
          </cell>
          <cell r="G1269" t="str">
            <v>Building Rent</v>
          </cell>
          <cell r="H1269" t="str">
            <v>IS</v>
          </cell>
          <cell r="I1269" t="str">
            <v>Indirect - Cost of Sales</v>
          </cell>
          <cell r="J1269" t="str">
            <v>6500</v>
          </cell>
        </row>
        <row r="1270">
          <cell r="B1270" t="str">
            <v>BPR.6064-017</v>
          </cell>
          <cell r="C1270" t="str">
            <v>BPR</v>
          </cell>
          <cell r="D1270" t="str">
            <v>6064-017</v>
          </cell>
          <cell r="E1270" t="str">
            <v>Billing rev fr premises (sales) - Topo planification Inc.</v>
          </cell>
          <cell r="F1270">
            <v>6500</v>
          </cell>
          <cell r="G1270" t="str">
            <v>Building Rent</v>
          </cell>
          <cell r="H1270" t="str">
            <v>IS</v>
          </cell>
          <cell r="I1270" t="str">
            <v>Indirect - Cost of Sales</v>
          </cell>
          <cell r="J1270" t="str">
            <v>6500</v>
          </cell>
        </row>
        <row r="1271">
          <cell r="B1271" t="str">
            <v>BPR.6064-018</v>
          </cell>
          <cell r="C1271" t="str">
            <v>BPR</v>
          </cell>
          <cell r="D1271" t="str">
            <v>6064-018</v>
          </cell>
          <cell r="E1271" t="str">
            <v>Billing rev fr premises (sales) - Terreau Biogaz s.e.c.</v>
          </cell>
          <cell r="F1271">
            <v>6500</v>
          </cell>
          <cell r="G1271" t="str">
            <v>Building Rent</v>
          </cell>
          <cell r="H1271" t="str">
            <v>IS</v>
          </cell>
          <cell r="I1271" t="str">
            <v>Indirect - Cost of Sales</v>
          </cell>
          <cell r="J1271" t="str">
            <v>6500</v>
          </cell>
        </row>
        <row r="1272">
          <cell r="B1272" t="str">
            <v>BPR.6064-019</v>
          </cell>
          <cell r="C1272" t="str">
            <v>BPR</v>
          </cell>
          <cell r="D1272" t="str">
            <v>6064-019</v>
          </cell>
          <cell r="E1272" t="str">
            <v>Billing rev fr premises (sales) - Innovation virtutelle s.e.c.</v>
          </cell>
          <cell r="F1272">
            <v>6500</v>
          </cell>
          <cell r="G1272" t="str">
            <v>Building Rent</v>
          </cell>
          <cell r="H1272" t="str">
            <v>IS</v>
          </cell>
          <cell r="I1272" t="str">
            <v>Indirect - Cost of Sales</v>
          </cell>
          <cell r="J1272" t="str">
            <v>6500</v>
          </cell>
        </row>
        <row r="1273">
          <cell r="B1273" t="str">
            <v>BPR.6064-020</v>
          </cell>
          <cell r="C1273" t="str">
            <v>BPR</v>
          </cell>
          <cell r="D1273" t="str">
            <v>6064-020</v>
          </cell>
          <cell r="E1273" t="str">
            <v>Billing rev fr premises (sales) - Groupe BPR Inc.</v>
          </cell>
          <cell r="F1273">
            <v>6500</v>
          </cell>
          <cell r="G1273" t="str">
            <v>Building Rent</v>
          </cell>
          <cell r="H1273" t="str">
            <v>IS</v>
          </cell>
          <cell r="I1273" t="str">
            <v>Indirect - Cost of Sales</v>
          </cell>
          <cell r="J1273" t="str">
            <v>6500</v>
          </cell>
        </row>
        <row r="1274">
          <cell r="B1274" t="str">
            <v>BPR.6064-021</v>
          </cell>
          <cell r="C1274" t="str">
            <v>BPR</v>
          </cell>
          <cell r="D1274" t="str">
            <v>6064-021</v>
          </cell>
          <cell r="E1274" t="str">
            <v>Billing rev fr premises (sales) - Gestion 4655 Inc.</v>
          </cell>
          <cell r="F1274">
            <v>6500</v>
          </cell>
          <cell r="G1274" t="str">
            <v>Building Rent</v>
          </cell>
          <cell r="H1274" t="str">
            <v>IS</v>
          </cell>
          <cell r="I1274" t="str">
            <v>Indirect - Cost of Sales</v>
          </cell>
          <cell r="J1274" t="str">
            <v>6500</v>
          </cell>
        </row>
        <row r="1275">
          <cell r="B1275" t="str">
            <v>BPR.6065-000</v>
          </cell>
          <cell r="C1275" t="str">
            <v>BPR</v>
          </cell>
          <cell r="D1275" t="str">
            <v>6065-000</v>
          </cell>
          <cell r="E1275" t="str">
            <v>Billing exp fr premises (purchs)</v>
          </cell>
          <cell r="F1275">
            <v>6500</v>
          </cell>
          <cell r="G1275" t="str">
            <v>Building Rent</v>
          </cell>
          <cell r="H1275" t="str">
            <v>IS</v>
          </cell>
          <cell r="I1275" t="str">
            <v>Indirect - Cost of Sales</v>
          </cell>
          <cell r="J1275" t="str">
            <v>6500</v>
          </cell>
        </row>
        <row r="1276">
          <cell r="B1276" t="str">
            <v>BPR.6065-001</v>
          </cell>
          <cell r="C1276" t="str">
            <v>BPR</v>
          </cell>
          <cell r="D1276" t="str">
            <v>6065-001</v>
          </cell>
          <cell r="E1276" t="str">
            <v>Billing exp fr premises (purchs) - BPR-Triax Inc.</v>
          </cell>
          <cell r="F1276">
            <v>6500</v>
          </cell>
          <cell r="G1276" t="str">
            <v>Building Rent</v>
          </cell>
          <cell r="H1276" t="str">
            <v>IS</v>
          </cell>
          <cell r="I1276" t="str">
            <v>Indirect - Cost of Sales</v>
          </cell>
          <cell r="J1276" t="str">
            <v>6500</v>
          </cell>
        </row>
        <row r="1277">
          <cell r="B1277" t="str">
            <v>BPR.6065-002</v>
          </cell>
          <cell r="C1277" t="str">
            <v>BPR</v>
          </cell>
          <cell r="D1277" t="str">
            <v>6065-002</v>
          </cell>
          <cell r="E1277" t="str">
            <v>Billing exp fr premises (purchs) - BPR-Bechtel</v>
          </cell>
          <cell r="F1277">
            <v>6500</v>
          </cell>
          <cell r="G1277" t="str">
            <v>Building Rent</v>
          </cell>
          <cell r="H1277" t="str">
            <v>IS</v>
          </cell>
          <cell r="I1277" t="str">
            <v>Indirect - Cost of Sales</v>
          </cell>
          <cell r="J1277" t="str">
            <v>6500</v>
          </cell>
        </row>
        <row r="1278">
          <cell r="B1278" t="str">
            <v>BPR.6065-003</v>
          </cell>
          <cell r="C1278" t="str">
            <v>BPR</v>
          </cell>
          <cell r="D1278" t="str">
            <v>6065-003</v>
          </cell>
          <cell r="E1278" t="str">
            <v>Billing exp fr premises (purchs) - BPR CSO Inc.</v>
          </cell>
          <cell r="F1278">
            <v>6500</v>
          </cell>
          <cell r="G1278" t="str">
            <v>Building Rent</v>
          </cell>
          <cell r="H1278" t="str">
            <v>IS</v>
          </cell>
          <cell r="I1278" t="str">
            <v>Indirect - Cost of Sales</v>
          </cell>
          <cell r="J1278" t="str">
            <v>6500</v>
          </cell>
        </row>
        <row r="1279">
          <cell r="B1279" t="str">
            <v>BPR.6065-004</v>
          </cell>
          <cell r="C1279" t="str">
            <v>BPR</v>
          </cell>
          <cell r="D1279" t="str">
            <v>6065-004</v>
          </cell>
          <cell r="E1279" t="str">
            <v>Billing exp fr premises (purchs) - BPR-EnvirAqua Inc.</v>
          </cell>
          <cell r="F1279">
            <v>6500</v>
          </cell>
          <cell r="G1279" t="str">
            <v>Building Rent</v>
          </cell>
          <cell r="H1279" t="str">
            <v>IS</v>
          </cell>
          <cell r="I1279" t="str">
            <v>Indirect - Cost of Sales</v>
          </cell>
          <cell r="J1279" t="str">
            <v>6500</v>
          </cell>
        </row>
        <row r="1280">
          <cell r="B1280" t="str">
            <v>BPR.6065-005</v>
          </cell>
          <cell r="C1280" t="str">
            <v>BPR</v>
          </cell>
          <cell r="D1280" t="str">
            <v>6065-005</v>
          </cell>
          <cell r="E1280" t="str">
            <v>Billing exp fr premises (purchs) - BPR-Infrastructure Inc.</v>
          </cell>
          <cell r="F1280">
            <v>6500</v>
          </cell>
          <cell r="G1280" t="str">
            <v>Building Rent</v>
          </cell>
          <cell r="H1280" t="str">
            <v>IS</v>
          </cell>
          <cell r="I1280" t="str">
            <v>Indirect - Cost of Sales</v>
          </cell>
          <cell r="J1280" t="str">
            <v>6500</v>
          </cell>
        </row>
        <row r="1281">
          <cell r="B1281" t="str">
            <v>BPR.6065-006</v>
          </cell>
          <cell r="C1281" t="str">
            <v>BPR</v>
          </cell>
          <cell r="D1281" t="str">
            <v>6065-006</v>
          </cell>
          <cell r="E1281" t="str">
            <v>Billing exp fr premises (purchs) - BPR-Bâtiment Inc.</v>
          </cell>
          <cell r="F1281">
            <v>6500</v>
          </cell>
          <cell r="G1281" t="str">
            <v>Building Rent</v>
          </cell>
          <cell r="H1281" t="str">
            <v>IS</v>
          </cell>
          <cell r="I1281" t="str">
            <v>Indirect - Cost of Sales</v>
          </cell>
          <cell r="J1281" t="str">
            <v>6500</v>
          </cell>
        </row>
        <row r="1282">
          <cell r="B1282" t="str">
            <v>BPR.6065-007</v>
          </cell>
          <cell r="C1282" t="str">
            <v>BPR</v>
          </cell>
          <cell r="D1282" t="str">
            <v>6065-007</v>
          </cell>
          <cell r="E1282" t="str">
            <v>Billing exp fr premises (purchs) - BPR-Énergie Inc.</v>
          </cell>
          <cell r="F1282">
            <v>6500</v>
          </cell>
          <cell r="G1282" t="str">
            <v>Building Rent</v>
          </cell>
          <cell r="H1282" t="str">
            <v>IS</v>
          </cell>
          <cell r="I1282" t="str">
            <v>Indirect - Cost of Sales</v>
          </cell>
          <cell r="J1282" t="str">
            <v>6500</v>
          </cell>
        </row>
        <row r="1283">
          <cell r="B1283" t="str">
            <v>BPR.6065-008</v>
          </cell>
          <cell r="C1283" t="str">
            <v>BPR</v>
          </cell>
          <cell r="D1283" t="str">
            <v>6065-008</v>
          </cell>
          <cell r="E1283" t="str">
            <v>Billing exp fr premises (purchs) - BPR Inc.</v>
          </cell>
          <cell r="F1283">
            <v>6500</v>
          </cell>
          <cell r="G1283" t="str">
            <v>Building Rent</v>
          </cell>
          <cell r="H1283" t="str">
            <v>IS</v>
          </cell>
          <cell r="I1283" t="str">
            <v>Indirect - Cost of Sales</v>
          </cell>
          <cell r="J1283" t="str">
            <v>6500</v>
          </cell>
        </row>
        <row r="1284">
          <cell r="B1284" t="str">
            <v>BPR.6065-009</v>
          </cell>
          <cell r="C1284" t="str">
            <v>BPR</v>
          </cell>
          <cell r="D1284" t="str">
            <v>6065-009</v>
          </cell>
          <cell r="E1284" t="str">
            <v>Billing exp fr premises (purchs) - Gestion-conseil SCP Inc.</v>
          </cell>
          <cell r="F1284">
            <v>6500</v>
          </cell>
          <cell r="G1284" t="str">
            <v>Building Rent</v>
          </cell>
          <cell r="H1284" t="str">
            <v>IS</v>
          </cell>
          <cell r="I1284" t="str">
            <v>Indirect - Cost of Sales</v>
          </cell>
          <cell r="J1284" t="str">
            <v>6500</v>
          </cell>
        </row>
        <row r="1285">
          <cell r="B1285" t="str">
            <v>BPR.6065-010</v>
          </cell>
          <cell r="C1285" t="str">
            <v>BPR</v>
          </cell>
          <cell r="D1285" t="str">
            <v>6065-010</v>
          </cell>
          <cell r="E1285" t="str">
            <v>Billing exp fr premises (purchs) - BPR-Construction</v>
          </cell>
          <cell r="F1285">
            <v>6500</v>
          </cell>
          <cell r="G1285" t="str">
            <v>Building Rent</v>
          </cell>
          <cell r="H1285" t="str">
            <v>IS</v>
          </cell>
          <cell r="I1285" t="str">
            <v>Indirect - Cost of Sales</v>
          </cell>
          <cell r="J1285" t="str">
            <v>6500</v>
          </cell>
        </row>
        <row r="1286">
          <cell r="B1286" t="str">
            <v>BPR.6065-011</v>
          </cell>
          <cell r="C1286" t="str">
            <v>BPR</v>
          </cell>
          <cell r="D1286" t="str">
            <v>6065-011</v>
          </cell>
          <cell r="E1286" t="str">
            <v>Billing exp fr premises (purchs) - BPR Groupe-conseil</v>
          </cell>
          <cell r="F1286">
            <v>6500</v>
          </cell>
          <cell r="G1286" t="str">
            <v>Building Rent</v>
          </cell>
          <cell r="H1286" t="str">
            <v>IS</v>
          </cell>
          <cell r="I1286" t="str">
            <v>Indirect - Cost of Sales</v>
          </cell>
          <cell r="J1286" t="str">
            <v>6500</v>
          </cell>
        </row>
        <row r="1287">
          <cell r="B1287" t="str">
            <v>BPR.6065-012</v>
          </cell>
          <cell r="C1287" t="str">
            <v>BPR</v>
          </cell>
          <cell r="D1287" t="str">
            <v>6065-012</v>
          </cell>
          <cell r="E1287" t="str">
            <v>Billing exp fr premises (purchs) - BPR-Engineering Inc.</v>
          </cell>
          <cell r="F1287">
            <v>6500</v>
          </cell>
          <cell r="G1287" t="str">
            <v>Building Rent</v>
          </cell>
          <cell r="H1287" t="str">
            <v>IS</v>
          </cell>
          <cell r="I1287" t="str">
            <v>Indirect - Cost of Sales</v>
          </cell>
          <cell r="J1287" t="str">
            <v>6500</v>
          </cell>
        </row>
        <row r="1288">
          <cell r="B1288" t="str">
            <v>BPR.6065-013</v>
          </cell>
          <cell r="C1288" t="str">
            <v>BPR</v>
          </cell>
          <cell r="D1288" t="str">
            <v>6065-013</v>
          </cell>
          <cell r="E1288" t="str">
            <v>Billing exp fr premises (purchs) - BPR-Projex Inc.</v>
          </cell>
          <cell r="F1288">
            <v>6500</v>
          </cell>
          <cell r="G1288" t="str">
            <v>Building Rent</v>
          </cell>
          <cell r="H1288" t="str">
            <v>IS</v>
          </cell>
          <cell r="I1288" t="str">
            <v>Indirect - Cost of Sales</v>
          </cell>
          <cell r="J1288" t="str">
            <v>6500</v>
          </cell>
        </row>
        <row r="1289">
          <cell r="B1289" t="str">
            <v>BPR.6065-014</v>
          </cell>
          <cell r="C1289" t="str">
            <v>BPR</v>
          </cell>
          <cell r="D1289" t="str">
            <v>6065-014</v>
          </cell>
          <cell r="E1289" t="str">
            <v>Billing exp fr premises (purchs) - Innogiciel Inc.</v>
          </cell>
          <cell r="F1289">
            <v>6500</v>
          </cell>
          <cell r="G1289" t="str">
            <v>Building Rent</v>
          </cell>
          <cell r="H1289" t="str">
            <v>IS</v>
          </cell>
          <cell r="I1289" t="str">
            <v>Indirect - Cost of Sales</v>
          </cell>
          <cell r="J1289" t="str">
            <v>6500</v>
          </cell>
        </row>
        <row r="1290">
          <cell r="B1290" t="str">
            <v>BPR.6065-015</v>
          </cell>
          <cell r="C1290" t="str">
            <v>BPR</v>
          </cell>
          <cell r="D1290" t="str">
            <v>6065-015</v>
          </cell>
          <cell r="E1290" t="str">
            <v>Billing exp fr premises (purchs) - BPR CSO Solutions Inc.</v>
          </cell>
          <cell r="F1290">
            <v>6500</v>
          </cell>
          <cell r="G1290" t="str">
            <v>Building Rent</v>
          </cell>
          <cell r="H1290" t="str">
            <v>IS</v>
          </cell>
          <cell r="I1290" t="str">
            <v>Indirect - Cost of Sales</v>
          </cell>
          <cell r="J1290" t="str">
            <v>6500</v>
          </cell>
        </row>
        <row r="1291">
          <cell r="B1291" t="str">
            <v>BPR.6065-016</v>
          </cell>
          <cell r="C1291" t="str">
            <v>BPR</v>
          </cell>
          <cell r="D1291" t="str">
            <v>6065-016</v>
          </cell>
          <cell r="E1291" t="str">
            <v>Billing exp fr premises (purchs) - Solutions Hospitalis s.e.c.</v>
          </cell>
          <cell r="F1291">
            <v>6500</v>
          </cell>
          <cell r="G1291" t="str">
            <v>Building Rent</v>
          </cell>
          <cell r="H1291" t="str">
            <v>IS</v>
          </cell>
          <cell r="I1291" t="str">
            <v>Indirect - Cost of Sales</v>
          </cell>
          <cell r="J1291" t="str">
            <v>6500</v>
          </cell>
        </row>
        <row r="1292">
          <cell r="B1292" t="str">
            <v>BPR.6065-017</v>
          </cell>
          <cell r="C1292" t="str">
            <v>BPR</v>
          </cell>
          <cell r="D1292" t="str">
            <v>6065-017</v>
          </cell>
          <cell r="E1292" t="str">
            <v>Billing exp fr premises (purchs) - Topo planification Inc.</v>
          </cell>
          <cell r="F1292">
            <v>6500</v>
          </cell>
          <cell r="G1292" t="str">
            <v>Building Rent</v>
          </cell>
          <cell r="H1292" t="str">
            <v>IS</v>
          </cell>
          <cell r="I1292" t="str">
            <v>Indirect - Cost of Sales</v>
          </cell>
          <cell r="J1292" t="str">
            <v>6500</v>
          </cell>
        </row>
        <row r="1293">
          <cell r="B1293" t="str">
            <v>BPR.6065-018</v>
          </cell>
          <cell r="C1293" t="str">
            <v>BPR</v>
          </cell>
          <cell r="D1293" t="str">
            <v>6065-018</v>
          </cell>
          <cell r="E1293" t="str">
            <v>Billing exp fr premises (purchs) - Terreau Biogaz s.e.c.</v>
          </cell>
          <cell r="F1293">
            <v>6500</v>
          </cell>
          <cell r="G1293" t="str">
            <v>Building Rent</v>
          </cell>
          <cell r="H1293" t="str">
            <v>IS</v>
          </cell>
          <cell r="I1293" t="str">
            <v>Indirect - Cost of Sales</v>
          </cell>
          <cell r="J1293" t="str">
            <v>6500</v>
          </cell>
        </row>
        <row r="1294">
          <cell r="B1294" t="str">
            <v>BPR.6065-019</v>
          </cell>
          <cell r="C1294" t="str">
            <v>BPR</v>
          </cell>
          <cell r="D1294" t="str">
            <v>6065-019</v>
          </cell>
          <cell r="E1294" t="str">
            <v>Billing exp fr premises (purchs) - Innovation virtutelle s.e.c.</v>
          </cell>
          <cell r="F1294">
            <v>6500</v>
          </cell>
          <cell r="G1294" t="str">
            <v>Building Rent</v>
          </cell>
          <cell r="H1294" t="str">
            <v>IS</v>
          </cell>
          <cell r="I1294" t="str">
            <v>Indirect - Cost of Sales</v>
          </cell>
          <cell r="J1294" t="str">
            <v>6500</v>
          </cell>
        </row>
        <row r="1295">
          <cell r="B1295" t="str">
            <v>BPR.6065-020</v>
          </cell>
          <cell r="C1295" t="str">
            <v>BPR</v>
          </cell>
          <cell r="D1295" t="str">
            <v>6065-020</v>
          </cell>
          <cell r="E1295" t="str">
            <v>Billing exp fr premises (purchs) - Groupe BPR Inc.</v>
          </cell>
          <cell r="F1295">
            <v>6500</v>
          </cell>
          <cell r="G1295" t="str">
            <v>Building Rent</v>
          </cell>
          <cell r="H1295" t="str">
            <v>IS</v>
          </cell>
          <cell r="I1295" t="str">
            <v>Indirect - Cost of Sales</v>
          </cell>
          <cell r="J1295" t="str">
            <v>6500</v>
          </cell>
        </row>
        <row r="1296">
          <cell r="B1296" t="str">
            <v>BPR.6065-021</v>
          </cell>
          <cell r="C1296" t="str">
            <v>BPR</v>
          </cell>
          <cell r="D1296" t="str">
            <v>6065-021</v>
          </cell>
          <cell r="E1296" t="str">
            <v>Billing exp fr premises (purchs) - Gestion 4655 Inc.</v>
          </cell>
          <cell r="F1296">
            <v>6500</v>
          </cell>
          <cell r="G1296" t="str">
            <v>Building Rent</v>
          </cell>
          <cell r="H1296" t="str">
            <v>IS</v>
          </cell>
          <cell r="I1296" t="str">
            <v>Indirect - Cost of Sales</v>
          </cell>
          <cell r="J1296" t="str">
            <v>6500</v>
          </cell>
        </row>
        <row r="1297">
          <cell r="B1297" t="str">
            <v>BPR.6070-000</v>
          </cell>
          <cell r="C1297" t="str">
            <v>BPR</v>
          </cell>
          <cell r="D1297" t="str">
            <v>6070-000</v>
          </cell>
          <cell r="E1297" t="str">
            <v>Bank charges</v>
          </cell>
          <cell r="F1297">
            <v>6880</v>
          </cell>
          <cell r="G1297" t="str">
            <v>Bank Charges</v>
          </cell>
          <cell r="H1297" t="str">
            <v>IS</v>
          </cell>
          <cell r="I1297" t="str">
            <v>Indirect - Cost of Sales</v>
          </cell>
          <cell r="J1297" t="str">
            <v>6880</v>
          </cell>
        </row>
        <row r="1298">
          <cell r="B1298" t="str">
            <v>BPR.6071-000</v>
          </cell>
          <cell r="C1298" t="str">
            <v>BPR</v>
          </cell>
          <cell r="D1298" t="str">
            <v>6071-000</v>
          </cell>
          <cell r="E1298" t="str">
            <v>Interest on line of credit</v>
          </cell>
          <cell r="F1298">
            <v>91300</v>
          </cell>
          <cell r="G1298" t="str">
            <v>Interest Expense</v>
          </cell>
          <cell r="H1298" t="str">
            <v>IS</v>
          </cell>
          <cell r="I1298" t="str">
            <v>Interest Expense</v>
          </cell>
          <cell r="J1298" t="str">
            <v>91300</v>
          </cell>
        </row>
        <row r="1299">
          <cell r="B1299" t="str">
            <v>BPR.6072-000</v>
          </cell>
          <cell r="C1299" t="str">
            <v>BPR</v>
          </cell>
          <cell r="D1299" t="str">
            <v>6072-000</v>
          </cell>
          <cell r="E1299" t="str">
            <v>Interest on long-term debt</v>
          </cell>
          <cell r="F1299">
            <v>91300</v>
          </cell>
          <cell r="G1299" t="str">
            <v>Interest Expense</v>
          </cell>
          <cell r="H1299" t="str">
            <v>IS</v>
          </cell>
          <cell r="I1299" t="str">
            <v>Interest Expense</v>
          </cell>
          <cell r="J1299" t="str">
            <v>91300</v>
          </cell>
        </row>
        <row r="1300">
          <cell r="B1300" t="str">
            <v>BPR.6073-000</v>
          </cell>
          <cell r="C1300" t="str">
            <v>BPR</v>
          </cell>
          <cell r="D1300" t="str">
            <v>6073-000</v>
          </cell>
          <cell r="E1300" t="str">
            <v>Interest on excess capital (consolidated)</v>
          </cell>
          <cell r="F1300">
            <v>91300</v>
          </cell>
          <cell r="G1300" t="str">
            <v>Interest Expense</v>
          </cell>
          <cell r="H1300" t="str">
            <v>IS</v>
          </cell>
          <cell r="I1300" t="str">
            <v>Interest Expense</v>
          </cell>
          <cell r="J1300" t="str">
            <v>91300</v>
          </cell>
        </row>
        <row r="1301">
          <cell r="B1301" t="str">
            <v>BPR.6074-000</v>
          </cell>
          <cell r="C1301" t="str">
            <v>BPR</v>
          </cell>
          <cell r="D1301" t="str">
            <v>6074-000</v>
          </cell>
          <cell r="E1301" t="str">
            <v>Payroll expenses (BPR-Bechtel)</v>
          </cell>
          <cell r="F1301">
            <v>6810</v>
          </cell>
          <cell r="G1301" t="str">
            <v>Other Outside Services</v>
          </cell>
          <cell r="H1301" t="str">
            <v>IS</v>
          </cell>
          <cell r="I1301" t="str">
            <v>Indirect - Cost of Sales</v>
          </cell>
          <cell r="J1301" t="str">
            <v>6810</v>
          </cell>
        </row>
        <row r="1302">
          <cell r="B1302" t="str">
            <v>BPR.6075-000</v>
          </cell>
          <cell r="C1302" t="str">
            <v>BPR</v>
          </cell>
          <cell r="D1302" t="str">
            <v>6075-000</v>
          </cell>
          <cell r="E1302" t="str">
            <v>Payment discount</v>
          </cell>
          <cell r="F1302">
            <v>6890</v>
          </cell>
          <cell r="G1302" t="str">
            <v>Misc Overhead Expense</v>
          </cell>
          <cell r="H1302" t="str">
            <v>IS</v>
          </cell>
          <cell r="I1302" t="str">
            <v>Indirect - Cost of Sales</v>
          </cell>
          <cell r="J1302" t="str">
            <v>6890</v>
          </cell>
        </row>
        <row r="1303">
          <cell r="B1303" t="str">
            <v>BPR.6076-000</v>
          </cell>
          <cell r="C1303" t="str">
            <v>BPR</v>
          </cell>
          <cell r="D1303" t="str">
            <v>6076-000</v>
          </cell>
          <cell r="E1303" t="str">
            <v>Internal intrst exp</v>
          </cell>
          <cell r="F1303" t="str">
            <v>91301.Hist</v>
          </cell>
          <cell r="G1303" t="str">
            <v>Interest Expense - IC</v>
          </cell>
          <cell r="H1303" t="str">
            <v>IS</v>
          </cell>
          <cell r="I1303" t="str">
            <v>Interest Expense</v>
          </cell>
          <cell r="J1303" t="str">
            <v>91301</v>
          </cell>
        </row>
        <row r="1304">
          <cell r="B1304" t="str">
            <v>BPR.6076-001</v>
          </cell>
          <cell r="C1304" t="str">
            <v>BPR</v>
          </cell>
          <cell r="D1304" t="str">
            <v>6076-001</v>
          </cell>
          <cell r="E1304" t="str">
            <v>Internal intrst exp - BPR Groupe-Conseil</v>
          </cell>
          <cell r="F1304" t="str">
            <v>91301.Hist</v>
          </cell>
          <cell r="G1304" t="str">
            <v>Interest Expense - IC</v>
          </cell>
          <cell r="H1304" t="str">
            <v>IS</v>
          </cell>
          <cell r="I1304" t="str">
            <v>Interest Expense</v>
          </cell>
          <cell r="J1304" t="str">
            <v>91301</v>
          </cell>
        </row>
        <row r="1305">
          <cell r="B1305" t="str">
            <v>BPR.6076-002</v>
          </cell>
          <cell r="C1305" t="str">
            <v>BPR</v>
          </cell>
          <cell r="D1305" t="str">
            <v>6076-002</v>
          </cell>
          <cell r="E1305" t="str">
            <v>Internal intrst exp - BPR Inc.</v>
          </cell>
          <cell r="F1305" t="str">
            <v>91301.Hist</v>
          </cell>
          <cell r="G1305" t="str">
            <v>Interest Expense - IC</v>
          </cell>
          <cell r="H1305" t="str">
            <v>IS</v>
          </cell>
          <cell r="I1305" t="str">
            <v>Interest Expense</v>
          </cell>
          <cell r="J1305" t="str">
            <v>91301</v>
          </cell>
        </row>
        <row r="1306">
          <cell r="B1306" t="str">
            <v>BPR.6076-003</v>
          </cell>
          <cell r="C1306" t="str">
            <v>BPR</v>
          </cell>
          <cell r="D1306" t="str">
            <v>6076-003</v>
          </cell>
          <cell r="E1306" t="str">
            <v>Internal intrst exp - BPR-Triax Inc.</v>
          </cell>
          <cell r="F1306" t="str">
            <v>91301.Hist</v>
          </cell>
          <cell r="G1306" t="str">
            <v>Interest Expense - IC</v>
          </cell>
          <cell r="H1306" t="str">
            <v>IS</v>
          </cell>
          <cell r="I1306" t="str">
            <v>Interest Expense</v>
          </cell>
          <cell r="J1306" t="str">
            <v>91301</v>
          </cell>
        </row>
        <row r="1307">
          <cell r="B1307" t="str">
            <v>BPR.6076-004</v>
          </cell>
          <cell r="C1307" t="str">
            <v>BPR</v>
          </cell>
          <cell r="D1307" t="str">
            <v>6076-004</v>
          </cell>
          <cell r="E1307" t="str">
            <v>Internal intrst exp - BPR-Construction Inc.</v>
          </cell>
          <cell r="F1307" t="str">
            <v>91301.Hist</v>
          </cell>
          <cell r="G1307" t="str">
            <v>Interest Expense - IC</v>
          </cell>
          <cell r="H1307" t="str">
            <v>IS</v>
          </cell>
          <cell r="I1307" t="str">
            <v>Interest Expense</v>
          </cell>
          <cell r="J1307" t="str">
            <v>91301</v>
          </cell>
        </row>
        <row r="1308">
          <cell r="B1308" t="str">
            <v>BPR.6076-005</v>
          </cell>
          <cell r="C1308" t="str">
            <v>BPR</v>
          </cell>
          <cell r="D1308" t="str">
            <v>6076-005</v>
          </cell>
          <cell r="E1308" t="str">
            <v>Internal intrst exp - BPR-EnvirAqua Inc.</v>
          </cell>
          <cell r="F1308" t="str">
            <v>91301.Hist</v>
          </cell>
          <cell r="G1308" t="str">
            <v>Interest Expense - IC</v>
          </cell>
          <cell r="H1308" t="str">
            <v>IS</v>
          </cell>
          <cell r="I1308" t="str">
            <v>Interest Expense</v>
          </cell>
          <cell r="J1308" t="str">
            <v>91301</v>
          </cell>
        </row>
        <row r="1309">
          <cell r="B1309" t="str">
            <v>BPR.6076-006</v>
          </cell>
          <cell r="C1309" t="str">
            <v>BPR</v>
          </cell>
          <cell r="D1309" t="str">
            <v>6076-006</v>
          </cell>
          <cell r="E1309" t="str">
            <v>Internal intrst exp - BPR CSO Inc.</v>
          </cell>
          <cell r="F1309" t="str">
            <v>91301.Hist</v>
          </cell>
          <cell r="G1309" t="str">
            <v>Interest Expense - IC</v>
          </cell>
          <cell r="H1309" t="str">
            <v>IS</v>
          </cell>
          <cell r="I1309" t="str">
            <v>Interest Expense</v>
          </cell>
          <cell r="J1309" t="str">
            <v>91301</v>
          </cell>
        </row>
        <row r="1310">
          <cell r="B1310" t="str">
            <v>BPR.6076-007</v>
          </cell>
          <cell r="C1310" t="str">
            <v>BPR</v>
          </cell>
          <cell r="D1310" t="str">
            <v>6076-007</v>
          </cell>
          <cell r="E1310" t="str">
            <v>Internal intrst exp - BPR CSO Canada Inc.</v>
          </cell>
          <cell r="F1310" t="str">
            <v>91301.Hist</v>
          </cell>
          <cell r="G1310" t="str">
            <v>Interest Expense - IC</v>
          </cell>
          <cell r="H1310" t="str">
            <v>IS</v>
          </cell>
          <cell r="I1310" t="str">
            <v>Interest Expense</v>
          </cell>
          <cell r="J1310" t="str">
            <v>91301</v>
          </cell>
        </row>
        <row r="1311">
          <cell r="B1311" t="str">
            <v>BPR.6076-008</v>
          </cell>
          <cell r="C1311" t="str">
            <v>BPR</v>
          </cell>
          <cell r="D1311" t="str">
            <v>6076-008</v>
          </cell>
          <cell r="E1311" t="str">
            <v>Internal intrst exp - BPR-Énergie Inc.</v>
          </cell>
          <cell r="F1311" t="str">
            <v>91301.Hist</v>
          </cell>
          <cell r="G1311" t="str">
            <v>Interest Expense - IC</v>
          </cell>
          <cell r="H1311" t="str">
            <v>IS</v>
          </cell>
          <cell r="I1311" t="str">
            <v>Interest Expense</v>
          </cell>
          <cell r="J1311" t="str">
            <v>91301</v>
          </cell>
        </row>
        <row r="1312">
          <cell r="B1312" t="str">
            <v>BPR.6076-009</v>
          </cell>
          <cell r="C1312" t="str">
            <v>BPR</v>
          </cell>
          <cell r="D1312" t="str">
            <v>6076-009</v>
          </cell>
          <cell r="E1312" t="str">
            <v>Internal intrst exp - Gestion-conseil SCP Inc.</v>
          </cell>
          <cell r="F1312" t="str">
            <v>91301.Hist</v>
          </cell>
          <cell r="G1312" t="str">
            <v>Interest Expense - IC</v>
          </cell>
          <cell r="H1312" t="str">
            <v>IS</v>
          </cell>
          <cell r="I1312" t="str">
            <v>Interest Expense</v>
          </cell>
          <cell r="J1312" t="str">
            <v>91301</v>
          </cell>
        </row>
        <row r="1313">
          <cell r="B1313" t="str">
            <v>BPR.6076-010</v>
          </cell>
          <cell r="C1313" t="str">
            <v>BPR</v>
          </cell>
          <cell r="D1313" t="str">
            <v>6076-010</v>
          </cell>
          <cell r="E1313" t="str">
            <v>Internal intrst exp - Groupe BPR Inc.</v>
          </cell>
          <cell r="F1313" t="str">
            <v>91301.Hist</v>
          </cell>
          <cell r="G1313" t="str">
            <v>Interest Expense - IC</v>
          </cell>
          <cell r="H1313" t="str">
            <v>IS</v>
          </cell>
          <cell r="I1313" t="str">
            <v>Interest Expense</v>
          </cell>
          <cell r="J1313" t="str">
            <v>91301</v>
          </cell>
        </row>
        <row r="1314">
          <cell r="B1314" t="str">
            <v>BPR.6076-011</v>
          </cell>
          <cell r="C1314" t="str">
            <v>BPR</v>
          </cell>
          <cell r="D1314" t="str">
            <v>6076-011</v>
          </cell>
          <cell r="E1314" t="str">
            <v>Internal intrst exp - BPR-Infrastructure Inc.</v>
          </cell>
          <cell r="F1314" t="str">
            <v>91301.Hist</v>
          </cell>
          <cell r="G1314" t="str">
            <v>Interest Expense - IC</v>
          </cell>
          <cell r="H1314" t="str">
            <v>IS</v>
          </cell>
          <cell r="I1314" t="str">
            <v>Interest Expense</v>
          </cell>
          <cell r="J1314" t="str">
            <v>91301</v>
          </cell>
        </row>
        <row r="1315">
          <cell r="B1315" t="str">
            <v>BPR.6076-012</v>
          </cell>
          <cell r="C1315" t="str">
            <v>BPR</v>
          </cell>
          <cell r="D1315" t="str">
            <v>6076-012</v>
          </cell>
          <cell r="E1315" t="str">
            <v>Internal intrst exp - BPR-Bâtiment Inc.</v>
          </cell>
          <cell r="F1315" t="str">
            <v>91301.Hist</v>
          </cell>
          <cell r="G1315" t="str">
            <v>Interest Expense - IC</v>
          </cell>
          <cell r="H1315" t="str">
            <v>IS</v>
          </cell>
          <cell r="I1315" t="str">
            <v>Interest Expense</v>
          </cell>
          <cell r="J1315" t="str">
            <v>91301</v>
          </cell>
        </row>
        <row r="1316">
          <cell r="B1316" t="str">
            <v>BPR.6076-013</v>
          </cell>
          <cell r="C1316" t="str">
            <v>BPR</v>
          </cell>
          <cell r="D1316" t="str">
            <v>6076-013</v>
          </cell>
          <cell r="E1316" t="str">
            <v>Internal intrst exp - BPR-Engineering inc.</v>
          </cell>
          <cell r="F1316" t="str">
            <v>91301.Hist</v>
          </cell>
          <cell r="G1316" t="str">
            <v>Interest Expense - IC</v>
          </cell>
          <cell r="H1316" t="str">
            <v>IS</v>
          </cell>
          <cell r="I1316" t="str">
            <v>Interest Expense</v>
          </cell>
          <cell r="J1316" t="str">
            <v>91301</v>
          </cell>
        </row>
        <row r="1317">
          <cell r="B1317" t="str">
            <v>BPR.6076-014</v>
          </cell>
          <cell r="C1317" t="str">
            <v>BPR</v>
          </cell>
          <cell r="D1317" t="str">
            <v>6076-014</v>
          </cell>
          <cell r="E1317" t="str">
            <v>Internal intrst exp - BPR-Projex Inc.</v>
          </cell>
          <cell r="F1317" t="str">
            <v>91301.Hist</v>
          </cell>
          <cell r="G1317" t="str">
            <v>Interest Expense - IC</v>
          </cell>
          <cell r="H1317" t="str">
            <v>IS</v>
          </cell>
          <cell r="I1317" t="str">
            <v>Interest Expense</v>
          </cell>
          <cell r="J1317" t="str">
            <v>91301</v>
          </cell>
        </row>
        <row r="1318">
          <cell r="B1318" t="str">
            <v>BPR.6076-015</v>
          </cell>
          <cell r="C1318" t="str">
            <v>BPR</v>
          </cell>
          <cell r="D1318" t="str">
            <v>6076-015</v>
          </cell>
          <cell r="E1318" t="str">
            <v>Internal intrst exp - Innogiciel Inc.</v>
          </cell>
          <cell r="F1318" t="str">
            <v>91301.Hist</v>
          </cell>
          <cell r="G1318" t="str">
            <v>Interest Expense - IC</v>
          </cell>
          <cell r="H1318" t="str">
            <v>IS</v>
          </cell>
          <cell r="I1318" t="str">
            <v>Interest Expense</v>
          </cell>
          <cell r="J1318" t="str">
            <v>91301</v>
          </cell>
        </row>
        <row r="1319">
          <cell r="B1319" t="str">
            <v>BPR.6076-016</v>
          </cell>
          <cell r="C1319" t="str">
            <v>BPR</v>
          </cell>
          <cell r="D1319" t="str">
            <v>6076-016</v>
          </cell>
          <cell r="E1319" t="str">
            <v>Internal intrst exp - Solutions Hospitalis s.e.c.</v>
          </cell>
          <cell r="F1319" t="str">
            <v>91301.Hist</v>
          </cell>
          <cell r="G1319" t="str">
            <v>Interest Expense - IC</v>
          </cell>
          <cell r="H1319" t="str">
            <v>IS</v>
          </cell>
          <cell r="I1319" t="str">
            <v>Interest Expense</v>
          </cell>
          <cell r="J1319" t="str">
            <v>91301</v>
          </cell>
        </row>
        <row r="1320">
          <cell r="B1320" t="str">
            <v>BPR.6076-017</v>
          </cell>
          <cell r="C1320" t="str">
            <v>BPR</v>
          </cell>
          <cell r="D1320" t="str">
            <v>6076-017</v>
          </cell>
          <cell r="E1320" t="str">
            <v>Internal intrst exp - BPR CSO Solutions Inc.</v>
          </cell>
          <cell r="F1320" t="str">
            <v>91301.Hist</v>
          </cell>
          <cell r="G1320" t="str">
            <v>Interest Expense - IC</v>
          </cell>
          <cell r="H1320" t="str">
            <v>IS</v>
          </cell>
          <cell r="I1320" t="str">
            <v>Interest Expense</v>
          </cell>
          <cell r="J1320" t="str">
            <v>91301</v>
          </cell>
        </row>
        <row r="1321">
          <cell r="B1321" t="str">
            <v>BPR.6076-018</v>
          </cell>
          <cell r="C1321" t="str">
            <v>BPR</v>
          </cell>
          <cell r="D1321" t="str">
            <v>6076-018</v>
          </cell>
          <cell r="E1321" t="str">
            <v>Internal intrst exp - Topo planification Inc.</v>
          </cell>
          <cell r="F1321" t="str">
            <v>91301.Hist</v>
          </cell>
          <cell r="G1321" t="str">
            <v>Interest Expense - IC</v>
          </cell>
          <cell r="H1321" t="str">
            <v>IS</v>
          </cell>
          <cell r="I1321" t="str">
            <v>Interest Expense</v>
          </cell>
          <cell r="J1321" t="str">
            <v>91301</v>
          </cell>
        </row>
        <row r="1322">
          <cell r="B1322" t="str">
            <v>BPR.6076-019</v>
          </cell>
          <cell r="C1322" t="str">
            <v>BPR</v>
          </cell>
          <cell r="D1322" t="str">
            <v>6076-019</v>
          </cell>
          <cell r="E1322" t="str">
            <v>Internal intrst exp - Terreau Biogaz s.e.c.</v>
          </cell>
          <cell r="F1322">
            <v>91300</v>
          </cell>
          <cell r="G1322" t="str">
            <v>Interest Expense</v>
          </cell>
          <cell r="H1322" t="str">
            <v>IS</v>
          </cell>
          <cell r="I1322" t="str">
            <v>Interest Expense</v>
          </cell>
          <cell r="J1322" t="str">
            <v>91300</v>
          </cell>
        </row>
        <row r="1323">
          <cell r="B1323" t="str">
            <v>BPR.6076-020</v>
          </cell>
          <cell r="C1323" t="str">
            <v>BPR</v>
          </cell>
          <cell r="D1323" t="str">
            <v>6076-020</v>
          </cell>
          <cell r="E1323" t="str">
            <v>Internal intrst exp - BPR-Europe SA</v>
          </cell>
          <cell r="F1323" t="str">
            <v>91301.Hist</v>
          </cell>
          <cell r="G1323" t="str">
            <v>Interest Expense - IC</v>
          </cell>
          <cell r="H1323" t="str">
            <v>IS</v>
          </cell>
          <cell r="I1323" t="str">
            <v>Interest Expense</v>
          </cell>
          <cell r="J1323" t="str">
            <v>91301</v>
          </cell>
        </row>
        <row r="1324">
          <cell r="B1324" t="str">
            <v>BPR.6076-021</v>
          </cell>
          <cell r="C1324" t="str">
            <v>BPR</v>
          </cell>
          <cell r="D1324" t="str">
            <v>6076-021</v>
          </cell>
          <cell r="E1324" t="str">
            <v>Internal intrst exp - Innovation virtuelle s.e.c.</v>
          </cell>
          <cell r="F1324" t="str">
            <v>91301.Hist</v>
          </cell>
          <cell r="G1324" t="str">
            <v>Interest Expense - IC</v>
          </cell>
          <cell r="H1324" t="str">
            <v>IS</v>
          </cell>
          <cell r="I1324" t="str">
            <v>Interest Expense</v>
          </cell>
          <cell r="J1324" t="str">
            <v>91301</v>
          </cell>
        </row>
        <row r="1325">
          <cell r="B1325" t="str">
            <v>BPR.6076-022</v>
          </cell>
          <cell r="C1325" t="str">
            <v>BPR</v>
          </cell>
          <cell r="D1325" t="str">
            <v>6076-022</v>
          </cell>
          <cell r="E1325" t="str">
            <v>Internal intrst exp - BPR-France Inc.</v>
          </cell>
          <cell r="F1325" t="str">
            <v>91301.Hist</v>
          </cell>
          <cell r="G1325" t="str">
            <v>Interest Expense - IC</v>
          </cell>
          <cell r="H1325" t="str">
            <v>IS</v>
          </cell>
          <cell r="I1325" t="str">
            <v>Interest Expense</v>
          </cell>
          <cell r="J1325" t="str">
            <v>91301</v>
          </cell>
        </row>
        <row r="1326">
          <cell r="B1326" t="str">
            <v>BPR.6076-023</v>
          </cell>
          <cell r="C1326" t="str">
            <v>BPR</v>
          </cell>
          <cell r="D1326" t="str">
            <v>6076-023</v>
          </cell>
          <cell r="E1326" t="str">
            <v>Internal intrst exp - Tetra Tech</v>
          </cell>
          <cell r="F1326" t="str">
            <v>91301.Hist</v>
          </cell>
          <cell r="G1326" t="str">
            <v>Interest Expense - IC</v>
          </cell>
          <cell r="H1326" t="str">
            <v>IS</v>
          </cell>
          <cell r="I1326" t="str">
            <v>Interest Expense</v>
          </cell>
          <cell r="J1326" t="str">
            <v>91301</v>
          </cell>
        </row>
        <row r="1327">
          <cell r="B1327" t="str">
            <v>BPR.6080-000</v>
          </cell>
          <cell r="C1327" t="str">
            <v>BPR</v>
          </cell>
          <cell r="D1327" t="str">
            <v>6080-000</v>
          </cell>
          <cell r="E1327" t="str">
            <v>Professional liability insurance</v>
          </cell>
          <cell r="F1327">
            <v>6510</v>
          </cell>
          <cell r="G1327" t="str">
            <v>Insurance - General Liability</v>
          </cell>
          <cell r="H1327" t="str">
            <v>IS</v>
          </cell>
          <cell r="I1327" t="str">
            <v>Indirect - Cost of Sales</v>
          </cell>
          <cell r="J1327" t="str">
            <v>6510</v>
          </cell>
        </row>
        <row r="1328">
          <cell r="B1328" t="str">
            <v>BPR.6090-000</v>
          </cell>
          <cell r="C1328" t="str">
            <v>BPR</v>
          </cell>
          <cell r="D1328" t="str">
            <v>6090-000</v>
          </cell>
          <cell r="E1328" t="str">
            <v>Bad debt</v>
          </cell>
          <cell r="F1328">
            <v>91100</v>
          </cell>
          <cell r="G1328" t="str">
            <v>Reserve for Uncollectible Billed AR</v>
          </cell>
          <cell r="H1328" t="str">
            <v>IS</v>
          </cell>
          <cell r="I1328" t="str">
            <v>Indirect - Cost of Sales</v>
          </cell>
          <cell r="J1328" t="str">
            <v>91100</v>
          </cell>
        </row>
        <row r="1329">
          <cell r="B1329" t="str">
            <v>BPR.6100-000</v>
          </cell>
          <cell r="C1329" t="str">
            <v>BPR</v>
          </cell>
          <cell r="D1329" t="str">
            <v>6100-000</v>
          </cell>
          <cell r="E1329" t="str">
            <v>Rent</v>
          </cell>
          <cell r="F1329">
            <v>6500</v>
          </cell>
          <cell r="G1329" t="str">
            <v>Building Rent</v>
          </cell>
          <cell r="H1329" t="str">
            <v>IS</v>
          </cell>
          <cell r="I1329" t="str">
            <v>Indirect - Cost of Sales</v>
          </cell>
          <cell r="J1329" t="str">
            <v>6500</v>
          </cell>
        </row>
        <row r="1330">
          <cell r="B1330" t="str">
            <v>BPR.6110-000</v>
          </cell>
          <cell r="C1330" t="str">
            <v>BPR</v>
          </cell>
          <cell r="D1330" t="str">
            <v>6110-000</v>
          </cell>
          <cell r="E1330" t="str">
            <v>Electricity</v>
          </cell>
          <cell r="F1330">
            <v>6502</v>
          </cell>
          <cell r="G1330" t="str">
            <v>Utilities</v>
          </cell>
          <cell r="H1330" t="str">
            <v>IS</v>
          </cell>
          <cell r="I1330" t="str">
            <v>Indirect - Cost of Sales</v>
          </cell>
          <cell r="J1330" t="str">
            <v>6502</v>
          </cell>
        </row>
        <row r="1331">
          <cell r="B1331" t="str">
            <v>BPR.6120-000</v>
          </cell>
          <cell r="C1331" t="str">
            <v>BPR</v>
          </cell>
          <cell r="D1331" t="str">
            <v>6120-000</v>
          </cell>
          <cell r="E1331" t="str">
            <v>Maintainance and repairs - Premises</v>
          </cell>
          <cell r="F1331">
            <v>6501</v>
          </cell>
          <cell r="G1331" t="str">
            <v>Building Expense</v>
          </cell>
          <cell r="H1331" t="str">
            <v>IS</v>
          </cell>
          <cell r="I1331" t="str">
            <v>Indirect - Cost of Sales</v>
          </cell>
          <cell r="J1331" t="str">
            <v>6501</v>
          </cell>
        </row>
        <row r="1332">
          <cell r="B1332" t="str">
            <v>BPR.6130-000</v>
          </cell>
          <cell r="C1332" t="str">
            <v>BPR</v>
          </cell>
          <cell r="D1332" t="str">
            <v>6130-000</v>
          </cell>
          <cell r="E1332" t="str">
            <v>General insurance</v>
          </cell>
          <cell r="F1332">
            <v>6510</v>
          </cell>
          <cell r="G1332" t="str">
            <v>Insurance - General Liability</v>
          </cell>
          <cell r="H1332" t="str">
            <v>IS</v>
          </cell>
          <cell r="I1332" t="str">
            <v>Indirect - Cost of Sales</v>
          </cell>
          <cell r="J1332" t="str">
            <v>6510</v>
          </cell>
        </row>
        <row r="1333">
          <cell r="B1333" t="str">
            <v>BPR.6140-000</v>
          </cell>
          <cell r="C1333" t="str">
            <v>BPR</v>
          </cell>
          <cell r="D1333" t="str">
            <v>6140-000</v>
          </cell>
          <cell r="E1333" t="str">
            <v>Property tax</v>
          </cell>
          <cell r="F1333">
            <v>6520</v>
          </cell>
          <cell r="G1333" t="str">
            <v>Tax &amp; License</v>
          </cell>
          <cell r="H1333" t="str">
            <v>IS</v>
          </cell>
          <cell r="I1333" t="str">
            <v>Indirect - Cost of Sales</v>
          </cell>
          <cell r="J1333" t="str">
            <v>6520</v>
          </cell>
        </row>
        <row r="1334">
          <cell r="B1334" t="str">
            <v>BPR.6200-000</v>
          </cell>
          <cell r="C1334" t="str">
            <v>BPR</v>
          </cell>
          <cell r="D1334" t="str">
            <v>6200-000</v>
          </cell>
          <cell r="E1334" t="str">
            <v>Engineering supplies</v>
          </cell>
          <cell r="F1334">
            <v>6300</v>
          </cell>
          <cell r="G1334" t="str">
            <v>Supplies</v>
          </cell>
          <cell r="H1334" t="str">
            <v>IS</v>
          </cell>
          <cell r="I1334" t="str">
            <v>Indirect - Cost of Sales</v>
          </cell>
          <cell r="J1334" t="str">
            <v>6300</v>
          </cell>
        </row>
        <row r="1335">
          <cell r="B1335" t="str">
            <v>BPR.6205-000</v>
          </cell>
          <cell r="C1335" t="str">
            <v>BPR</v>
          </cell>
          <cell r="D1335" t="str">
            <v>6205-000</v>
          </cell>
          <cell r="E1335" t="str">
            <v>Security equipment</v>
          </cell>
          <cell r="F1335">
            <v>6400</v>
          </cell>
          <cell r="G1335" t="str">
            <v>Equipment Expense - Other</v>
          </cell>
          <cell r="H1335" t="str">
            <v>IS</v>
          </cell>
          <cell r="I1335" t="str">
            <v>Indirect - Cost of Sales</v>
          </cell>
          <cell r="J1335" t="str">
            <v>6400</v>
          </cell>
        </row>
        <row r="1336">
          <cell r="B1336" t="str">
            <v>BPR.6206-000</v>
          </cell>
          <cell r="C1336" t="str">
            <v>BPR</v>
          </cell>
          <cell r="D1336" t="str">
            <v>6206-000</v>
          </cell>
          <cell r="E1336" t="str">
            <v>Safety boots and glasses</v>
          </cell>
          <cell r="F1336">
            <v>6300</v>
          </cell>
          <cell r="G1336" t="str">
            <v>Supplies</v>
          </cell>
          <cell r="H1336" t="str">
            <v>IS</v>
          </cell>
          <cell r="I1336" t="str">
            <v>Indirect - Cost of Sales</v>
          </cell>
          <cell r="J1336" t="str">
            <v>6300</v>
          </cell>
        </row>
        <row r="1337">
          <cell r="B1337" t="str">
            <v>BPR.6210-000</v>
          </cell>
          <cell r="C1337" t="str">
            <v>BPR</v>
          </cell>
          <cell r="D1337" t="str">
            <v>6210-000</v>
          </cell>
          <cell r="E1337" t="str">
            <v>Design supplies</v>
          </cell>
          <cell r="F1337">
            <v>6300</v>
          </cell>
          <cell r="G1337" t="str">
            <v>Supplies</v>
          </cell>
          <cell r="H1337" t="str">
            <v>IS</v>
          </cell>
          <cell r="I1337" t="str">
            <v>Indirect - Cost of Sales</v>
          </cell>
          <cell r="J1337" t="str">
            <v>6300</v>
          </cell>
        </row>
        <row r="1338">
          <cell r="B1338" t="str">
            <v>BPR.6215-000</v>
          </cell>
          <cell r="C1338" t="str">
            <v>BPR</v>
          </cell>
          <cell r="D1338" t="str">
            <v>6215-000</v>
          </cell>
          <cell r="E1338" t="str">
            <v>Computer supplies</v>
          </cell>
          <cell r="F1338">
            <v>6300</v>
          </cell>
          <cell r="G1338" t="str">
            <v>Supplies</v>
          </cell>
          <cell r="H1338" t="str">
            <v>IS</v>
          </cell>
          <cell r="I1338" t="str">
            <v>Indirect - Cost of Sales</v>
          </cell>
          <cell r="J1338" t="str">
            <v>6300</v>
          </cell>
        </row>
        <row r="1339">
          <cell r="B1339" t="str">
            <v>BPR.6216-000</v>
          </cell>
          <cell r="C1339" t="str">
            <v>BPR</v>
          </cell>
          <cell r="D1339" t="str">
            <v>6216-000</v>
          </cell>
          <cell r="E1339" t="str">
            <v>Software updates</v>
          </cell>
          <cell r="F1339">
            <v>6300</v>
          </cell>
          <cell r="G1339" t="str">
            <v>Supplies</v>
          </cell>
          <cell r="H1339" t="str">
            <v>IS</v>
          </cell>
          <cell r="I1339" t="str">
            <v>Indirect - Cost of Sales</v>
          </cell>
          <cell r="J1339" t="str">
            <v>6300</v>
          </cell>
        </row>
        <row r="1340">
          <cell r="B1340" t="str">
            <v>BPR.6217-000</v>
          </cell>
          <cell r="C1340" t="str">
            <v>BPR</v>
          </cell>
          <cell r="D1340" t="str">
            <v>6217-000</v>
          </cell>
          <cell r="E1340" t="str">
            <v>Leasing and maintenance - Computer equipment</v>
          </cell>
          <cell r="F1340">
            <v>6400</v>
          </cell>
          <cell r="G1340" t="str">
            <v>Equipment Expense - Other</v>
          </cell>
          <cell r="H1340" t="str">
            <v>IS</v>
          </cell>
          <cell r="I1340" t="str">
            <v>Indirect - Cost of Sales</v>
          </cell>
          <cell r="J1340" t="str">
            <v>6400</v>
          </cell>
        </row>
        <row r="1341">
          <cell r="B1341" t="str">
            <v>BPR.6218-000</v>
          </cell>
          <cell r="C1341" t="str">
            <v>BPR</v>
          </cell>
          <cell r="D1341" t="str">
            <v>6218-000</v>
          </cell>
          <cell r="E1341" t="str">
            <v>Licence revenues, computer equipment</v>
          </cell>
          <cell r="F1341">
            <v>6400</v>
          </cell>
          <cell r="G1341" t="str">
            <v>Equipment Expense - Other</v>
          </cell>
          <cell r="H1341" t="str">
            <v>IS</v>
          </cell>
          <cell r="I1341" t="str">
            <v>Indirect - Cost of Sales</v>
          </cell>
          <cell r="J1341" t="str">
            <v>6400</v>
          </cell>
        </row>
        <row r="1342">
          <cell r="B1342" t="str">
            <v>BPR.6220-000</v>
          </cell>
          <cell r="C1342" t="str">
            <v>BPR</v>
          </cell>
          <cell r="D1342" t="str">
            <v>6220-000</v>
          </cell>
          <cell r="E1342" t="str">
            <v>Stationery and office supplices</v>
          </cell>
          <cell r="F1342">
            <v>6300</v>
          </cell>
          <cell r="G1342" t="str">
            <v>Supplies</v>
          </cell>
          <cell r="H1342" t="str">
            <v>IS</v>
          </cell>
          <cell r="I1342" t="str">
            <v>Indirect - Cost of Sales</v>
          </cell>
          <cell r="J1342" t="str">
            <v>6300</v>
          </cell>
        </row>
        <row r="1343">
          <cell r="B1343" t="str">
            <v>BPR.6230-000</v>
          </cell>
          <cell r="C1343" t="str">
            <v>BPR</v>
          </cell>
          <cell r="D1343" t="str">
            <v>6230-000</v>
          </cell>
          <cell r="E1343" t="str">
            <v>Reproduction</v>
          </cell>
          <cell r="F1343">
            <v>6810</v>
          </cell>
          <cell r="G1343" t="str">
            <v>Other Outside Services</v>
          </cell>
          <cell r="H1343" t="str">
            <v>IS</v>
          </cell>
          <cell r="I1343" t="str">
            <v>Indirect - Cost of Sales</v>
          </cell>
          <cell r="J1343" t="str">
            <v>6810</v>
          </cell>
        </row>
        <row r="1344">
          <cell r="B1344" t="str">
            <v>BPR.6231-000</v>
          </cell>
          <cell r="C1344" t="str">
            <v>BPR</v>
          </cell>
          <cell r="D1344" t="str">
            <v>6231-000</v>
          </cell>
          <cell r="E1344" t="str">
            <v>Revenues from general reproduction</v>
          </cell>
          <cell r="F1344">
            <v>6400</v>
          </cell>
          <cell r="G1344" t="str">
            <v>Equipment Expense - Other</v>
          </cell>
          <cell r="H1344" t="str">
            <v>IS</v>
          </cell>
          <cell r="I1344" t="str">
            <v>Indirect - Cost of Sales</v>
          </cell>
          <cell r="J1344" t="str">
            <v>6400</v>
          </cell>
        </row>
        <row r="1345">
          <cell r="B1345" t="str">
            <v>BPR.6232-000</v>
          </cell>
          <cell r="C1345" t="str">
            <v>BPR</v>
          </cell>
          <cell r="D1345" t="str">
            <v>6232-000</v>
          </cell>
          <cell r="E1345" t="str">
            <v>Revenues from plans</v>
          </cell>
          <cell r="F1345">
            <v>6400</v>
          </cell>
          <cell r="G1345" t="str">
            <v>Equipment Expense - Other</v>
          </cell>
          <cell r="H1345" t="str">
            <v>IS</v>
          </cell>
          <cell r="I1345" t="str">
            <v>Indirect - Cost of Sales</v>
          </cell>
          <cell r="J1345" t="str">
            <v>6400</v>
          </cell>
        </row>
        <row r="1346">
          <cell r="B1346" t="str">
            <v>BPR.6233-000</v>
          </cell>
          <cell r="C1346" t="str">
            <v>BPR</v>
          </cell>
          <cell r="D1346" t="str">
            <v>6233-000</v>
          </cell>
          <cell r="E1346" t="str">
            <v>Colour reproduction revenues</v>
          </cell>
          <cell r="F1346">
            <v>6400</v>
          </cell>
          <cell r="G1346" t="str">
            <v>Equipment Expense - Other</v>
          </cell>
          <cell r="H1346" t="str">
            <v>IS</v>
          </cell>
          <cell r="I1346" t="str">
            <v>Indirect - Cost of Sales</v>
          </cell>
          <cell r="J1346" t="str">
            <v>6400</v>
          </cell>
        </row>
        <row r="1347">
          <cell r="B1347" t="str">
            <v>BPR.6234-000</v>
          </cell>
          <cell r="C1347" t="str">
            <v>BPR</v>
          </cell>
          <cell r="D1347" t="str">
            <v>6234-000</v>
          </cell>
          <cell r="E1347" t="str">
            <v>Pcounter revenues</v>
          </cell>
          <cell r="F1347">
            <v>6400</v>
          </cell>
          <cell r="G1347" t="str">
            <v>Equipment Expense - Other</v>
          </cell>
          <cell r="H1347" t="str">
            <v>IS</v>
          </cell>
          <cell r="I1347" t="str">
            <v>Indirect - Cost of Sales</v>
          </cell>
          <cell r="J1347" t="str">
            <v>6400</v>
          </cell>
        </row>
        <row r="1348">
          <cell r="B1348" t="str">
            <v>BPR.6240-000</v>
          </cell>
          <cell r="C1348" t="str">
            <v>BPR</v>
          </cell>
          <cell r="D1348" t="str">
            <v>6240-000</v>
          </cell>
          <cell r="E1348" t="str">
            <v>Stamps, postage and courier</v>
          </cell>
          <cell r="F1348">
            <v>6330</v>
          </cell>
          <cell r="G1348" t="str">
            <v>Delivery Expense</v>
          </cell>
          <cell r="H1348" t="str">
            <v>IS</v>
          </cell>
          <cell r="I1348" t="str">
            <v>Indirect - Cost of Sales</v>
          </cell>
          <cell r="J1348" t="str">
            <v>6330</v>
          </cell>
        </row>
        <row r="1349">
          <cell r="B1349" t="str">
            <v>BPR.6250-000</v>
          </cell>
          <cell r="C1349" t="str">
            <v>BPR</v>
          </cell>
          <cell r="D1349" t="str">
            <v>6250-000</v>
          </cell>
          <cell r="E1349" t="str">
            <v>Leasing of equipment, service and maintenance</v>
          </cell>
          <cell r="F1349">
            <v>6400</v>
          </cell>
          <cell r="G1349" t="str">
            <v>Equipment Expense - Other</v>
          </cell>
          <cell r="H1349" t="str">
            <v>IS</v>
          </cell>
          <cell r="I1349" t="str">
            <v>Indirect - Cost of Sales</v>
          </cell>
          <cell r="J1349" t="str">
            <v>6400</v>
          </cell>
        </row>
        <row r="1350">
          <cell r="B1350" t="str">
            <v>BPR.6251-000</v>
          </cell>
          <cell r="C1350" t="str">
            <v>BPR</v>
          </cell>
          <cell r="D1350" t="str">
            <v>6251-000</v>
          </cell>
          <cell r="E1350" t="str">
            <v>Internal revenues - Leasing of equipment</v>
          </cell>
          <cell r="F1350">
            <v>6400</v>
          </cell>
          <cell r="G1350" t="str">
            <v>Equipment Expense - Other</v>
          </cell>
          <cell r="H1350" t="str">
            <v>IS</v>
          </cell>
          <cell r="I1350" t="str">
            <v>Indirect - Cost of Sales</v>
          </cell>
          <cell r="J1350" t="str">
            <v>6400</v>
          </cell>
        </row>
        <row r="1351">
          <cell r="B1351" t="str">
            <v>BPR.6255-000</v>
          </cell>
          <cell r="C1351" t="str">
            <v>BPR</v>
          </cell>
          <cell r="D1351" t="str">
            <v>6255-000</v>
          </cell>
          <cell r="E1351" t="str">
            <v>Administrative services</v>
          </cell>
          <cell r="F1351">
            <v>6810</v>
          </cell>
          <cell r="G1351" t="str">
            <v>Other Outside Services</v>
          </cell>
          <cell r="H1351" t="str">
            <v>IS</v>
          </cell>
          <cell r="I1351" t="str">
            <v>Indirect - Cost of Sales</v>
          </cell>
          <cell r="J1351" t="str">
            <v>6810</v>
          </cell>
        </row>
        <row r="1352">
          <cell r="B1352" t="str">
            <v>BPR.6260-000</v>
          </cell>
          <cell r="C1352" t="str">
            <v>BPR</v>
          </cell>
          <cell r="D1352" t="str">
            <v>6260-000</v>
          </cell>
          <cell r="E1352" t="str">
            <v>ODC expenses</v>
          </cell>
          <cell r="F1352">
            <v>6890</v>
          </cell>
          <cell r="G1352" t="str">
            <v>Misc Overhead Expense</v>
          </cell>
          <cell r="H1352" t="str">
            <v>IS</v>
          </cell>
          <cell r="I1352" t="str">
            <v>Indirect - Cost of Sales</v>
          </cell>
          <cell r="J1352" t="str">
            <v>6890</v>
          </cell>
        </row>
        <row r="1353">
          <cell r="B1353" t="str">
            <v>BPR.6261-000</v>
          </cell>
          <cell r="C1353" t="str">
            <v>BPR</v>
          </cell>
          <cell r="D1353" t="str">
            <v>6261-000</v>
          </cell>
          <cell r="E1353" t="str">
            <v>Chargeback - Premises</v>
          </cell>
          <cell r="F1353">
            <v>6950</v>
          </cell>
          <cell r="G1353" t="str">
            <v>Internal Overhead Allocation</v>
          </cell>
          <cell r="H1353" t="str">
            <v>IS</v>
          </cell>
          <cell r="I1353" t="str">
            <v>Indirect - Cost of Sales</v>
          </cell>
          <cell r="J1353" t="str">
            <v>6950</v>
          </cell>
        </row>
        <row r="1354">
          <cell r="B1354" t="str">
            <v>BPR.6262-000</v>
          </cell>
          <cell r="C1354" t="str">
            <v>BPR</v>
          </cell>
          <cell r="D1354" t="str">
            <v>6262-000</v>
          </cell>
          <cell r="E1354" t="str">
            <v>Chargeback - Information technology</v>
          </cell>
          <cell r="F1354">
            <v>6950</v>
          </cell>
          <cell r="G1354" t="str">
            <v>Internal Overhead Allocation</v>
          </cell>
          <cell r="H1354" t="str">
            <v>IS</v>
          </cell>
          <cell r="I1354" t="str">
            <v>Indirect - Cost of Sales</v>
          </cell>
          <cell r="J1354" t="str">
            <v>6950</v>
          </cell>
        </row>
        <row r="1355">
          <cell r="B1355" t="str">
            <v>BPR.6263-000</v>
          </cell>
          <cell r="C1355" t="str">
            <v>BPR</v>
          </cell>
          <cell r="D1355" t="str">
            <v>6263-000</v>
          </cell>
          <cell r="E1355" t="str">
            <v>Chargeback - Communication</v>
          </cell>
          <cell r="F1355">
            <v>6950</v>
          </cell>
          <cell r="G1355" t="str">
            <v>Internal Overhead Allocation</v>
          </cell>
          <cell r="H1355" t="str">
            <v>IS</v>
          </cell>
          <cell r="I1355" t="str">
            <v>Indirect - Cost of Sales</v>
          </cell>
          <cell r="J1355" t="str">
            <v>6950</v>
          </cell>
        </row>
        <row r="1356">
          <cell r="B1356" t="str">
            <v>BPR.6270-000</v>
          </cell>
          <cell r="C1356" t="str">
            <v>BPR</v>
          </cell>
          <cell r="D1356" t="str">
            <v>6270-000</v>
          </cell>
          <cell r="E1356" t="str">
            <v>Telecommunications</v>
          </cell>
          <cell r="F1356">
            <v>6320</v>
          </cell>
          <cell r="G1356" t="str">
            <v>Telecommunications</v>
          </cell>
          <cell r="H1356" t="str">
            <v>IS</v>
          </cell>
          <cell r="I1356" t="str">
            <v>Indirect - Cost of Sales</v>
          </cell>
          <cell r="J1356" t="str">
            <v>6320</v>
          </cell>
        </row>
        <row r="1357">
          <cell r="B1357" t="str">
            <v>BPR.6271-000</v>
          </cell>
          <cell r="C1357" t="str">
            <v>BPR</v>
          </cell>
          <cell r="D1357" t="str">
            <v>6271-000</v>
          </cell>
          <cell r="E1357" t="str">
            <v>Telecommunication revenues</v>
          </cell>
          <cell r="F1357">
            <v>6320</v>
          </cell>
          <cell r="G1357" t="str">
            <v>Telecommunications</v>
          </cell>
          <cell r="H1357" t="str">
            <v>IS</v>
          </cell>
          <cell r="I1357" t="str">
            <v>Indirect - Cost of Sales</v>
          </cell>
          <cell r="J1357" t="str">
            <v>6320</v>
          </cell>
        </row>
        <row r="1358">
          <cell r="B1358" t="str">
            <v>BPR.6280-000</v>
          </cell>
          <cell r="C1358" t="str">
            <v>BPR</v>
          </cell>
          <cell r="D1358" t="str">
            <v>6280-000</v>
          </cell>
          <cell r="E1358" t="str">
            <v>Professional development courses</v>
          </cell>
          <cell r="F1358">
            <v>6240</v>
          </cell>
          <cell r="G1358" t="str">
            <v>Education &amp; Training</v>
          </cell>
          <cell r="H1358" t="str">
            <v>IS</v>
          </cell>
          <cell r="I1358" t="str">
            <v>Indirect - Cost of Sales</v>
          </cell>
          <cell r="J1358" t="str">
            <v>6240</v>
          </cell>
        </row>
        <row r="1359">
          <cell r="B1359" t="str">
            <v>BPR.6282-000</v>
          </cell>
          <cell r="C1359" t="str">
            <v>BPR</v>
          </cell>
          <cell r="D1359" t="str">
            <v>6282-000</v>
          </cell>
          <cell r="E1359" t="str">
            <v>Seminars and congresses</v>
          </cell>
          <cell r="F1359">
            <v>6230</v>
          </cell>
          <cell r="G1359" t="str">
            <v>Conference</v>
          </cell>
          <cell r="H1359" t="str">
            <v>IS</v>
          </cell>
          <cell r="I1359" t="str">
            <v>Indirect - Cost of Sales</v>
          </cell>
          <cell r="J1359" t="str">
            <v>6230</v>
          </cell>
        </row>
        <row r="1360">
          <cell r="B1360" t="str">
            <v>BPR.6300-000</v>
          </cell>
          <cell r="C1360" t="str">
            <v>BPR</v>
          </cell>
          <cell r="D1360" t="str">
            <v>6300-000</v>
          </cell>
          <cell r="E1360" t="str">
            <v>Memberships and publications</v>
          </cell>
          <cell r="F1360">
            <v>6250</v>
          </cell>
          <cell r="G1360" t="str">
            <v>Dues &amp; Subscriptions</v>
          </cell>
          <cell r="H1360" t="str">
            <v>IS</v>
          </cell>
          <cell r="I1360" t="str">
            <v>Indirect - Cost of Sales</v>
          </cell>
          <cell r="J1360" t="str">
            <v>6250</v>
          </cell>
        </row>
        <row r="1361">
          <cell r="B1361" t="str">
            <v>BPR.6310-000</v>
          </cell>
          <cell r="C1361" t="str">
            <v>BPR</v>
          </cell>
          <cell r="D1361" t="str">
            <v>6310-000</v>
          </cell>
          <cell r="E1361" t="str">
            <v>Advertising and promotion</v>
          </cell>
          <cell r="F1361">
            <v>7133</v>
          </cell>
          <cell r="G1361" t="str">
            <v>Marketing Other Costs - ODC</v>
          </cell>
          <cell r="H1361" t="str">
            <v>IS</v>
          </cell>
          <cell r="I1361" t="str">
            <v>Selling - Business Unit</v>
          </cell>
          <cell r="J1361" t="str">
            <v>7133</v>
          </cell>
        </row>
        <row r="1362">
          <cell r="B1362" t="str">
            <v>BPR.6320-000</v>
          </cell>
          <cell r="C1362" t="str">
            <v>BPR</v>
          </cell>
          <cell r="D1362" t="str">
            <v>6320-000</v>
          </cell>
          <cell r="E1362" t="str">
            <v>Entertainment expenses (50%)</v>
          </cell>
          <cell r="F1362">
            <v>6201</v>
          </cell>
          <cell r="G1362" t="str">
            <v>Meals &amp; Entertainment 50% Deductible</v>
          </cell>
          <cell r="H1362" t="str">
            <v>IS</v>
          </cell>
          <cell r="I1362" t="str">
            <v>Indirect - Cost of Sales</v>
          </cell>
          <cell r="J1362" t="str">
            <v>6201</v>
          </cell>
        </row>
        <row r="1363">
          <cell r="B1363" t="str">
            <v>BPR.6320-001</v>
          </cell>
          <cell r="C1363" t="str">
            <v>BPR</v>
          </cell>
          <cell r="D1363" t="str">
            <v>6320-001</v>
          </cell>
          <cell r="E1363" t="str">
            <v>Entertainment expenses (50%) - Breakfast</v>
          </cell>
          <cell r="F1363">
            <v>6201</v>
          </cell>
          <cell r="G1363" t="str">
            <v>Meals &amp; Entertainment 50% Deductible</v>
          </cell>
          <cell r="H1363" t="str">
            <v>IS</v>
          </cell>
          <cell r="I1363" t="str">
            <v>Indirect - Cost of Sales</v>
          </cell>
          <cell r="J1363" t="str">
            <v>6201</v>
          </cell>
        </row>
        <row r="1364">
          <cell r="B1364" t="str">
            <v>BPR.6320-002</v>
          </cell>
          <cell r="C1364" t="str">
            <v>BPR</v>
          </cell>
          <cell r="D1364" t="str">
            <v>6320-002</v>
          </cell>
          <cell r="E1364" t="str">
            <v>Entertainment expenses (50%) - Lunch</v>
          </cell>
          <cell r="F1364">
            <v>6201</v>
          </cell>
          <cell r="G1364" t="str">
            <v>Meals &amp; Entertainment 50% Deductible</v>
          </cell>
          <cell r="H1364" t="str">
            <v>IS</v>
          </cell>
          <cell r="I1364" t="str">
            <v>Indirect - Cost of Sales</v>
          </cell>
          <cell r="J1364" t="str">
            <v>6201</v>
          </cell>
        </row>
        <row r="1365">
          <cell r="B1365" t="str">
            <v>BPR.6320-003</v>
          </cell>
          <cell r="C1365" t="str">
            <v>BPR</v>
          </cell>
          <cell r="D1365" t="str">
            <v>6320-003</v>
          </cell>
          <cell r="E1365" t="str">
            <v>Entertainment expenses (50%) - Dinner</v>
          </cell>
          <cell r="F1365">
            <v>6201</v>
          </cell>
          <cell r="G1365" t="str">
            <v>Meals &amp; Entertainment 50% Deductible</v>
          </cell>
          <cell r="H1365" t="str">
            <v>IS</v>
          </cell>
          <cell r="I1365" t="str">
            <v>Indirect - Cost of Sales</v>
          </cell>
          <cell r="J1365" t="str">
            <v>6201</v>
          </cell>
        </row>
        <row r="1366">
          <cell r="B1366" t="str">
            <v>BPR.6321-000</v>
          </cell>
          <cell r="C1366" t="str">
            <v>BPR</v>
          </cell>
          <cell r="D1366" t="str">
            <v>6321-000</v>
          </cell>
          <cell r="E1366" t="str">
            <v>Entertainment - Hunting, fishing and golf</v>
          </cell>
          <cell r="F1366">
            <v>95300</v>
          </cell>
          <cell r="G1366" t="str">
            <v>Unallowable &amp; Non Deductible Meals &amp; Entertain</v>
          </cell>
          <cell r="H1366" t="str">
            <v>IS</v>
          </cell>
          <cell r="I1366" t="str">
            <v>Indirect - Cost of Sales</v>
          </cell>
          <cell r="J1366" t="str">
            <v>95300</v>
          </cell>
        </row>
        <row r="1367">
          <cell r="B1367" t="str">
            <v>BPR.6322-000</v>
          </cell>
          <cell r="C1367" t="str">
            <v>BPR</v>
          </cell>
          <cell r="D1367" t="str">
            <v>6322-000</v>
          </cell>
          <cell r="E1367" t="str">
            <v>Entertainment - Hunting, fishing and golf</v>
          </cell>
          <cell r="F1367">
            <v>95300</v>
          </cell>
          <cell r="G1367" t="str">
            <v>Unallowable &amp; Non Deductible Meals &amp; Entertain</v>
          </cell>
          <cell r="H1367" t="str">
            <v>IS</v>
          </cell>
          <cell r="I1367" t="str">
            <v>Indirect - Cost of Sales</v>
          </cell>
          <cell r="J1367" t="str">
            <v>95300</v>
          </cell>
        </row>
        <row r="1368">
          <cell r="B1368" t="str">
            <v>BPR.6325-000</v>
          </cell>
          <cell r="C1368" t="str">
            <v>BPR</v>
          </cell>
          <cell r="D1368" t="str">
            <v>6325-000</v>
          </cell>
          <cell r="E1368" t="str">
            <v>Entertainment expenses (100%)</v>
          </cell>
          <cell r="F1368">
            <v>5195</v>
          </cell>
          <cell r="G1368" t="str">
            <v>Employee Welfare</v>
          </cell>
          <cell r="H1368" t="str">
            <v>IS</v>
          </cell>
          <cell r="I1368" t="str">
            <v>Indirect - Cost of Sales</v>
          </cell>
          <cell r="J1368" t="str">
            <v>5195</v>
          </cell>
        </row>
        <row r="1369">
          <cell r="B1369" t="str">
            <v>BPR.6326-000</v>
          </cell>
          <cell r="C1369" t="str">
            <v>BPR</v>
          </cell>
          <cell r="D1369" t="str">
            <v>6326-000</v>
          </cell>
          <cell r="E1369" t="str">
            <v>Employee-eligible expenses (100%)</v>
          </cell>
          <cell r="F1369">
            <v>5195</v>
          </cell>
          <cell r="G1369" t="str">
            <v>Employee Welfare</v>
          </cell>
          <cell r="H1369" t="str">
            <v>IS</v>
          </cell>
          <cell r="I1369" t="str">
            <v>Indirect - Cost of Sales</v>
          </cell>
          <cell r="J1369" t="str">
            <v>5195</v>
          </cell>
        </row>
        <row r="1370">
          <cell r="B1370" t="str">
            <v>BPR.6350-000</v>
          </cell>
          <cell r="C1370" t="str">
            <v>BPR</v>
          </cell>
          <cell r="D1370" t="str">
            <v>6350-000</v>
          </cell>
          <cell r="E1370" t="str">
            <v>Charitable and civic contributions</v>
          </cell>
          <cell r="F1370">
            <v>98910</v>
          </cell>
          <cell r="G1370" t="str">
            <v>Charitable Contribution</v>
          </cell>
          <cell r="H1370" t="str">
            <v>IS</v>
          </cell>
          <cell r="I1370" t="str">
            <v>G&amp;A - Business Unit</v>
          </cell>
          <cell r="J1370" t="str">
            <v>98910</v>
          </cell>
        </row>
        <row r="1371">
          <cell r="B1371" t="str">
            <v>BPR.6370-000</v>
          </cell>
          <cell r="C1371" t="str">
            <v>BPR</v>
          </cell>
          <cell r="D1371" t="str">
            <v>6370-000</v>
          </cell>
          <cell r="E1371" t="str">
            <v>Professional associations</v>
          </cell>
          <cell r="F1371">
            <v>6250</v>
          </cell>
          <cell r="G1371" t="str">
            <v>Dues &amp; Subscriptions</v>
          </cell>
          <cell r="H1371" t="str">
            <v>IS</v>
          </cell>
          <cell r="I1371" t="str">
            <v>Indirect - Cost of Sales</v>
          </cell>
          <cell r="J1371" t="str">
            <v>6250</v>
          </cell>
        </row>
        <row r="1372">
          <cell r="B1372" t="str">
            <v>BPR.6371-000</v>
          </cell>
          <cell r="C1372" t="str">
            <v>BPR</v>
          </cell>
          <cell r="D1372" t="str">
            <v>6371-000</v>
          </cell>
          <cell r="E1372" t="str">
            <v>Professional associations - Taxable benefits</v>
          </cell>
          <cell r="F1372">
            <v>6250</v>
          </cell>
          <cell r="G1372" t="str">
            <v>Dues &amp; Subscriptions</v>
          </cell>
          <cell r="H1372" t="str">
            <v>IS</v>
          </cell>
          <cell r="I1372" t="str">
            <v>Indirect - Cost of Sales</v>
          </cell>
          <cell r="J1372" t="str">
            <v>6250</v>
          </cell>
        </row>
        <row r="1373">
          <cell r="B1373" t="str">
            <v>BPR.6380-000</v>
          </cell>
          <cell r="C1373" t="str">
            <v>BPR</v>
          </cell>
          <cell r="D1373" t="str">
            <v>6380-000</v>
          </cell>
          <cell r="E1373" t="str">
            <v>Meeting costs</v>
          </cell>
          <cell r="F1373">
            <v>6230</v>
          </cell>
          <cell r="G1373" t="str">
            <v>Conference</v>
          </cell>
          <cell r="H1373" t="str">
            <v>IS</v>
          </cell>
          <cell r="I1373" t="str">
            <v>Indirect - Cost of Sales</v>
          </cell>
          <cell r="J1373" t="str">
            <v>6230</v>
          </cell>
        </row>
        <row r="1374">
          <cell r="B1374" t="str">
            <v>BPR.6390-000</v>
          </cell>
          <cell r="C1374" t="str">
            <v>BPR</v>
          </cell>
          <cell r="D1374" t="str">
            <v>6390-000</v>
          </cell>
          <cell r="E1374" t="str">
            <v>Recruitment</v>
          </cell>
          <cell r="F1374">
            <v>6210</v>
          </cell>
          <cell r="G1374" t="str">
            <v>Recruitment Expense</v>
          </cell>
          <cell r="H1374" t="str">
            <v>IS</v>
          </cell>
          <cell r="I1374" t="str">
            <v>Indirect - Cost of Sales</v>
          </cell>
          <cell r="J1374" t="str">
            <v>6210</v>
          </cell>
        </row>
        <row r="1375">
          <cell r="B1375" t="str">
            <v>BPR.6392-000</v>
          </cell>
          <cell r="C1375" t="str">
            <v>BPR</v>
          </cell>
          <cell r="D1375" t="str">
            <v>6392-000</v>
          </cell>
          <cell r="E1375" t="str">
            <v>Employee transfer expenses</v>
          </cell>
          <cell r="F1375">
            <v>6220</v>
          </cell>
          <cell r="G1375" t="str">
            <v>Employee Relocation</v>
          </cell>
          <cell r="H1375" t="str">
            <v>IS</v>
          </cell>
          <cell r="I1375" t="str">
            <v>Indirect - Cost of Sales</v>
          </cell>
          <cell r="J1375" t="str">
            <v>6220</v>
          </cell>
        </row>
        <row r="1376">
          <cell r="B1376" t="str">
            <v>BPR.6400-000</v>
          </cell>
          <cell r="C1376" t="str">
            <v>BPR</v>
          </cell>
          <cell r="D1376" t="str">
            <v>6400-000</v>
          </cell>
          <cell r="E1376" t="str">
            <v>Operating of vehicles</v>
          </cell>
          <cell r="F1376">
            <v>6200</v>
          </cell>
          <cell r="G1376" t="str">
            <v>Travel</v>
          </cell>
          <cell r="H1376" t="str">
            <v>IS</v>
          </cell>
          <cell r="I1376" t="str">
            <v>Indirect - Cost of Sales</v>
          </cell>
          <cell r="J1376" t="str">
            <v>6200</v>
          </cell>
        </row>
        <row r="1377">
          <cell r="B1377" t="str">
            <v>BPR.6401-000</v>
          </cell>
          <cell r="C1377" t="str">
            <v>BPR</v>
          </cell>
          <cell r="D1377" t="str">
            <v>6401-000</v>
          </cell>
          <cell r="E1377" t="str">
            <v>Kilometres</v>
          </cell>
          <cell r="F1377">
            <v>6200</v>
          </cell>
          <cell r="G1377" t="str">
            <v>Travel</v>
          </cell>
          <cell r="H1377" t="str">
            <v>IS</v>
          </cell>
          <cell r="I1377" t="str">
            <v>Indirect - Cost of Sales</v>
          </cell>
          <cell r="J1377" t="str">
            <v>6200</v>
          </cell>
        </row>
        <row r="1378">
          <cell r="B1378" t="str">
            <v>BPR.6403-000</v>
          </cell>
          <cell r="C1378" t="str">
            <v>BPR</v>
          </cell>
          <cell r="D1378" t="str">
            <v>6403-000</v>
          </cell>
          <cell r="E1378" t="str">
            <v>Transportation</v>
          </cell>
          <cell r="F1378">
            <v>6200</v>
          </cell>
          <cell r="G1378" t="str">
            <v>Travel</v>
          </cell>
          <cell r="H1378" t="str">
            <v>IS</v>
          </cell>
          <cell r="I1378" t="str">
            <v>Indirect - Cost of Sales</v>
          </cell>
          <cell r="J1378" t="str">
            <v>6200</v>
          </cell>
        </row>
        <row r="1379">
          <cell r="B1379" t="str">
            <v>BPR.6405-000</v>
          </cell>
          <cell r="C1379" t="str">
            <v>BPR</v>
          </cell>
          <cell r="D1379" t="str">
            <v>6405-000</v>
          </cell>
          <cell r="E1379" t="str">
            <v>Hotel</v>
          </cell>
          <cell r="F1379">
            <v>6200</v>
          </cell>
          <cell r="G1379" t="str">
            <v>Travel</v>
          </cell>
          <cell r="H1379" t="str">
            <v>IS</v>
          </cell>
          <cell r="I1379" t="str">
            <v>Indirect - Cost of Sales</v>
          </cell>
          <cell r="J1379" t="str">
            <v>6200</v>
          </cell>
        </row>
        <row r="1380">
          <cell r="B1380" t="str">
            <v>BPR.6408-000</v>
          </cell>
          <cell r="C1380" t="str">
            <v>BPR</v>
          </cell>
          <cell r="D1380" t="str">
            <v>6408-000</v>
          </cell>
          <cell r="E1380" t="str">
            <v>Daily allowance</v>
          </cell>
          <cell r="F1380">
            <v>6200</v>
          </cell>
          <cell r="G1380" t="str">
            <v>Travel</v>
          </cell>
          <cell r="H1380" t="str">
            <v>IS</v>
          </cell>
          <cell r="I1380" t="str">
            <v>Indirect - Cost of Sales</v>
          </cell>
          <cell r="J1380" t="str">
            <v>6200</v>
          </cell>
        </row>
        <row r="1381">
          <cell r="B1381" t="str">
            <v>BPR.6420-000</v>
          </cell>
          <cell r="C1381" t="str">
            <v>BPR</v>
          </cell>
          <cell r="D1381" t="str">
            <v>6420-000</v>
          </cell>
          <cell r="E1381" t="str">
            <v>Car leases</v>
          </cell>
          <cell r="F1381">
            <v>6200</v>
          </cell>
          <cell r="G1381" t="str">
            <v>Travel</v>
          </cell>
          <cell r="H1381" t="str">
            <v>IS</v>
          </cell>
          <cell r="I1381" t="str">
            <v>Indirect - Cost of Sales</v>
          </cell>
          <cell r="J1381" t="str">
            <v>6200</v>
          </cell>
        </row>
        <row r="1382">
          <cell r="B1382" t="str">
            <v>BPR.6430-000</v>
          </cell>
          <cell r="C1382" t="str">
            <v>BPR</v>
          </cell>
          <cell r="D1382" t="str">
            <v>6430-000</v>
          </cell>
          <cell r="E1382" t="str">
            <v>Car maintenance and repairs</v>
          </cell>
          <cell r="F1382">
            <v>6200</v>
          </cell>
          <cell r="G1382" t="str">
            <v>Travel</v>
          </cell>
          <cell r="H1382" t="str">
            <v>IS</v>
          </cell>
          <cell r="I1382" t="str">
            <v>Indirect - Cost of Sales</v>
          </cell>
          <cell r="J1382" t="str">
            <v>6200</v>
          </cell>
        </row>
        <row r="1383">
          <cell r="B1383" t="str">
            <v>BPR.6600-000</v>
          </cell>
          <cell r="C1383" t="str">
            <v>BPR</v>
          </cell>
          <cell r="D1383" t="str">
            <v>6600-000</v>
          </cell>
          <cell r="E1383" t="str">
            <v>Amort - Furniture and equipment</v>
          </cell>
          <cell r="F1383">
            <v>6700</v>
          </cell>
          <cell r="G1383" t="str">
            <v>Depreciation Expense</v>
          </cell>
          <cell r="H1383" t="str">
            <v>IS</v>
          </cell>
          <cell r="I1383" t="str">
            <v>Indirect - Cost of Sales</v>
          </cell>
          <cell r="J1383" t="str">
            <v>6700</v>
          </cell>
        </row>
        <row r="1384">
          <cell r="B1384" t="str">
            <v>BPR.6600-001</v>
          </cell>
          <cell r="C1384" t="str">
            <v>BPR</v>
          </cell>
          <cell r="D1384" t="str">
            <v>6600-001</v>
          </cell>
          <cell r="E1384" t="str">
            <v>Amort - Furniture and equipment</v>
          </cell>
          <cell r="F1384">
            <v>6700</v>
          </cell>
          <cell r="G1384" t="str">
            <v>Depreciation Expense</v>
          </cell>
          <cell r="H1384" t="str">
            <v>IS</v>
          </cell>
          <cell r="I1384" t="str">
            <v>Indirect - Cost of Sales</v>
          </cell>
          <cell r="J1384" t="str">
            <v>6700</v>
          </cell>
        </row>
        <row r="1385">
          <cell r="B1385" t="str">
            <v>BPR.6600-002</v>
          </cell>
          <cell r="C1385" t="str">
            <v>BPR</v>
          </cell>
          <cell r="D1385" t="str">
            <v>6600-002</v>
          </cell>
          <cell r="E1385" t="str">
            <v>Amort - Furniture and equipment - Thibault</v>
          </cell>
          <cell r="F1385">
            <v>6700</v>
          </cell>
          <cell r="G1385" t="str">
            <v>Depreciation Expense</v>
          </cell>
          <cell r="H1385" t="str">
            <v>IS</v>
          </cell>
          <cell r="I1385" t="str">
            <v>Indirect - Cost of Sales</v>
          </cell>
          <cell r="J1385" t="str">
            <v>6700</v>
          </cell>
        </row>
        <row r="1386">
          <cell r="B1386" t="str">
            <v>BPR.6609-000</v>
          </cell>
          <cell r="C1386" t="str">
            <v>BPR</v>
          </cell>
          <cell r="D1386" t="str">
            <v>6609-000</v>
          </cell>
          <cell r="E1386" t="str">
            <v>Amort - Engineering equipment</v>
          </cell>
          <cell r="F1386">
            <v>6700</v>
          </cell>
          <cell r="G1386" t="str">
            <v>Depreciation Expense</v>
          </cell>
          <cell r="H1386" t="str">
            <v>IS</v>
          </cell>
          <cell r="I1386" t="str">
            <v>Indirect - Cost of Sales</v>
          </cell>
          <cell r="J1386" t="str">
            <v>6700</v>
          </cell>
        </row>
        <row r="1387">
          <cell r="B1387" t="str">
            <v>BPR.6615-001</v>
          </cell>
          <cell r="C1387" t="str">
            <v>BPR</v>
          </cell>
          <cell r="D1387" t="str">
            <v>6615-001</v>
          </cell>
          <cell r="E1387" t="str">
            <v>Amort - Lsehold Imprvmnts - Chicoutimi</v>
          </cell>
          <cell r="F1387">
            <v>6700</v>
          </cell>
          <cell r="G1387" t="str">
            <v>Depreciation Expense</v>
          </cell>
          <cell r="H1387" t="str">
            <v>IS</v>
          </cell>
          <cell r="I1387" t="str">
            <v>Indirect - Cost of Sales</v>
          </cell>
          <cell r="J1387" t="str">
            <v>6700</v>
          </cell>
        </row>
        <row r="1388">
          <cell r="B1388" t="str">
            <v>BPR.6615-002</v>
          </cell>
          <cell r="C1388" t="str">
            <v>BPR</v>
          </cell>
          <cell r="D1388" t="str">
            <v>6615-002</v>
          </cell>
          <cell r="E1388" t="str">
            <v>Amort - Lsehold Imprvmnts - Montreal</v>
          </cell>
          <cell r="F1388">
            <v>6700</v>
          </cell>
          <cell r="G1388" t="str">
            <v>Depreciation Expense</v>
          </cell>
          <cell r="H1388" t="str">
            <v>IS</v>
          </cell>
          <cell r="I1388" t="str">
            <v>Indirect - Cost of Sales</v>
          </cell>
          <cell r="J1388" t="str">
            <v>6700</v>
          </cell>
        </row>
        <row r="1389">
          <cell r="B1389" t="str">
            <v>BPR.6615-003</v>
          </cell>
          <cell r="C1389" t="str">
            <v>BPR</v>
          </cell>
          <cell r="D1389" t="str">
            <v>6615-003</v>
          </cell>
          <cell r="E1389" t="str">
            <v>Amort - Lsehold Imprvmnts - Quebec City</v>
          </cell>
          <cell r="F1389">
            <v>6700</v>
          </cell>
          <cell r="G1389" t="str">
            <v>Depreciation Expense</v>
          </cell>
          <cell r="H1389" t="str">
            <v>IS</v>
          </cell>
          <cell r="I1389" t="str">
            <v>Indirect - Cost of Sales</v>
          </cell>
          <cell r="J1389" t="str">
            <v>6700</v>
          </cell>
        </row>
        <row r="1390">
          <cell r="B1390" t="str">
            <v>BPR.6615-004</v>
          </cell>
          <cell r="C1390" t="str">
            <v>BPR</v>
          </cell>
          <cell r="D1390" t="str">
            <v>6615-004</v>
          </cell>
          <cell r="E1390" t="str">
            <v>Amort - Lsehold Imprvmnts - Laval</v>
          </cell>
          <cell r="F1390">
            <v>6700</v>
          </cell>
          <cell r="G1390" t="str">
            <v>Depreciation Expense</v>
          </cell>
          <cell r="H1390" t="str">
            <v>IS</v>
          </cell>
          <cell r="I1390" t="str">
            <v>Indirect - Cost of Sales</v>
          </cell>
          <cell r="J1390" t="str">
            <v>6700</v>
          </cell>
        </row>
        <row r="1391">
          <cell r="B1391" t="str">
            <v>BPR.6615-005</v>
          </cell>
          <cell r="C1391" t="str">
            <v>BPR</v>
          </cell>
          <cell r="D1391" t="str">
            <v>6615-005</v>
          </cell>
          <cell r="E1391" t="str">
            <v>Amort - Lsehold Imprvmnts - Alma</v>
          </cell>
          <cell r="F1391">
            <v>6700</v>
          </cell>
          <cell r="G1391" t="str">
            <v>Depreciation Expense</v>
          </cell>
          <cell r="H1391" t="str">
            <v>IS</v>
          </cell>
          <cell r="I1391" t="str">
            <v>Indirect - Cost of Sales</v>
          </cell>
          <cell r="J1391" t="str">
            <v>6700</v>
          </cell>
        </row>
        <row r="1392">
          <cell r="B1392" t="str">
            <v>BPR.6615-006</v>
          </cell>
          <cell r="C1392" t="str">
            <v>BPR</v>
          </cell>
          <cell r="D1392" t="str">
            <v>6615-006</v>
          </cell>
          <cell r="E1392" t="str">
            <v>Amort - Lsehold Imprvmnts - EME</v>
          </cell>
          <cell r="F1392">
            <v>6700</v>
          </cell>
          <cell r="G1392" t="str">
            <v>Depreciation Expense</v>
          </cell>
          <cell r="H1392" t="str">
            <v>IS</v>
          </cell>
          <cell r="I1392" t="str">
            <v>Indirect - Cost of Sales</v>
          </cell>
          <cell r="J1392" t="str">
            <v>6700</v>
          </cell>
        </row>
        <row r="1393">
          <cell r="B1393" t="str">
            <v>BPR.6615-007</v>
          </cell>
          <cell r="C1393" t="str">
            <v>BPR</v>
          </cell>
          <cell r="D1393" t="str">
            <v>6615-007</v>
          </cell>
          <cell r="E1393" t="str">
            <v>Amort - Lsehold Imprvmnts - Lévis</v>
          </cell>
          <cell r="F1393">
            <v>6700</v>
          </cell>
          <cell r="G1393" t="str">
            <v>Depreciation Expense</v>
          </cell>
          <cell r="H1393" t="str">
            <v>IS</v>
          </cell>
          <cell r="I1393" t="str">
            <v>Indirect - Cost of Sales</v>
          </cell>
          <cell r="J1393" t="str">
            <v>6700</v>
          </cell>
        </row>
        <row r="1394">
          <cell r="B1394" t="str">
            <v>BPR.6615-009</v>
          </cell>
          <cell r="C1394" t="str">
            <v>BPR</v>
          </cell>
          <cell r="D1394" t="str">
            <v>6615-009</v>
          </cell>
          <cell r="E1394" t="str">
            <v>Amort - Lsehold Imprvmnts - Jonquière</v>
          </cell>
          <cell r="F1394">
            <v>6700</v>
          </cell>
          <cell r="G1394" t="str">
            <v>Depreciation Expense</v>
          </cell>
          <cell r="H1394" t="str">
            <v>IS</v>
          </cell>
          <cell r="I1394" t="str">
            <v>Indirect - Cost of Sales</v>
          </cell>
          <cell r="J1394" t="str">
            <v>6700</v>
          </cell>
        </row>
        <row r="1395">
          <cell r="B1395" t="str">
            <v>BPR.6615-011</v>
          </cell>
          <cell r="C1395" t="str">
            <v>BPR</v>
          </cell>
          <cell r="D1395" t="str">
            <v>6615-011</v>
          </cell>
          <cell r="E1395" t="str">
            <v>Amort - Lsehold Imprvmnts - Timmins</v>
          </cell>
          <cell r="F1395">
            <v>6700</v>
          </cell>
          <cell r="G1395" t="str">
            <v>Depreciation Expense</v>
          </cell>
          <cell r="H1395" t="str">
            <v>IS</v>
          </cell>
          <cell r="I1395" t="str">
            <v>Indirect - Cost of Sales</v>
          </cell>
          <cell r="J1395" t="str">
            <v>6700</v>
          </cell>
        </row>
        <row r="1396">
          <cell r="B1396" t="str">
            <v>BPR.6615-012</v>
          </cell>
          <cell r="C1396" t="str">
            <v>BPR</v>
          </cell>
          <cell r="D1396" t="str">
            <v>6615-012</v>
          </cell>
          <cell r="E1396" t="str">
            <v>Amort - Lsehold Imprvmnts - St-Hyacinthe</v>
          </cell>
          <cell r="F1396">
            <v>6700</v>
          </cell>
          <cell r="G1396" t="str">
            <v>Depreciation Expense</v>
          </cell>
          <cell r="H1396" t="str">
            <v>IS</v>
          </cell>
          <cell r="I1396" t="str">
            <v>Indirect - Cost of Sales</v>
          </cell>
          <cell r="J1396" t="str">
            <v>6700</v>
          </cell>
        </row>
        <row r="1397">
          <cell r="B1397" t="str">
            <v>BPR.6615-014</v>
          </cell>
          <cell r="C1397" t="str">
            <v>BPR</v>
          </cell>
          <cell r="D1397" t="str">
            <v>6615-014</v>
          </cell>
          <cell r="E1397" t="str">
            <v>Amort - Lsehold Imprvmnts - Boucherville</v>
          </cell>
          <cell r="F1397">
            <v>6700</v>
          </cell>
          <cell r="G1397" t="str">
            <v>Depreciation Expense</v>
          </cell>
          <cell r="H1397" t="str">
            <v>IS</v>
          </cell>
          <cell r="I1397" t="str">
            <v>Indirect - Cost of Sales</v>
          </cell>
          <cell r="J1397" t="str">
            <v>6700</v>
          </cell>
        </row>
        <row r="1398">
          <cell r="B1398" t="str">
            <v>BPR.6615-015</v>
          </cell>
          <cell r="C1398" t="str">
            <v>BPR</v>
          </cell>
          <cell r="D1398" t="str">
            <v>6615-015</v>
          </cell>
          <cell r="E1398" t="str">
            <v>Amort - Lsehold Imprvmnts - Montreal (Langelier)</v>
          </cell>
          <cell r="F1398">
            <v>6700</v>
          </cell>
          <cell r="G1398" t="str">
            <v>Depreciation Expense</v>
          </cell>
          <cell r="H1398" t="str">
            <v>IS</v>
          </cell>
          <cell r="I1398" t="str">
            <v>Indirect - Cost of Sales</v>
          </cell>
          <cell r="J1398" t="str">
            <v>6700</v>
          </cell>
        </row>
        <row r="1399">
          <cell r="B1399" t="str">
            <v>BPR.6615-016</v>
          </cell>
          <cell r="C1399" t="str">
            <v>BPR</v>
          </cell>
          <cell r="D1399" t="str">
            <v>6615-016</v>
          </cell>
          <cell r="E1399" t="str">
            <v>Amort - Lsehold Imprvmnts - Quebec City (Technological Park)</v>
          </cell>
          <cell r="F1399">
            <v>6700</v>
          </cell>
          <cell r="G1399" t="str">
            <v>Depreciation Expense</v>
          </cell>
          <cell r="H1399" t="str">
            <v>IS</v>
          </cell>
          <cell r="I1399" t="str">
            <v>Indirect - Cost of Sales</v>
          </cell>
          <cell r="J1399" t="str">
            <v>6700</v>
          </cell>
        </row>
        <row r="1400">
          <cell r="B1400" t="str">
            <v>BPR.6620-000</v>
          </cell>
          <cell r="C1400" t="str">
            <v>BPR</v>
          </cell>
          <cell r="D1400" t="str">
            <v>6620-000</v>
          </cell>
          <cell r="E1400" t="str">
            <v>Amort - Automotive equipment</v>
          </cell>
          <cell r="F1400">
            <v>6700</v>
          </cell>
          <cell r="G1400" t="str">
            <v>Depreciation Expense</v>
          </cell>
          <cell r="H1400" t="str">
            <v>IS</v>
          </cell>
          <cell r="I1400" t="str">
            <v>Indirect - Cost of Sales</v>
          </cell>
          <cell r="J1400" t="str">
            <v>6700</v>
          </cell>
        </row>
        <row r="1401">
          <cell r="B1401" t="str">
            <v>BPR.6627-000</v>
          </cell>
          <cell r="C1401" t="str">
            <v>BPR</v>
          </cell>
          <cell r="D1401" t="str">
            <v>6627-000</v>
          </cell>
          <cell r="E1401" t="str">
            <v>Amort - Telephone system</v>
          </cell>
          <cell r="F1401">
            <v>6700</v>
          </cell>
          <cell r="G1401" t="str">
            <v>Depreciation Expense</v>
          </cell>
          <cell r="H1401" t="str">
            <v>IS</v>
          </cell>
          <cell r="I1401" t="str">
            <v>Indirect - Cost of Sales</v>
          </cell>
          <cell r="J1401" t="str">
            <v>6700</v>
          </cell>
        </row>
        <row r="1402">
          <cell r="B1402" t="str">
            <v>BPR.6632-000</v>
          </cell>
          <cell r="C1402" t="str">
            <v>BPR</v>
          </cell>
          <cell r="D1402" t="str">
            <v>6632-000</v>
          </cell>
          <cell r="E1402" t="str">
            <v>Amort - Computer equipment</v>
          </cell>
          <cell r="F1402">
            <v>6700</v>
          </cell>
          <cell r="G1402" t="str">
            <v>Depreciation Expense</v>
          </cell>
          <cell r="H1402" t="str">
            <v>IS</v>
          </cell>
          <cell r="I1402" t="str">
            <v>Indirect - Cost of Sales</v>
          </cell>
          <cell r="J1402" t="str">
            <v>6700</v>
          </cell>
        </row>
        <row r="1403">
          <cell r="B1403" t="str">
            <v>BPR.6640-000</v>
          </cell>
          <cell r="C1403" t="str">
            <v>BPR</v>
          </cell>
          <cell r="D1403" t="str">
            <v>6640-000</v>
          </cell>
          <cell r="E1403" t="str">
            <v>Amort - Software</v>
          </cell>
          <cell r="F1403">
            <v>6700</v>
          </cell>
          <cell r="G1403" t="str">
            <v>Depreciation Expense</v>
          </cell>
          <cell r="H1403" t="str">
            <v>IS</v>
          </cell>
          <cell r="I1403" t="str">
            <v>Indirect - Cost of Sales</v>
          </cell>
          <cell r="J1403" t="str">
            <v>6700</v>
          </cell>
        </row>
        <row r="1404">
          <cell r="B1404" t="str">
            <v>BPR.6645-000</v>
          </cell>
          <cell r="C1404" t="str">
            <v>BPR</v>
          </cell>
          <cell r="D1404" t="str">
            <v>6645-000</v>
          </cell>
          <cell r="E1404" t="str">
            <v>Amort - Leased equipment</v>
          </cell>
          <cell r="F1404">
            <v>6700</v>
          </cell>
          <cell r="G1404" t="str">
            <v>Depreciation Expense</v>
          </cell>
          <cell r="H1404" t="str">
            <v>IS</v>
          </cell>
          <cell r="I1404" t="str">
            <v>Indirect - Cost of Sales</v>
          </cell>
          <cell r="J1404" t="str">
            <v>6700</v>
          </cell>
        </row>
        <row r="1405">
          <cell r="B1405" t="str">
            <v>BPR.6660-000</v>
          </cell>
          <cell r="C1405" t="str">
            <v>BPR</v>
          </cell>
          <cell r="D1405" t="str">
            <v>6660-000</v>
          </cell>
          <cell r="E1405" t="str">
            <v>Amort - Building</v>
          </cell>
          <cell r="F1405">
            <v>6700</v>
          </cell>
          <cell r="G1405" t="str">
            <v>Depreciation Expense</v>
          </cell>
          <cell r="H1405" t="str">
            <v>IS</v>
          </cell>
          <cell r="I1405" t="str">
            <v>Indirect - Cost of Sales</v>
          </cell>
          <cell r="J1405" t="str">
            <v>6700</v>
          </cell>
        </row>
        <row r="1406">
          <cell r="B1406" t="str">
            <v>BPR.6661-000</v>
          </cell>
          <cell r="C1406" t="str">
            <v>BPR</v>
          </cell>
          <cell r="D1406" t="str">
            <v>6661-000</v>
          </cell>
          <cell r="E1406" t="str">
            <v>Amort - Outdoor work</v>
          </cell>
          <cell r="F1406">
            <v>6700</v>
          </cell>
          <cell r="G1406" t="str">
            <v>Depreciation Expense</v>
          </cell>
          <cell r="H1406" t="str">
            <v>IS</v>
          </cell>
          <cell r="I1406" t="str">
            <v>Indirect - Cost of Sales</v>
          </cell>
          <cell r="J1406" t="str">
            <v>6700</v>
          </cell>
        </row>
        <row r="1407">
          <cell r="B1407" t="str">
            <v>BPR.6700-000</v>
          </cell>
          <cell r="C1407" t="str">
            <v>BPR</v>
          </cell>
          <cell r="D1407" t="str">
            <v>6700-000</v>
          </cell>
          <cell r="E1407" t="str">
            <v>Gains (losses) on sales of property, plant and equipment</v>
          </cell>
          <cell r="F1407">
            <v>6710</v>
          </cell>
          <cell r="G1407" t="str">
            <v>Gain/(Loss) Sales of Fixed Assets</v>
          </cell>
          <cell r="H1407" t="str">
            <v>IS</v>
          </cell>
          <cell r="I1407" t="str">
            <v>Indirect - Cost of Sales</v>
          </cell>
          <cell r="J1407" t="str">
            <v>6710</v>
          </cell>
        </row>
        <row r="1408">
          <cell r="B1408" t="str">
            <v>BPR.8510-000</v>
          </cell>
          <cell r="C1408" t="str">
            <v>BPR</v>
          </cell>
          <cell r="D1408" t="str">
            <v>8510-000</v>
          </cell>
          <cell r="E1408" t="str">
            <v>Tax on capital</v>
          </cell>
          <cell r="F1408">
            <v>96000</v>
          </cell>
          <cell r="G1408" t="str">
            <v>Federal Income Tax Exp - Current</v>
          </cell>
          <cell r="H1408" t="str">
            <v>IS</v>
          </cell>
          <cell r="I1408" t="str">
            <v>Income Tax Expense - Current</v>
          </cell>
          <cell r="J1408" t="str">
            <v>96000</v>
          </cell>
        </row>
        <row r="1409">
          <cell r="B1409" t="str">
            <v>BPR.8510-001</v>
          </cell>
          <cell r="C1409" t="str">
            <v>BPR</v>
          </cell>
          <cell r="D1409" t="str">
            <v>8510-001</v>
          </cell>
          <cell r="E1409" t="str">
            <v>Tax on capital - Quebec City</v>
          </cell>
          <cell r="F1409">
            <v>96000</v>
          </cell>
          <cell r="G1409" t="str">
            <v>Federal Income Tax Exp - Current</v>
          </cell>
          <cell r="H1409" t="str">
            <v>IS</v>
          </cell>
          <cell r="I1409" t="str">
            <v>Income Tax Expense - Current</v>
          </cell>
          <cell r="J1409" t="str">
            <v>96000</v>
          </cell>
        </row>
        <row r="1410">
          <cell r="B1410" t="str">
            <v>BPR.8510-002</v>
          </cell>
          <cell r="C1410" t="str">
            <v>BPR</v>
          </cell>
          <cell r="D1410" t="str">
            <v>8510-002</v>
          </cell>
          <cell r="E1410" t="str">
            <v>Tax on capital - Ontario</v>
          </cell>
          <cell r="F1410">
            <v>96000</v>
          </cell>
          <cell r="G1410" t="str">
            <v>Federal Income Tax Exp - Current</v>
          </cell>
          <cell r="H1410" t="str">
            <v>IS</v>
          </cell>
          <cell r="I1410" t="str">
            <v>Income Tax Expense - Current</v>
          </cell>
          <cell r="J1410" t="str">
            <v>96000</v>
          </cell>
        </row>
        <row r="1411">
          <cell r="B1411" t="str">
            <v>BPR.8515-000</v>
          </cell>
          <cell r="C1411" t="str">
            <v>BPR</v>
          </cell>
          <cell r="D1411" t="str">
            <v>8515-000</v>
          </cell>
          <cell r="E1411" t="str">
            <v>Income tax interest and penalties</v>
          </cell>
          <cell r="F1411">
            <v>96300</v>
          </cell>
          <cell r="G1411" t="str">
            <v>Tax Expense - Interest</v>
          </cell>
          <cell r="H1411" t="str">
            <v>IS</v>
          </cell>
          <cell r="I1411" t="str">
            <v>Income Tax Expense - Current</v>
          </cell>
          <cell r="J1411" t="str">
            <v>96300</v>
          </cell>
        </row>
        <row r="1412">
          <cell r="B1412" t="str">
            <v>BPR.8520-000</v>
          </cell>
          <cell r="C1412" t="str">
            <v>BPR</v>
          </cell>
          <cell r="D1412" t="str">
            <v>8520-000</v>
          </cell>
          <cell r="E1412" t="str">
            <v>Tax credit - R&amp;D</v>
          </cell>
          <cell r="F1412">
            <v>96000</v>
          </cell>
          <cell r="G1412" t="str">
            <v>Federal Income Tax Exp - Current</v>
          </cell>
          <cell r="H1412" t="str">
            <v>IS</v>
          </cell>
          <cell r="I1412" t="str">
            <v>Income Tax Expense - Current</v>
          </cell>
          <cell r="J1412" t="str">
            <v>96000</v>
          </cell>
        </row>
        <row r="1413">
          <cell r="B1413" t="str">
            <v>BPR.8520-001</v>
          </cell>
          <cell r="C1413" t="str">
            <v>BPR</v>
          </cell>
          <cell r="D1413" t="str">
            <v>8520-001</v>
          </cell>
          <cell r="E1413" t="str">
            <v>Tax credit - Labour</v>
          </cell>
          <cell r="F1413">
            <v>96000</v>
          </cell>
          <cell r="G1413" t="str">
            <v>Federal Income Tax Exp - Current</v>
          </cell>
          <cell r="H1413" t="str">
            <v>IS</v>
          </cell>
          <cell r="I1413" t="str">
            <v>Income Tax Expense - Current</v>
          </cell>
          <cell r="J1413" t="str">
            <v>96000</v>
          </cell>
        </row>
        <row r="1414">
          <cell r="B1414" t="str">
            <v>BPR.8520-002</v>
          </cell>
          <cell r="C1414" t="str">
            <v>BPR</v>
          </cell>
          <cell r="D1414" t="str">
            <v>8520-002</v>
          </cell>
          <cell r="E1414" t="str">
            <v>Tax credit - Expenses</v>
          </cell>
          <cell r="F1414">
            <v>96000</v>
          </cell>
          <cell r="G1414" t="str">
            <v>Federal Income Tax Exp - Current</v>
          </cell>
          <cell r="H1414" t="str">
            <v>IS</v>
          </cell>
          <cell r="I1414" t="str">
            <v>Income Tax Expense - Current</v>
          </cell>
          <cell r="J1414" t="str">
            <v>96000</v>
          </cell>
        </row>
        <row r="1415">
          <cell r="B1415" t="str">
            <v>BPR.8520-003</v>
          </cell>
          <cell r="C1415" t="str">
            <v>BPR</v>
          </cell>
          <cell r="D1415" t="str">
            <v>8520-003</v>
          </cell>
          <cell r="E1415" t="str">
            <v>Tax credit - Professional fees</v>
          </cell>
          <cell r="F1415">
            <v>96000</v>
          </cell>
          <cell r="G1415" t="str">
            <v>Federal Income Tax Exp - Current</v>
          </cell>
          <cell r="H1415" t="str">
            <v>IS</v>
          </cell>
          <cell r="I1415" t="str">
            <v>Income Tax Expense - Current</v>
          </cell>
          <cell r="J1415" t="str">
            <v>96000</v>
          </cell>
        </row>
        <row r="1416">
          <cell r="B1416" t="str">
            <v>BPR.8550-000</v>
          </cell>
          <cell r="C1416" t="str">
            <v>BPR</v>
          </cell>
          <cell r="D1416" t="str">
            <v>8550-000</v>
          </cell>
          <cell r="E1416" t="str">
            <v>Provision for income taxes</v>
          </cell>
          <cell r="F1416">
            <v>96000</v>
          </cell>
          <cell r="G1416" t="str">
            <v>Federal Income Tax Exp - Current</v>
          </cell>
          <cell r="H1416" t="str">
            <v>IS</v>
          </cell>
          <cell r="I1416" t="str">
            <v>Income Tax Expense - Current</v>
          </cell>
          <cell r="J1416" t="str">
            <v>96000</v>
          </cell>
        </row>
        <row r="1417">
          <cell r="B1417" t="str">
            <v>BPR.8551-000</v>
          </cell>
          <cell r="C1417" t="str">
            <v>BPR</v>
          </cell>
          <cell r="D1417" t="str">
            <v>8551-000</v>
          </cell>
          <cell r="E1417" t="str">
            <v>Provision for deferred income taxes (consolidated)</v>
          </cell>
          <cell r="F1417">
            <v>96001</v>
          </cell>
          <cell r="G1417" t="str">
            <v>Federal Income Tax Exp - Deferred</v>
          </cell>
          <cell r="H1417" t="str">
            <v>IS</v>
          </cell>
          <cell r="I1417" t="str">
            <v>Income Tax Expense - Deferred</v>
          </cell>
          <cell r="J1417" t="str">
            <v>96001</v>
          </cell>
        </row>
        <row r="1418">
          <cell r="B1418" t="str">
            <v>BPR.9999-000</v>
          </cell>
          <cell r="C1418" t="str">
            <v>BPR</v>
          </cell>
          <cell r="D1418" t="str">
            <v>9999-000</v>
          </cell>
          <cell r="E1418" t="str">
            <v>Pending</v>
          </cell>
          <cell r="F1418">
            <v>6890</v>
          </cell>
          <cell r="G1418" t="str">
            <v>Misc Overhead Expense</v>
          </cell>
          <cell r="H1418" t="str">
            <v>IS</v>
          </cell>
          <cell r="I1418" t="str">
            <v>Indirect - Cost of Sales</v>
          </cell>
          <cell r="J1418" t="str">
            <v>6890</v>
          </cell>
        </row>
        <row r="1419">
          <cell r="B1419" t="str">
            <v>BPR.19-6000-000</v>
          </cell>
          <cell r="C1419" t="str">
            <v>BPR</v>
          </cell>
          <cell r="D1419" t="str">
            <v>19-6000-000</v>
          </cell>
          <cell r="E1419" t="str">
            <v>Administrative labour</v>
          </cell>
          <cell r="F1419">
            <v>7970</v>
          </cell>
          <cell r="G1419" t="str">
            <v>B &amp; P Direct Labor</v>
          </cell>
          <cell r="H1419" t="str">
            <v>IS</v>
          </cell>
          <cell r="I1419" t="str">
            <v>Selling - Business Unit</v>
          </cell>
          <cell r="J1419" t="str">
            <v>7970</v>
          </cell>
        </row>
        <row r="1420">
          <cell r="B1420" t="str">
            <v>BPR.19-6005-000</v>
          </cell>
          <cell r="C1420" t="str">
            <v>BPR</v>
          </cell>
          <cell r="D1420" t="str">
            <v>19-6005-000</v>
          </cell>
          <cell r="E1420" t="str">
            <v>Employee benefits (non-billable labour)</v>
          </cell>
          <cell r="F1420">
            <v>7971</v>
          </cell>
          <cell r="G1420" t="str">
            <v>Applied EFB to Marketing and B&amp;P</v>
          </cell>
          <cell r="H1420" t="str">
            <v>IS</v>
          </cell>
          <cell r="I1420" t="str">
            <v>Selling - Business Unit</v>
          </cell>
          <cell r="J1420" t="str">
            <v>7971</v>
          </cell>
        </row>
        <row r="1421">
          <cell r="B1421" t="str">
            <v>BPR.19-6010-000</v>
          </cell>
          <cell r="C1421" t="str">
            <v>BPR</v>
          </cell>
          <cell r="D1421" t="str">
            <v>19-6010-000</v>
          </cell>
          <cell r="E1421" t="str">
            <v>Labour grant</v>
          </cell>
          <cell r="F1421">
            <v>7133</v>
          </cell>
          <cell r="G1421" t="str">
            <v>Marketing Other Costs - ODC</v>
          </cell>
          <cell r="H1421" t="str">
            <v>IS</v>
          </cell>
          <cell r="I1421" t="str">
            <v>Selling - Business Unit</v>
          </cell>
          <cell r="J1421" t="str">
            <v>7133</v>
          </cell>
        </row>
        <row r="1422">
          <cell r="B1422" t="str">
            <v>BPR.19-6060-000</v>
          </cell>
          <cell r="C1422" t="str">
            <v>BPR</v>
          </cell>
          <cell r="D1422" t="str">
            <v>19-6060-000</v>
          </cell>
          <cell r="E1422" t="str">
            <v>Professional fees</v>
          </cell>
          <cell r="F1422">
            <v>7133</v>
          </cell>
          <cell r="G1422" t="str">
            <v>Marketing Other Costs - ODC</v>
          </cell>
          <cell r="H1422" t="str">
            <v>IS</v>
          </cell>
          <cell r="I1422" t="str">
            <v>Selling - Business Unit</v>
          </cell>
          <cell r="J1422" t="str">
            <v>7133</v>
          </cell>
        </row>
        <row r="1423">
          <cell r="B1423" t="str">
            <v>BPR.19-6061-000</v>
          </cell>
          <cell r="C1423" t="str">
            <v>BPR</v>
          </cell>
          <cell r="D1423" t="str">
            <v>19-6061-000</v>
          </cell>
          <cell r="E1423" t="str">
            <v>Professional services</v>
          </cell>
          <cell r="F1423">
            <v>7133</v>
          </cell>
          <cell r="G1423" t="str">
            <v>Marketing Other Costs - ODC</v>
          </cell>
          <cell r="H1423" t="str">
            <v>IS</v>
          </cell>
          <cell r="I1423" t="str">
            <v>Selling - Business Unit</v>
          </cell>
          <cell r="J1423" t="str">
            <v>7133</v>
          </cell>
        </row>
        <row r="1424">
          <cell r="B1424" t="str">
            <v>BPR.19-6061-001</v>
          </cell>
          <cell r="C1424" t="str">
            <v>BPR</v>
          </cell>
          <cell r="D1424" t="str">
            <v>19-6061-001</v>
          </cell>
          <cell r="E1424" t="str">
            <v>Professional services - Tetra Tech</v>
          </cell>
          <cell r="F1424">
            <v>7994</v>
          </cell>
          <cell r="G1424" t="str">
            <v>Corporate Allocation - Selling</v>
          </cell>
          <cell r="H1424" t="str">
            <v>IS</v>
          </cell>
          <cell r="I1424" t="str">
            <v>Selling - Corp Allocation</v>
          </cell>
          <cell r="J1424" t="str">
            <v>7994</v>
          </cell>
        </row>
        <row r="1425">
          <cell r="B1425" t="str">
            <v>BPR.19-6062-000</v>
          </cell>
          <cell r="C1425" t="str">
            <v>BPR</v>
          </cell>
          <cell r="D1425" t="str">
            <v>19-6062-000</v>
          </cell>
          <cell r="E1425" t="str">
            <v>Chargeback - Professional services</v>
          </cell>
          <cell r="F1425">
            <v>6950</v>
          </cell>
          <cell r="G1425" t="str">
            <v>Internal Overhead Allocation</v>
          </cell>
          <cell r="H1425" t="str">
            <v>IS</v>
          </cell>
          <cell r="I1425" t="str">
            <v>Indirect - Cost of Sales</v>
          </cell>
          <cell r="J1425" t="str">
            <v>6950</v>
          </cell>
        </row>
        <row r="1426">
          <cell r="B1426" t="str">
            <v>BPR.19-6062-001</v>
          </cell>
          <cell r="C1426" t="str">
            <v>BPR</v>
          </cell>
          <cell r="D1426" t="str">
            <v>19-6062-001</v>
          </cell>
          <cell r="E1426" t="str">
            <v>Chargeback - Prof srvces - BPR-Triax Inc.</v>
          </cell>
          <cell r="F1426">
            <v>6950</v>
          </cell>
          <cell r="G1426" t="str">
            <v>Internal Overhead Allocation</v>
          </cell>
          <cell r="H1426" t="str">
            <v>IS</v>
          </cell>
          <cell r="I1426" t="str">
            <v>Indirect - Cost of Sales</v>
          </cell>
          <cell r="J1426" t="str">
            <v>6950</v>
          </cell>
        </row>
        <row r="1427">
          <cell r="B1427" t="str">
            <v>BPR.19-6062-002</v>
          </cell>
          <cell r="C1427" t="str">
            <v>BPR</v>
          </cell>
          <cell r="D1427" t="str">
            <v>19-6062-002</v>
          </cell>
          <cell r="E1427" t="str">
            <v>Chargeback - Prof srvces - BPR-Bechtel</v>
          </cell>
          <cell r="F1427">
            <v>6950</v>
          </cell>
          <cell r="G1427" t="str">
            <v>Internal Overhead Allocation</v>
          </cell>
          <cell r="H1427" t="str">
            <v>IS</v>
          </cell>
          <cell r="I1427" t="str">
            <v>Indirect - Cost of Sales</v>
          </cell>
          <cell r="J1427" t="str">
            <v>6950</v>
          </cell>
        </row>
        <row r="1428">
          <cell r="B1428" t="str">
            <v>BPR.19-6062-003</v>
          </cell>
          <cell r="C1428" t="str">
            <v>BPR</v>
          </cell>
          <cell r="D1428" t="str">
            <v>19-6062-003</v>
          </cell>
          <cell r="E1428" t="str">
            <v>Chargeback - Prof srvces - BPR CSO Inc.</v>
          </cell>
          <cell r="F1428">
            <v>6950</v>
          </cell>
          <cell r="G1428" t="str">
            <v>Internal Overhead Allocation</v>
          </cell>
          <cell r="H1428" t="str">
            <v>IS</v>
          </cell>
          <cell r="I1428" t="str">
            <v>Indirect - Cost of Sales</v>
          </cell>
          <cell r="J1428" t="str">
            <v>6950</v>
          </cell>
        </row>
        <row r="1429">
          <cell r="B1429" t="str">
            <v>BPR.19-6062-004</v>
          </cell>
          <cell r="C1429" t="str">
            <v>BPR</v>
          </cell>
          <cell r="D1429" t="str">
            <v>19-6062-004</v>
          </cell>
          <cell r="E1429" t="str">
            <v>Chargeback - Prof srvces - BPR-EnvirAqua Inc.</v>
          </cell>
          <cell r="F1429">
            <v>6950</v>
          </cell>
          <cell r="G1429" t="str">
            <v>Internal Overhead Allocation</v>
          </cell>
          <cell r="H1429" t="str">
            <v>IS</v>
          </cell>
          <cell r="I1429" t="str">
            <v>Indirect - Cost of Sales</v>
          </cell>
          <cell r="J1429" t="str">
            <v>6950</v>
          </cell>
        </row>
        <row r="1430">
          <cell r="B1430" t="str">
            <v>BPR.19-6062-005</v>
          </cell>
          <cell r="C1430" t="str">
            <v>BPR</v>
          </cell>
          <cell r="D1430" t="str">
            <v>19-6062-005</v>
          </cell>
          <cell r="E1430" t="str">
            <v>Chargeback - Prof srvces - BPR-Infrastructure Inc.</v>
          </cell>
          <cell r="F1430">
            <v>6950</v>
          </cell>
          <cell r="G1430" t="str">
            <v>Internal Overhead Allocation</v>
          </cell>
          <cell r="H1430" t="str">
            <v>IS</v>
          </cell>
          <cell r="I1430" t="str">
            <v>Indirect - Cost of Sales</v>
          </cell>
          <cell r="J1430" t="str">
            <v>6950</v>
          </cell>
        </row>
        <row r="1431">
          <cell r="B1431" t="str">
            <v>BPR.19-6062-006</v>
          </cell>
          <cell r="C1431" t="str">
            <v>BPR</v>
          </cell>
          <cell r="D1431" t="str">
            <v>19-6062-006</v>
          </cell>
          <cell r="E1431" t="str">
            <v>Chargeback - Prof srvces - BPR-Bâtiment Inc.</v>
          </cell>
          <cell r="F1431">
            <v>6950</v>
          </cell>
          <cell r="G1431" t="str">
            <v>Internal Overhead Allocation</v>
          </cell>
          <cell r="H1431" t="str">
            <v>IS</v>
          </cell>
          <cell r="I1431" t="str">
            <v>Indirect - Cost of Sales</v>
          </cell>
          <cell r="J1431" t="str">
            <v>6950</v>
          </cell>
        </row>
        <row r="1432">
          <cell r="B1432" t="str">
            <v>BPR.19-6062-007</v>
          </cell>
          <cell r="C1432" t="str">
            <v>BPR</v>
          </cell>
          <cell r="D1432" t="str">
            <v>19-6062-007</v>
          </cell>
          <cell r="E1432" t="str">
            <v>Chargeback - Prof srvces - BPR-Énergie Inc.</v>
          </cell>
          <cell r="F1432">
            <v>6950</v>
          </cell>
          <cell r="G1432" t="str">
            <v>Internal Overhead Allocation</v>
          </cell>
          <cell r="H1432" t="str">
            <v>IS</v>
          </cell>
          <cell r="I1432" t="str">
            <v>Indirect - Cost of Sales</v>
          </cell>
          <cell r="J1432" t="str">
            <v>6950</v>
          </cell>
        </row>
        <row r="1433">
          <cell r="B1433" t="str">
            <v>BPR.19-6062-008</v>
          </cell>
          <cell r="C1433" t="str">
            <v>BPR</v>
          </cell>
          <cell r="D1433" t="str">
            <v>19-6062-008</v>
          </cell>
          <cell r="E1433" t="str">
            <v>Chargeback - Prof srvces - BPR Inc.</v>
          </cell>
          <cell r="F1433">
            <v>6950</v>
          </cell>
          <cell r="G1433" t="str">
            <v>Internal Overhead Allocation</v>
          </cell>
          <cell r="H1433" t="str">
            <v>IS</v>
          </cell>
          <cell r="I1433" t="str">
            <v>Indirect - Cost of Sales</v>
          </cell>
          <cell r="J1433" t="str">
            <v>6950</v>
          </cell>
        </row>
        <row r="1434">
          <cell r="B1434" t="str">
            <v>BPR.19-6062-009</v>
          </cell>
          <cell r="C1434" t="str">
            <v>BPR</v>
          </cell>
          <cell r="D1434" t="str">
            <v>19-6062-009</v>
          </cell>
          <cell r="E1434" t="str">
            <v>Chargeback - Prof srvces - Gestion-conseil SCP Inc.</v>
          </cell>
          <cell r="F1434">
            <v>6950</v>
          </cell>
          <cell r="G1434" t="str">
            <v>Internal Overhead Allocation</v>
          </cell>
          <cell r="H1434" t="str">
            <v>IS</v>
          </cell>
          <cell r="I1434" t="str">
            <v>Indirect - Cost of Sales</v>
          </cell>
          <cell r="J1434" t="str">
            <v>6950</v>
          </cell>
        </row>
        <row r="1435">
          <cell r="B1435" t="str">
            <v>BPR.19-6062-010</v>
          </cell>
          <cell r="C1435" t="str">
            <v>BPR</v>
          </cell>
          <cell r="D1435" t="str">
            <v>19-6062-010</v>
          </cell>
          <cell r="E1435" t="str">
            <v>Chargeback - Prof srvces - BPR-Construction</v>
          </cell>
          <cell r="F1435">
            <v>6950</v>
          </cell>
          <cell r="G1435" t="str">
            <v>Internal Overhead Allocation</v>
          </cell>
          <cell r="H1435" t="str">
            <v>IS</v>
          </cell>
          <cell r="I1435" t="str">
            <v>Indirect - Cost of Sales</v>
          </cell>
          <cell r="J1435" t="str">
            <v>6950</v>
          </cell>
        </row>
        <row r="1436">
          <cell r="B1436" t="str">
            <v>BPR.19-6062-011</v>
          </cell>
          <cell r="C1436" t="str">
            <v>BPR</v>
          </cell>
          <cell r="D1436" t="str">
            <v>19-6062-011</v>
          </cell>
          <cell r="E1436" t="str">
            <v>Chargeback - Prof srvces - BPR Groupe-conseil</v>
          </cell>
          <cell r="F1436">
            <v>6950</v>
          </cell>
          <cell r="G1436" t="str">
            <v>Internal Overhead Allocation</v>
          </cell>
          <cell r="H1436" t="str">
            <v>IS</v>
          </cell>
          <cell r="I1436" t="str">
            <v>Indirect - Cost of Sales</v>
          </cell>
          <cell r="J1436" t="str">
            <v>6950</v>
          </cell>
        </row>
        <row r="1437">
          <cell r="B1437" t="str">
            <v>BPR.19-6062-012</v>
          </cell>
          <cell r="C1437" t="str">
            <v>BPR</v>
          </cell>
          <cell r="D1437" t="str">
            <v>19-6062-012</v>
          </cell>
          <cell r="E1437" t="str">
            <v>Chargeback - Prof srvces - BPR-Engineering Inc.</v>
          </cell>
          <cell r="F1437">
            <v>6950</v>
          </cell>
          <cell r="G1437" t="str">
            <v>Internal Overhead Allocation</v>
          </cell>
          <cell r="H1437" t="str">
            <v>IS</v>
          </cell>
          <cell r="I1437" t="str">
            <v>Indirect - Cost of Sales</v>
          </cell>
          <cell r="J1437" t="str">
            <v>6950</v>
          </cell>
        </row>
        <row r="1438">
          <cell r="B1438" t="str">
            <v>BPR.19-6062-013</v>
          </cell>
          <cell r="C1438" t="str">
            <v>BPR</v>
          </cell>
          <cell r="D1438" t="str">
            <v>19-6062-013</v>
          </cell>
          <cell r="E1438" t="str">
            <v>Chargeback - Prof srvces - BPR-Projex Inc.</v>
          </cell>
          <cell r="F1438">
            <v>6950</v>
          </cell>
          <cell r="G1438" t="str">
            <v>Internal Overhead Allocation</v>
          </cell>
          <cell r="H1438" t="str">
            <v>IS</v>
          </cell>
          <cell r="I1438" t="str">
            <v>Indirect - Cost of Sales</v>
          </cell>
          <cell r="J1438" t="str">
            <v>6950</v>
          </cell>
        </row>
        <row r="1439">
          <cell r="B1439" t="str">
            <v>BPR.19-6062-014</v>
          </cell>
          <cell r="C1439" t="str">
            <v>BPR</v>
          </cell>
          <cell r="D1439" t="str">
            <v>19-6062-014</v>
          </cell>
          <cell r="E1439" t="str">
            <v>Chargeback - Prof srvces - Innogiciel Inc.</v>
          </cell>
          <cell r="F1439">
            <v>6950</v>
          </cell>
          <cell r="G1439" t="str">
            <v>Internal Overhead Allocation</v>
          </cell>
          <cell r="H1439" t="str">
            <v>IS</v>
          </cell>
          <cell r="I1439" t="str">
            <v>Indirect - Cost of Sales</v>
          </cell>
          <cell r="J1439" t="str">
            <v>6950</v>
          </cell>
        </row>
        <row r="1440">
          <cell r="B1440" t="str">
            <v>BPR.19-6062-015</v>
          </cell>
          <cell r="C1440" t="str">
            <v>BPR</v>
          </cell>
          <cell r="D1440" t="str">
            <v>19-6062-015</v>
          </cell>
          <cell r="E1440" t="str">
            <v>Chargeback - Prof srvces - BPR CSO Solutions Inc.</v>
          </cell>
          <cell r="F1440">
            <v>6950</v>
          </cell>
          <cell r="G1440" t="str">
            <v>Internal Overhead Allocation</v>
          </cell>
          <cell r="H1440" t="str">
            <v>IS</v>
          </cell>
          <cell r="I1440" t="str">
            <v>Indirect - Cost of Sales</v>
          </cell>
          <cell r="J1440" t="str">
            <v>6950</v>
          </cell>
        </row>
        <row r="1441">
          <cell r="B1441" t="str">
            <v>BPR.19-6062-016</v>
          </cell>
          <cell r="C1441" t="str">
            <v>BPR</v>
          </cell>
          <cell r="D1441" t="str">
            <v>19-6062-016</v>
          </cell>
          <cell r="E1441" t="str">
            <v>Chargeback - Prof srvces - Solutions Hospitalis s.e.c.</v>
          </cell>
          <cell r="F1441">
            <v>7133</v>
          </cell>
          <cell r="G1441" t="str">
            <v>Marketing Other Costs - ODC</v>
          </cell>
          <cell r="H1441" t="str">
            <v>IS</v>
          </cell>
          <cell r="I1441" t="str">
            <v>Selling - Business Unit</v>
          </cell>
          <cell r="J1441" t="str">
            <v>7133</v>
          </cell>
        </row>
        <row r="1442">
          <cell r="B1442" t="str">
            <v>BPR.19-6062-017</v>
          </cell>
          <cell r="C1442" t="str">
            <v>BPR</v>
          </cell>
          <cell r="D1442" t="str">
            <v>19-6062-017</v>
          </cell>
          <cell r="E1442" t="str">
            <v>Chargeback - Prof srvces - Topo planification Inc.</v>
          </cell>
          <cell r="F1442">
            <v>6950</v>
          </cell>
          <cell r="G1442" t="str">
            <v>Internal Overhead Allocation</v>
          </cell>
          <cell r="H1442" t="str">
            <v>IS</v>
          </cell>
          <cell r="I1442" t="str">
            <v>Indirect - Cost of Sales</v>
          </cell>
          <cell r="J1442" t="str">
            <v>6950</v>
          </cell>
        </row>
        <row r="1443">
          <cell r="B1443" t="str">
            <v>BPR.19-6062-018</v>
          </cell>
          <cell r="C1443" t="str">
            <v>BPR</v>
          </cell>
          <cell r="D1443" t="str">
            <v>19-6062-018</v>
          </cell>
          <cell r="E1443" t="str">
            <v>Chargeback - Prof srvces - Terreau Biogaz s.e.c.</v>
          </cell>
          <cell r="F1443">
            <v>7133</v>
          </cell>
          <cell r="G1443" t="str">
            <v>Marketing Other Costs - ODC</v>
          </cell>
          <cell r="H1443" t="str">
            <v>IS</v>
          </cell>
          <cell r="I1443" t="str">
            <v>Selling - Business Unit</v>
          </cell>
          <cell r="J1443" t="str">
            <v>7133</v>
          </cell>
        </row>
        <row r="1444">
          <cell r="B1444" t="str">
            <v>BPR.19-6062-019</v>
          </cell>
          <cell r="C1444" t="str">
            <v>BPR</v>
          </cell>
          <cell r="D1444" t="str">
            <v>19-6062-019</v>
          </cell>
          <cell r="E1444" t="str">
            <v>Chargeback - Prof srvces - Innovation virtutelle s.e.c.</v>
          </cell>
          <cell r="F1444">
            <v>7133</v>
          </cell>
          <cell r="G1444" t="str">
            <v>Marketing Other Costs - ODC</v>
          </cell>
          <cell r="H1444" t="str">
            <v>IS</v>
          </cell>
          <cell r="I1444" t="str">
            <v>Selling - Business Unit</v>
          </cell>
          <cell r="J1444" t="str">
            <v>7133</v>
          </cell>
        </row>
        <row r="1445">
          <cell r="B1445" t="str">
            <v>BPR.19-6062-020</v>
          </cell>
          <cell r="C1445" t="str">
            <v>BPR</v>
          </cell>
          <cell r="D1445" t="str">
            <v>19-6062-020</v>
          </cell>
          <cell r="E1445" t="str">
            <v>Chargeback - Prof srvces - Groupe BPR Inc.</v>
          </cell>
          <cell r="F1445">
            <v>7133</v>
          </cell>
          <cell r="G1445" t="str">
            <v>Marketing Other Costs - ODC</v>
          </cell>
          <cell r="H1445" t="str">
            <v>IS</v>
          </cell>
          <cell r="I1445" t="str">
            <v>Selling - Business Unit</v>
          </cell>
          <cell r="J1445" t="str">
            <v>7133</v>
          </cell>
        </row>
        <row r="1446">
          <cell r="B1446" t="str">
            <v>BPR.19-6062-021</v>
          </cell>
          <cell r="C1446" t="str">
            <v>BPR</v>
          </cell>
          <cell r="D1446" t="str">
            <v>19-6062-021</v>
          </cell>
          <cell r="E1446" t="str">
            <v>Chargeback - Prof srvces - Gestion 4655 Inc.</v>
          </cell>
          <cell r="F1446">
            <v>7133</v>
          </cell>
          <cell r="G1446" t="str">
            <v>Marketing Other Costs - ODC</v>
          </cell>
          <cell r="H1446" t="str">
            <v>IS</v>
          </cell>
          <cell r="I1446" t="str">
            <v>Selling - Business Unit</v>
          </cell>
          <cell r="J1446" t="str">
            <v>7133</v>
          </cell>
        </row>
        <row r="1447">
          <cell r="B1447" t="str">
            <v>BPR.19-6063-000</v>
          </cell>
          <cell r="C1447" t="str">
            <v>BPR</v>
          </cell>
          <cell r="D1447" t="str">
            <v>19-6063-000</v>
          </cell>
          <cell r="E1447" t="str">
            <v>Chargeback - Professional services</v>
          </cell>
          <cell r="F1447">
            <v>6950</v>
          </cell>
          <cell r="G1447" t="str">
            <v>Internal Overhead Allocation</v>
          </cell>
          <cell r="H1447" t="str">
            <v>IS</v>
          </cell>
          <cell r="I1447" t="str">
            <v>Indirect - Cost of Sales</v>
          </cell>
          <cell r="J1447" t="str">
            <v>6950</v>
          </cell>
        </row>
        <row r="1448">
          <cell r="B1448" t="str">
            <v>BPR.19-6063-001</v>
          </cell>
          <cell r="C1448" t="str">
            <v>BPR</v>
          </cell>
          <cell r="D1448" t="str">
            <v>19-6063-001</v>
          </cell>
          <cell r="E1448" t="str">
            <v>Chargeback - Prof srvces - BPR-Triax Inc.</v>
          </cell>
          <cell r="F1448">
            <v>6950</v>
          </cell>
          <cell r="G1448" t="str">
            <v>Internal Overhead Allocation</v>
          </cell>
          <cell r="H1448" t="str">
            <v>IS</v>
          </cell>
          <cell r="I1448" t="str">
            <v>Indirect - Cost of Sales</v>
          </cell>
          <cell r="J1448" t="str">
            <v>6950</v>
          </cell>
        </row>
        <row r="1449">
          <cell r="B1449" t="str">
            <v>BPR.19-6063-002</v>
          </cell>
          <cell r="C1449" t="str">
            <v>BPR</v>
          </cell>
          <cell r="D1449" t="str">
            <v>19-6063-002</v>
          </cell>
          <cell r="E1449" t="str">
            <v>Chargeback - Prof srvces - BPR-Bechtel</v>
          </cell>
          <cell r="F1449">
            <v>6950</v>
          </cell>
          <cell r="G1449" t="str">
            <v>Internal Overhead Allocation</v>
          </cell>
          <cell r="H1449" t="str">
            <v>IS</v>
          </cell>
          <cell r="I1449" t="str">
            <v>Indirect - Cost of Sales</v>
          </cell>
          <cell r="J1449" t="str">
            <v>6950</v>
          </cell>
        </row>
        <row r="1450">
          <cell r="B1450" t="str">
            <v>BPR.19-6063-003</v>
          </cell>
          <cell r="C1450" t="str">
            <v>BPR</v>
          </cell>
          <cell r="D1450" t="str">
            <v>19-6063-003</v>
          </cell>
          <cell r="E1450" t="str">
            <v>Chargeback - Prof srvces - BPR CSO Inc.</v>
          </cell>
          <cell r="F1450">
            <v>6950</v>
          </cell>
          <cell r="G1450" t="str">
            <v>Internal Overhead Allocation</v>
          </cell>
          <cell r="H1450" t="str">
            <v>IS</v>
          </cell>
          <cell r="I1450" t="str">
            <v>Indirect - Cost of Sales</v>
          </cell>
          <cell r="J1450" t="str">
            <v>6950</v>
          </cell>
        </row>
        <row r="1451">
          <cell r="B1451" t="str">
            <v>BPR.19-6063-004</v>
          </cell>
          <cell r="C1451" t="str">
            <v>BPR</v>
          </cell>
          <cell r="D1451" t="str">
            <v>19-6063-004</v>
          </cell>
          <cell r="E1451" t="str">
            <v>Chargeback - Prof srvces - BPR-EnvirAqua Inc.</v>
          </cell>
          <cell r="F1451">
            <v>6950</v>
          </cell>
          <cell r="G1451" t="str">
            <v>Internal Overhead Allocation</v>
          </cell>
          <cell r="H1451" t="str">
            <v>IS</v>
          </cell>
          <cell r="I1451" t="str">
            <v>Indirect - Cost of Sales</v>
          </cell>
          <cell r="J1451" t="str">
            <v>6950</v>
          </cell>
        </row>
        <row r="1452">
          <cell r="B1452" t="str">
            <v>BPR.19-6063-005</v>
          </cell>
          <cell r="C1452" t="str">
            <v>BPR</v>
          </cell>
          <cell r="D1452" t="str">
            <v>19-6063-005</v>
          </cell>
          <cell r="E1452" t="str">
            <v>Chargeback - Prof srvces - BPR-Infrastructure Inc.</v>
          </cell>
          <cell r="F1452">
            <v>6950</v>
          </cell>
          <cell r="G1452" t="str">
            <v>Internal Overhead Allocation</v>
          </cell>
          <cell r="H1452" t="str">
            <v>IS</v>
          </cell>
          <cell r="I1452" t="str">
            <v>Indirect - Cost of Sales</v>
          </cell>
          <cell r="J1452" t="str">
            <v>6950</v>
          </cell>
        </row>
        <row r="1453">
          <cell r="B1453" t="str">
            <v>BPR.19-6063-006</v>
          </cell>
          <cell r="C1453" t="str">
            <v>BPR</v>
          </cell>
          <cell r="D1453" t="str">
            <v>19-6063-006</v>
          </cell>
          <cell r="E1453" t="str">
            <v>Chargeback - Prof srvces - BPR-Bâtiment Inc.</v>
          </cell>
          <cell r="F1453">
            <v>6950</v>
          </cell>
          <cell r="G1453" t="str">
            <v>Internal Overhead Allocation</v>
          </cell>
          <cell r="H1453" t="str">
            <v>IS</v>
          </cell>
          <cell r="I1453" t="str">
            <v>Indirect - Cost of Sales</v>
          </cell>
          <cell r="J1453" t="str">
            <v>6950</v>
          </cell>
        </row>
        <row r="1454">
          <cell r="B1454" t="str">
            <v>BPR.19-6063-007</v>
          </cell>
          <cell r="C1454" t="str">
            <v>BPR</v>
          </cell>
          <cell r="D1454" t="str">
            <v>19-6063-007</v>
          </cell>
          <cell r="E1454" t="str">
            <v>Chargeback - Prof srvces - BPR-Énergie Inc.</v>
          </cell>
          <cell r="F1454">
            <v>6950</v>
          </cell>
          <cell r="G1454" t="str">
            <v>Internal Overhead Allocation</v>
          </cell>
          <cell r="H1454" t="str">
            <v>IS</v>
          </cell>
          <cell r="I1454" t="str">
            <v>Indirect - Cost of Sales</v>
          </cell>
          <cell r="J1454" t="str">
            <v>6950</v>
          </cell>
        </row>
        <row r="1455">
          <cell r="B1455" t="str">
            <v>BPR.19-6063-008</v>
          </cell>
          <cell r="C1455" t="str">
            <v>BPR</v>
          </cell>
          <cell r="D1455" t="str">
            <v>19-6063-008</v>
          </cell>
          <cell r="E1455" t="str">
            <v>Chargeback - Prof srvces - BPR Inc.</v>
          </cell>
          <cell r="F1455">
            <v>6950</v>
          </cell>
          <cell r="G1455" t="str">
            <v>Internal Overhead Allocation</v>
          </cell>
          <cell r="H1455" t="str">
            <v>IS</v>
          </cell>
          <cell r="I1455" t="str">
            <v>Indirect - Cost of Sales</v>
          </cell>
          <cell r="J1455" t="str">
            <v>6950</v>
          </cell>
        </row>
        <row r="1456">
          <cell r="B1456" t="str">
            <v>BPR.19-6063-009</v>
          </cell>
          <cell r="C1456" t="str">
            <v>BPR</v>
          </cell>
          <cell r="D1456" t="str">
            <v>19-6063-009</v>
          </cell>
          <cell r="E1456" t="str">
            <v>Chargeback - Prof srvces - Gestion-conseil SCP Inc.</v>
          </cell>
          <cell r="F1456">
            <v>6950</v>
          </cell>
          <cell r="G1456" t="str">
            <v>Internal Overhead Allocation</v>
          </cell>
          <cell r="H1456" t="str">
            <v>IS</v>
          </cell>
          <cell r="I1456" t="str">
            <v>Indirect - Cost of Sales</v>
          </cell>
          <cell r="J1456" t="str">
            <v>6950</v>
          </cell>
        </row>
        <row r="1457">
          <cell r="B1457" t="str">
            <v>BPR.19-6063-010</v>
          </cell>
          <cell r="C1457" t="str">
            <v>BPR</v>
          </cell>
          <cell r="D1457" t="str">
            <v>19-6063-010</v>
          </cell>
          <cell r="E1457" t="str">
            <v>Chargeback - Prof srvces - BPR-Construction</v>
          </cell>
          <cell r="F1457">
            <v>6950</v>
          </cell>
          <cell r="G1457" t="str">
            <v>Internal Overhead Allocation</v>
          </cell>
          <cell r="H1457" t="str">
            <v>IS</v>
          </cell>
          <cell r="I1457" t="str">
            <v>Indirect - Cost of Sales</v>
          </cell>
          <cell r="J1457" t="str">
            <v>6950</v>
          </cell>
        </row>
        <row r="1458">
          <cell r="B1458" t="str">
            <v>BPR.19-6063-011</v>
          </cell>
          <cell r="C1458" t="str">
            <v>BPR</v>
          </cell>
          <cell r="D1458" t="str">
            <v>19-6063-011</v>
          </cell>
          <cell r="E1458" t="str">
            <v>Chargeback - Prof srvces - BPR Groupe-conseil</v>
          </cell>
          <cell r="F1458">
            <v>6950</v>
          </cell>
          <cell r="G1458" t="str">
            <v>Internal Overhead Allocation</v>
          </cell>
          <cell r="H1458" t="str">
            <v>IS</v>
          </cell>
          <cell r="I1458" t="str">
            <v>Indirect - Cost of Sales</v>
          </cell>
          <cell r="J1458" t="str">
            <v>6950</v>
          </cell>
        </row>
        <row r="1459">
          <cell r="B1459" t="str">
            <v>BPR.19-6063-012</v>
          </cell>
          <cell r="C1459" t="str">
            <v>BPR</v>
          </cell>
          <cell r="D1459" t="str">
            <v>19-6063-012</v>
          </cell>
          <cell r="E1459" t="str">
            <v>Chargeback - Prof srvces - BPR-Engineering Inc.</v>
          </cell>
          <cell r="F1459">
            <v>6950</v>
          </cell>
          <cell r="G1459" t="str">
            <v>Internal Overhead Allocation</v>
          </cell>
          <cell r="H1459" t="str">
            <v>IS</v>
          </cell>
          <cell r="I1459" t="str">
            <v>Indirect - Cost of Sales</v>
          </cell>
          <cell r="J1459" t="str">
            <v>6950</v>
          </cell>
        </row>
        <row r="1460">
          <cell r="B1460" t="str">
            <v>BPR.19-6063-013</v>
          </cell>
          <cell r="C1460" t="str">
            <v>BPR</v>
          </cell>
          <cell r="D1460" t="str">
            <v>19-6063-013</v>
          </cell>
          <cell r="E1460" t="str">
            <v>Chargeback - Prof srvces - BPR-Projex Inc.</v>
          </cell>
          <cell r="F1460">
            <v>6950</v>
          </cell>
          <cell r="G1460" t="str">
            <v>Internal Overhead Allocation</v>
          </cell>
          <cell r="H1460" t="str">
            <v>IS</v>
          </cell>
          <cell r="I1460" t="str">
            <v>Indirect - Cost of Sales</v>
          </cell>
          <cell r="J1460" t="str">
            <v>6950</v>
          </cell>
        </row>
        <row r="1461">
          <cell r="B1461" t="str">
            <v>BPR.19-6063-014</v>
          </cell>
          <cell r="C1461" t="str">
            <v>BPR</v>
          </cell>
          <cell r="D1461" t="str">
            <v>19-6063-014</v>
          </cell>
          <cell r="E1461" t="str">
            <v>Chargeback - Prof srvces - Innogiciel Inc.</v>
          </cell>
          <cell r="F1461">
            <v>6950</v>
          </cell>
          <cell r="G1461" t="str">
            <v>Internal Overhead Allocation</v>
          </cell>
          <cell r="H1461" t="str">
            <v>IS</v>
          </cell>
          <cell r="I1461" t="str">
            <v>Indirect - Cost of Sales</v>
          </cell>
          <cell r="J1461" t="str">
            <v>6950</v>
          </cell>
        </row>
        <row r="1462">
          <cell r="B1462" t="str">
            <v>BPR.19-6063-015</v>
          </cell>
          <cell r="C1462" t="str">
            <v>BPR</v>
          </cell>
          <cell r="D1462" t="str">
            <v>19-6063-015</v>
          </cell>
          <cell r="E1462" t="str">
            <v>Chargeback - Prof srvces - BPR CSO Solutions Inc.</v>
          </cell>
          <cell r="F1462">
            <v>6950</v>
          </cell>
          <cell r="G1462" t="str">
            <v>Internal Overhead Allocation</v>
          </cell>
          <cell r="H1462" t="str">
            <v>IS</v>
          </cell>
          <cell r="I1462" t="str">
            <v>Indirect - Cost of Sales</v>
          </cell>
          <cell r="J1462" t="str">
            <v>6950</v>
          </cell>
        </row>
        <row r="1463">
          <cell r="B1463" t="str">
            <v>BPR.19-6063-016</v>
          </cell>
          <cell r="C1463" t="str">
            <v>BPR</v>
          </cell>
          <cell r="D1463" t="str">
            <v>19-6063-016</v>
          </cell>
          <cell r="E1463" t="str">
            <v>Chargeback - Prof srvces - Solutions Hospitalis s.e.c.</v>
          </cell>
          <cell r="F1463">
            <v>7133</v>
          </cell>
          <cell r="G1463" t="str">
            <v>Marketing Other Costs - ODC</v>
          </cell>
          <cell r="H1463" t="str">
            <v>IS</v>
          </cell>
          <cell r="I1463" t="str">
            <v>Selling - Business Unit</v>
          </cell>
          <cell r="J1463" t="str">
            <v>7133</v>
          </cell>
        </row>
        <row r="1464">
          <cell r="B1464" t="str">
            <v>BPR.19-6063-017</v>
          </cell>
          <cell r="C1464" t="str">
            <v>BPR</v>
          </cell>
          <cell r="D1464" t="str">
            <v>19-6063-017</v>
          </cell>
          <cell r="E1464" t="str">
            <v>Chargeback - Prof srvces - Topo planification Inc.</v>
          </cell>
          <cell r="F1464">
            <v>6950</v>
          </cell>
          <cell r="G1464" t="str">
            <v>Internal Overhead Allocation</v>
          </cell>
          <cell r="H1464" t="str">
            <v>IS</v>
          </cell>
          <cell r="I1464" t="str">
            <v>Indirect - Cost of Sales</v>
          </cell>
          <cell r="J1464" t="str">
            <v>6950</v>
          </cell>
        </row>
        <row r="1465">
          <cell r="B1465" t="str">
            <v>BPR.19-6063-018</v>
          </cell>
          <cell r="C1465" t="str">
            <v>BPR</v>
          </cell>
          <cell r="D1465" t="str">
            <v>19-6063-018</v>
          </cell>
          <cell r="E1465" t="str">
            <v>Chargeback - Prof srvces - Terreau Biogaz s.e.c.</v>
          </cell>
          <cell r="F1465">
            <v>7133</v>
          </cell>
          <cell r="G1465" t="str">
            <v>Marketing Other Costs - ODC</v>
          </cell>
          <cell r="H1465" t="str">
            <v>IS</v>
          </cell>
          <cell r="I1465" t="str">
            <v>Selling - Business Unit</v>
          </cell>
          <cell r="J1465" t="str">
            <v>7133</v>
          </cell>
        </row>
        <row r="1466">
          <cell r="B1466" t="str">
            <v>BPR.19-6063-019</v>
          </cell>
          <cell r="C1466" t="str">
            <v>BPR</v>
          </cell>
          <cell r="D1466" t="str">
            <v>19-6063-019</v>
          </cell>
          <cell r="E1466" t="str">
            <v>Chargeback - Prof srvces - Innovation virtutelle s.e.c.</v>
          </cell>
          <cell r="F1466">
            <v>7133</v>
          </cell>
          <cell r="G1466" t="str">
            <v>Marketing Other Costs - ODC</v>
          </cell>
          <cell r="H1466" t="str">
            <v>IS</v>
          </cell>
          <cell r="I1466" t="str">
            <v>Selling - Business Unit</v>
          </cell>
          <cell r="J1466" t="str">
            <v>7133</v>
          </cell>
        </row>
        <row r="1467">
          <cell r="B1467" t="str">
            <v>BPR.19-6063-020</v>
          </cell>
          <cell r="C1467" t="str">
            <v>BPR</v>
          </cell>
          <cell r="D1467" t="str">
            <v>19-6063-020</v>
          </cell>
          <cell r="E1467" t="str">
            <v>Chargeback - Prof srvces - Groupe BPR Inc.</v>
          </cell>
          <cell r="F1467">
            <v>7133</v>
          </cell>
          <cell r="G1467" t="str">
            <v>Marketing Other Costs - ODC</v>
          </cell>
          <cell r="H1467" t="str">
            <v>IS</v>
          </cell>
          <cell r="I1467" t="str">
            <v>Selling - Business Unit</v>
          </cell>
          <cell r="J1467" t="str">
            <v>7133</v>
          </cell>
        </row>
        <row r="1468">
          <cell r="B1468" t="str">
            <v>BPR.19-6063-021</v>
          </cell>
          <cell r="C1468" t="str">
            <v>BPR</v>
          </cell>
          <cell r="D1468" t="str">
            <v>19-6063-021</v>
          </cell>
          <cell r="E1468" t="str">
            <v>Chargeback - Prof srvces - Gestion 4655 Inc.</v>
          </cell>
          <cell r="F1468">
            <v>7133</v>
          </cell>
          <cell r="G1468" t="str">
            <v>Marketing Other Costs - ODC</v>
          </cell>
          <cell r="H1468" t="str">
            <v>IS</v>
          </cell>
          <cell r="I1468" t="str">
            <v>Selling - Business Unit</v>
          </cell>
          <cell r="J1468" t="str">
            <v>7133</v>
          </cell>
        </row>
        <row r="1469">
          <cell r="B1469" t="str">
            <v>BPR.19-6200-000</v>
          </cell>
          <cell r="C1469" t="str">
            <v>BPR</v>
          </cell>
          <cell r="D1469" t="str">
            <v>19-6200-000</v>
          </cell>
          <cell r="E1469" t="str">
            <v>Engineering supplies</v>
          </cell>
          <cell r="F1469">
            <v>7133</v>
          </cell>
          <cell r="G1469" t="str">
            <v>Marketing Other Costs - ODC</v>
          </cell>
          <cell r="H1469" t="str">
            <v>IS</v>
          </cell>
          <cell r="I1469" t="str">
            <v>Selling - Business Unit</v>
          </cell>
          <cell r="J1469" t="str">
            <v>7133</v>
          </cell>
        </row>
        <row r="1470">
          <cell r="B1470" t="str">
            <v>BPR.19-6205-000</v>
          </cell>
          <cell r="C1470" t="str">
            <v>BPR</v>
          </cell>
          <cell r="D1470" t="str">
            <v>19-6205-000</v>
          </cell>
          <cell r="E1470" t="str">
            <v>Security equipment</v>
          </cell>
          <cell r="F1470">
            <v>7133</v>
          </cell>
          <cell r="G1470" t="str">
            <v>Marketing Other Costs - ODC</v>
          </cell>
          <cell r="H1470" t="str">
            <v>IS</v>
          </cell>
          <cell r="I1470" t="str">
            <v>Selling - Business Unit</v>
          </cell>
          <cell r="J1470" t="str">
            <v>7133</v>
          </cell>
        </row>
        <row r="1471">
          <cell r="B1471" t="str">
            <v>BPR.19-6206-000</v>
          </cell>
          <cell r="C1471" t="str">
            <v>BPR</v>
          </cell>
          <cell r="D1471" t="str">
            <v>19-6206-000</v>
          </cell>
          <cell r="E1471" t="str">
            <v>Safety boots and glasses</v>
          </cell>
          <cell r="F1471">
            <v>7133</v>
          </cell>
          <cell r="G1471" t="str">
            <v>Marketing Other Costs - ODC</v>
          </cell>
          <cell r="H1471" t="str">
            <v>IS</v>
          </cell>
          <cell r="I1471" t="str">
            <v>Selling - Business Unit</v>
          </cell>
          <cell r="J1471" t="str">
            <v>7133</v>
          </cell>
        </row>
        <row r="1472">
          <cell r="B1472" t="str">
            <v>BPR.19-6210-000</v>
          </cell>
          <cell r="C1472" t="str">
            <v>BPR</v>
          </cell>
          <cell r="D1472" t="str">
            <v>19-6210-000</v>
          </cell>
          <cell r="E1472" t="str">
            <v>Design supplies</v>
          </cell>
          <cell r="F1472">
            <v>7133</v>
          </cell>
          <cell r="G1472" t="str">
            <v>Marketing Other Costs - ODC</v>
          </cell>
          <cell r="H1472" t="str">
            <v>IS</v>
          </cell>
          <cell r="I1472" t="str">
            <v>Selling - Business Unit</v>
          </cell>
          <cell r="J1472" t="str">
            <v>7133</v>
          </cell>
        </row>
        <row r="1473">
          <cell r="B1473" t="str">
            <v>BPR.19-6215-000</v>
          </cell>
          <cell r="C1473" t="str">
            <v>BPR</v>
          </cell>
          <cell r="D1473" t="str">
            <v>19-6215-000</v>
          </cell>
          <cell r="E1473" t="str">
            <v>Computer supplies</v>
          </cell>
          <cell r="F1473">
            <v>7133</v>
          </cell>
          <cell r="G1473" t="str">
            <v>Marketing Other Costs - ODC</v>
          </cell>
          <cell r="H1473" t="str">
            <v>IS</v>
          </cell>
          <cell r="I1473" t="str">
            <v>Selling - Business Unit</v>
          </cell>
          <cell r="J1473" t="str">
            <v>7133</v>
          </cell>
        </row>
        <row r="1474">
          <cell r="B1474" t="str">
            <v>BPR.19-6216-000</v>
          </cell>
          <cell r="C1474" t="str">
            <v>BPR</v>
          </cell>
          <cell r="D1474" t="str">
            <v>19-6216-000</v>
          </cell>
          <cell r="E1474" t="str">
            <v>Software updates</v>
          </cell>
          <cell r="F1474">
            <v>7133</v>
          </cell>
          <cell r="G1474" t="str">
            <v>Marketing Other Costs - ODC</v>
          </cell>
          <cell r="H1474" t="str">
            <v>IS</v>
          </cell>
          <cell r="I1474" t="str">
            <v>Selling - Business Unit</v>
          </cell>
          <cell r="J1474" t="str">
            <v>7133</v>
          </cell>
        </row>
        <row r="1475">
          <cell r="B1475" t="str">
            <v>BPR.19-6217-000</v>
          </cell>
          <cell r="C1475" t="str">
            <v>BPR</v>
          </cell>
          <cell r="D1475" t="str">
            <v>19-6217-000</v>
          </cell>
          <cell r="E1475" t="str">
            <v>Leasing and maintenance - Computer equipment</v>
          </cell>
          <cell r="F1475">
            <v>7133</v>
          </cell>
          <cell r="G1475" t="str">
            <v>Marketing Other Costs - ODC</v>
          </cell>
          <cell r="H1475" t="str">
            <v>IS</v>
          </cell>
          <cell r="I1475" t="str">
            <v>Selling - Business Unit</v>
          </cell>
          <cell r="J1475" t="str">
            <v>7133</v>
          </cell>
        </row>
        <row r="1476">
          <cell r="B1476" t="str">
            <v>BPR.19-6218-000</v>
          </cell>
          <cell r="C1476" t="str">
            <v>BPR</v>
          </cell>
          <cell r="D1476" t="str">
            <v>19-6218-000</v>
          </cell>
          <cell r="E1476" t="str">
            <v>Licence revenues, computer equipment</v>
          </cell>
          <cell r="F1476">
            <v>7133</v>
          </cell>
          <cell r="G1476" t="str">
            <v>Marketing Other Costs - ODC</v>
          </cell>
          <cell r="H1476" t="str">
            <v>IS</v>
          </cell>
          <cell r="I1476" t="str">
            <v>Selling - Business Unit</v>
          </cell>
          <cell r="J1476" t="str">
            <v>7133</v>
          </cell>
        </row>
        <row r="1477">
          <cell r="B1477" t="str">
            <v>BPR.19-6220-000</v>
          </cell>
          <cell r="C1477" t="str">
            <v>BPR</v>
          </cell>
          <cell r="D1477" t="str">
            <v>19-6220-000</v>
          </cell>
          <cell r="E1477" t="str">
            <v>Stationery and office supplices</v>
          </cell>
          <cell r="F1477">
            <v>7133</v>
          </cell>
          <cell r="G1477" t="str">
            <v>Marketing Other Costs - ODC</v>
          </cell>
          <cell r="H1477" t="str">
            <v>IS</v>
          </cell>
          <cell r="I1477" t="str">
            <v>Selling - Business Unit</v>
          </cell>
          <cell r="J1477" t="str">
            <v>7133</v>
          </cell>
        </row>
        <row r="1478">
          <cell r="B1478" t="str">
            <v>BPR.19-6230-000</v>
          </cell>
          <cell r="C1478" t="str">
            <v>BPR</v>
          </cell>
          <cell r="D1478" t="str">
            <v>19-6230-000</v>
          </cell>
          <cell r="E1478" t="str">
            <v>Reproduction</v>
          </cell>
          <cell r="F1478">
            <v>7133</v>
          </cell>
          <cell r="G1478" t="str">
            <v>Marketing Other Costs - ODC</v>
          </cell>
          <cell r="H1478" t="str">
            <v>IS</v>
          </cell>
          <cell r="I1478" t="str">
            <v>Selling - Business Unit</v>
          </cell>
          <cell r="J1478" t="str">
            <v>7133</v>
          </cell>
        </row>
        <row r="1479">
          <cell r="B1479" t="str">
            <v>BPR.19-6231-000</v>
          </cell>
          <cell r="C1479" t="str">
            <v>BPR</v>
          </cell>
          <cell r="D1479" t="str">
            <v>19-6231-000</v>
          </cell>
          <cell r="E1479" t="str">
            <v>Revenues from general reproduction</v>
          </cell>
          <cell r="F1479">
            <v>7133</v>
          </cell>
          <cell r="G1479" t="str">
            <v>Marketing Other Costs - ODC</v>
          </cell>
          <cell r="H1479" t="str">
            <v>IS</v>
          </cell>
          <cell r="I1479" t="str">
            <v>Selling - Business Unit</v>
          </cell>
          <cell r="J1479" t="str">
            <v>7133</v>
          </cell>
        </row>
        <row r="1480">
          <cell r="B1480" t="str">
            <v>BPR.19-6232-000</v>
          </cell>
          <cell r="C1480" t="str">
            <v>BPR</v>
          </cell>
          <cell r="D1480" t="str">
            <v>19-6232-000</v>
          </cell>
          <cell r="E1480" t="str">
            <v>Revenues from plans</v>
          </cell>
          <cell r="F1480">
            <v>7133</v>
          </cell>
          <cell r="G1480" t="str">
            <v>Marketing Other Costs - ODC</v>
          </cell>
          <cell r="H1480" t="str">
            <v>IS</v>
          </cell>
          <cell r="I1480" t="str">
            <v>Selling - Business Unit</v>
          </cell>
          <cell r="J1480" t="str">
            <v>7133</v>
          </cell>
        </row>
        <row r="1481">
          <cell r="B1481" t="str">
            <v>BPR.19-6233-000</v>
          </cell>
          <cell r="C1481" t="str">
            <v>BPR</v>
          </cell>
          <cell r="D1481" t="str">
            <v>19-6233-000</v>
          </cell>
          <cell r="E1481" t="str">
            <v>Colour reproduction revenues</v>
          </cell>
          <cell r="F1481">
            <v>7133</v>
          </cell>
          <cell r="G1481" t="str">
            <v>Marketing Other Costs - ODC</v>
          </cell>
          <cell r="H1481" t="str">
            <v>IS</v>
          </cell>
          <cell r="I1481" t="str">
            <v>Selling - Business Unit</v>
          </cell>
          <cell r="J1481" t="str">
            <v>7133</v>
          </cell>
        </row>
        <row r="1482">
          <cell r="B1482" t="str">
            <v>BPR.19-6234-000</v>
          </cell>
          <cell r="C1482" t="str">
            <v>BPR</v>
          </cell>
          <cell r="D1482" t="str">
            <v>19-6234-000</v>
          </cell>
          <cell r="E1482" t="str">
            <v>Pcounter revenues</v>
          </cell>
          <cell r="F1482">
            <v>7133</v>
          </cell>
          <cell r="G1482" t="str">
            <v>Marketing Other Costs - ODC</v>
          </cell>
          <cell r="H1482" t="str">
            <v>IS</v>
          </cell>
          <cell r="I1482" t="str">
            <v>Selling - Business Unit</v>
          </cell>
          <cell r="J1482" t="str">
            <v>7133</v>
          </cell>
        </row>
        <row r="1483">
          <cell r="B1483" t="str">
            <v>BPR.19-6240-000</v>
          </cell>
          <cell r="C1483" t="str">
            <v>BPR</v>
          </cell>
          <cell r="D1483" t="str">
            <v>19-6240-000</v>
          </cell>
          <cell r="E1483" t="str">
            <v>Stamps, postage and courier</v>
          </cell>
          <cell r="F1483">
            <v>7133</v>
          </cell>
          <cell r="G1483" t="str">
            <v>Marketing Other Costs - ODC</v>
          </cell>
          <cell r="H1483" t="str">
            <v>IS</v>
          </cell>
          <cell r="I1483" t="str">
            <v>Selling - Business Unit</v>
          </cell>
          <cell r="J1483" t="str">
            <v>7133</v>
          </cell>
        </row>
        <row r="1484">
          <cell r="B1484" t="str">
            <v>BPR.19-6250-000</v>
          </cell>
          <cell r="C1484" t="str">
            <v>BPR</v>
          </cell>
          <cell r="D1484" t="str">
            <v>19-6250-000</v>
          </cell>
          <cell r="E1484" t="str">
            <v>Leasing of equipment, service and maintenance</v>
          </cell>
          <cell r="F1484">
            <v>7133</v>
          </cell>
          <cell r="G1484" t="str">
            <v>Marketing Other Costs - ODC</v>
          </cell>
          <cell r="H1484" t="str">
            <v>IS</v>
          </cell>
          <cell r="I1484" t="str">
            <v>Selling - Business Unit</v>
          </cell>
          <cell r="J1484" t="str">
            <v>7133</v>
          </cell>
        </row>
        <row r="1485">
          <cell r="B1485" t="str">
            <v>BPR.19-6251-000</v>
          </cell>
          <cell r="C1485" t="str">
            <v>BPR</v>
          </cell>
          <cell r="D1485" t="str">
            <v>19-6251-000</v>
          </cell>
          <cell r="E1485" t="str">
            <v>Internal revenues - Leasing of equipment</v>
          </cell>
          <cell r="F1485">
            <v>7133</v>
          </cell>
          <cell r="G1485" t="str">
            <v>Marketing Other Costs - ODC</v>
          </cell>
          <cell r="H1485" t="str">
            <v>IS</v>
          </cell>
          <cell r="I1485" t="str">
            <v>Selling - Business Unit</v>
          </cell>
          <cell r="J1485" t="str">
            <v>7133</v>
          </cell>
        </row>
        <row r="1486">
          <cell r="B1486" t="str">
            <v>BPR.19-6255-000</v>
          </cell>
          <cell r="C1486" t="str">
            <v>BPR</v>
          </cell>
          <cell r="D1486" t="str">
            <v>19-6255-000</v>
          </cell>
          <cell r="E1486" t="str">
            <v>Administrative services</v>
          </cell>
          <cell r="F1486">
            <v>7133</v>
          </cell>
          <cell r="G1486" t="str">
            <v>Marketing Other Costs - ODC</v>
          </cell>
          <cell r="H1486" t="str">
            <v>IS</v>
          </cell>
          <cell r="I1486" t="str">
            <v>Selling - Business Unit</v>
          </cell>
          <cell r="J1486" t="str">
            <v>7133</v>
          </cell>
        </row>
        <row r="1487">
          <cell r="B1487" t="str">
            <v>BPR.19-6260-000</v>
          </cell>
          <cell r="C1487" t="str">
            <v>BPR</v>
          </cell>
          <cell r="D1487" t="str">
            <v>19-6260-000</v>
          </cell>
          <cell r="E1487" t="str">
            <v>ODC expenses</v>
          </cell>
          <cell r="F1487">
            <v>7133</v>
          </cell>
          <cell r="G1487" t="str">
            <v>Marketing Other Costs - ODC</v>
          </cell>
          <cell r="H1487" t="str">
            <v>IS</v>
          </cell>
          <cell r="I1487" t="str">
            <v>Selling - Business Unit</v>
          </cell>
          <cell r="J1487" t="str">
            <v>7133</v>
          </cell>
        </row>
        <row r="1488">
          <cell r="B1488" t="str">
            <v>BPR.19-6261-000</v>
          </cell>
          <cell r="C1488" t="str">
            <v>BPR</v>
          </cell>
          <cell r="D1488" t="str">
            <v>19-6261-000</v>
          </cell>
          <cell r="E1488" t="str">
            <v>Chargeback - Premises</v>
          </cell>
          <cell r="F1488">
            <v>7133</v>
          </cell>
          <cell r="G1488" t="str">
            <v>Marketing Other Costs - ODC</v>
          </cell>
          <cell r="H1488" t="str">
            <v>IS</v>
          </cell>
          <cell r="I1488" t="str">
            <v>Selling - Business Unit</v>
          </cell>
          <cell r="J1488" t="str">
            <v>7133</v>
          </cell>
        </row>
        <row r="1489">
          <cell r="B1489" t="str">
            <v>BPR.19-6262-000</v>
          </cell>
          <cell r="C1489" t="str">
            <v>BPR</v>
          </cell>
          <cell r="D1489" t="str">
            <v>19-6262-000</v>
          </cell>
          <cell r="E1489" t="str">
            <v>Chargeback - Information technology</v>
          </cell>
          <cell r="F1489">
            <v>7133</v>
          </cell>
          <cell r="G1489" t="str">
            <v>Marketing Other Costs - ODC</v>
          </cell>
          <cell r="H1489" t="str">
            <v>IS</v>
          </cell>
          <cell r="I1489" t="str">
            <v>Selling - Business Unit</v>
          </cell>
          <cell r="J1489" t="str">
            <v>7133</v>
          </cell>
        </row>
        <row r="1490">
          <cell r="B1490" t="str">
            <v>BPR.19-6263-000</v>
          </cell>
          <cell r="C1490" t="str">
            <v>BPR</v>
          </cell>
          <cell r="D1490" t="str">
            <v>19-6263-000</v>
          </cell>
          <cell r="E1490" t="str">
            <v>Chargeback - Communication</v>
          </cell>
          <cell r="F1490">
            <v>7133</v>
          </cell>
          <cell r="G1490" t="str">
            <v>Marketing Other Costs - ODC</v>
          </cell>
          <cell r="H1490" t="str">
            <v>IS</v>
          </cell>
          <cell r="I1490" t="str">
            <v>Selling - Business Unit</v>
          </cell>
          <cell r="J1490" t="str">
            <v>7133</v>
          </cell>
        </row>
        <row r="1491">
          <cell r="B1491" t="str">
            <v>BPR.19-6270-000</v>
          </cell>
          <cell r="C1491" t="str">
            <v>BPR</v>
          </cell>
          <cell r="D1491" t="str">
            <v>19-6270-000</v>
          </cell>
          <cell r="E1491" t="str">
            <v>Telecommunications</v>
          </cell>
          <cell r="F1491">
            <v>7133</v>
          </cell>
          <cell r="G1491" t="str">
            <v>Marketing Other Costs - ODC</v>
          </cell>
          <cell r="H1491" t="str">
            <v>IS</v>
          </cell>
          <cell r="I1491" t="str">
            <v>Selling - Business Unit</v>
          </cell>
          <cell r="J1491" t="str">
            <v>7133</v>
          </cell>
        </row>
        <row r="1492">
          <cell r="B1492" t="str">
            <v>BPR.19-6271-000</v>
          </cell>
          <cell r="C1492" t="str">
            <v>BPR</v>
          </cell>
          <cell r="D1492" t="str">
            <v>19-6271-000</v>
          </cell>
          <cell r="E1492" t="str">
            <v>Telecommunication revenues</v>
          </cell>
          <cell r="F1492">
            <v>7133</v>
          </cell>
          <cell r="G1492" t="str">
            <v>Marketing Other Costs - ODC</v>
          </cell>
          <cell r="H1492" t="str">
            <v>IS</v>
          </cell>
          <cell r="I1492" t="str">
            <v>Selling - Business Unit</v>
          </cell>
          <cell r="J1492" t="str">
            <v>7133</v>
          </cell>
        </row>
        <row r="1493">
          <cell r="B1493" t="str">
            <v>BPR.19-6280-000</v>
          </cell>
          <cell r="C1493" t="str">
            <v>BPR</v>
          </cell>
          <cell r="D1493" t="str">
            <v>19-6280-000</v>
          </cell>
          <cell r="E1493" t="str">
            <v>Professional development courses</v>
          </cell>
          <cell r="F1493">
            <v>7133</v>
          </cell>
          <cell r="G1493" t="str">
            <v>Marketing Other Costs - ODC</v>
          </cell>
          <cell r="H1493" t="str">
            <v>IS</v>
          </cell>
          <cell r="I1493" t="str">
            <v>Selling - Business Unit</v>
          </cell>
          <cell r="J1493" t="str">
            <v>7133</v>
          </cell>
        </row>
        <row r="1494">
          <cell r="B1494" t="str">
            <v>BPR.19-6282-000</v>
          </cell>
          <cell r="C1494" t="str">
            <v>BPR</v>
          </cell>
          <cell r="D1494" t="str">
            <v>19-6282-000</v>
          </cell>
          <cell r="E1494" t="str">
            <v>Seminars and congresses</v>
          </cell>
          <cell r="F1494">
            <v>7133</v>
          </cell>
          <cell r="G1494" t="str">
            <v>Marketing Other Costs - ODC</v>
          </cell>
          <cell r="H1494" t="str">
            <v>IS</v>
          </cell>
          <cell r="I1494" t="str">
            <v>Selling - Business Unit</v>
          </cell>
          <cell r="J1494" t="str">
            <v>7133</v>
          </cell>
        </row>
        <row r="1495">
          <cell r="B1495" t="str">
            <v>BPR.19-6300-000</v>
          </cell>
          <cell r="C1495" t="str">
            <v>BPR</v>
          </cell>
          <cell r="D1495" t="str">
            <v>19-6300-000</v>
          </cell>
          <cell r="E1495" t="str">
            <v>Memberships and publications</v>
          </cell>
          <cell r="F1495">
            <v>7133</v>
          </cell>
          <cell r="G1495" t="str">
            <v>Marketing Other Costs - ODC</v>
          </cell>
          <cell r="H1495" t="str">
            <v>IS</v>
          </cell>
          <cell r="I1495" t="str">
            <v>Selling - Business Unit</v>
          </cell>
          <cell r="J1495" t="str">
            <v>7133</v>
          </cell>
        </row>
        <row r="1496">
          <cell r="B1496" t="str">
            <v>BPR.19-6310-000</v>
          </cell>
          <cell r="C1496" t="str">
            <v>BPR</v>
          </cell>
          <cell r="D1496" t="str">
            <v>19-6310-000</v>
          </cell>
          <cell r="E1496" t="str">
            <v>Advertising and promotion</v>
          </cell>
          <cell r="F1496">
            <v>7133</v>
          </cell>
          <cell r="G1496" t="str">
            <v>Marketing Other Costs - ODC</v>
          </cell>
          <cell r="H1496" t="str">
            <v>IS</v>
          </cell>
          <cell r="I1496" t="str">
            <v>Selling - Business Unit</v>
          </cell>
          <cell r="J1496" t="str">
            <v>7133</v>
          </cell>
        </row>
        <row r="1497">
          <cell r="B1497" t="str">
            <v>BPR.19-6320-000</v>
          </cell>
          <cell r="C1497" t="str">
            <v>BPR</v>
          </cell>
          <cell r="D1497" t="str">
            <v>19-6320-000</v>
          </cell>
          <cell r="E1497" t="str">
            <v>Entertainment expenses (50%)</v>
          </cell>
          <cell r="F1497" t="str">
            <v>7120</v>
          </cell>
          <cell r="G1497" t="str">
            <v>Mktg Meals &amp; Entertain. 50% Deductible</v>
          </cell>
          <cell r="H1497" t="str">
            <v>IS</v>
          </cell>
          <cell r="I1497" t="str">
            <v>Selling - Business Unit</v>
          </cell>
          <cell r="J1497" t="str">
            <v>7120</v>
          </cell>
        </row>
        <row r="1498">
          <cell r="B1498" t="str">
            <v>BPR.19-6320-001</v>
          </cell>
          <cell r="C1498" t="str">
            <v>BPR</v>
          </cell>
          <cell r="D1498" t="str">
            <v>19-6320-001</v>
          </cell>
          <cell r="E1498" t="str">
            <v>Entertainment expenses (50%) - Breakfast</v>
          </cell>
          <cell r="F1498" t="str">
            <v>7120</v>
          </cell>
          <cell r="G1498" t="str">
            <v>Mktg Meals &amp; Entertain. 50% Deductible</v>
          </cell>
          <cell r="H1498" t="str">
            <v>IS</v>
          </cell>
          <cell r="I1498" t="str">
            <v>Selling - Business Unit</v>
          </cell>
          <cell r="J1498" t="str">
            <v>7120</v>
          </cell>
        </row>
        <row r="1499">
          <cell r="B1499" t="str">
            <v>BPR.19-6320-002</v>
          </cell>
          <cell r="C1499" t="str">
            <v>BPR</v>
          </cell>
          <cell r="D1499" t="str">
            <v>19-6320-002</v>
          </cell>
          <cell r="E1499" t="str">
            <v>Entertainment expenses (50%) - Lunch</v>
          </cell>
          <cell r="F1499" t="str">
            <v>7120</v>
          </cell>
          <cell r="G1499" t="str">
            <v>Mktg Meals &amp; Entertain. 50% Deductible</v>
          </cell>
          <cell r="H1499" t="str">
            <v>IS</v>
          </cell>
          <cell r="I1499" t="str">
            <v>Selling - Business Unit</v>
          </cell>
          <cell r="J1499" t="str">
            <v>7120</v>
          </cell>
        </row>
        <row r="1500">
          <cell r="B1500" t="str">
            <v>BPR.19-6320-003</v>
          </cell>
          <cell r="C1500" t="str">
            <v>BPR</v>
          </cell>
          <cell r="D1500" t="str">
            <v>19-6320-003</v>
          </cell>
          <cell r="E1500" t="str">
            <v>Entertainment expenses (50%) - Dinner</v>
          </cell>
          <cell r="F1500" t="str">
            <v>7120</v>
          </cell>
          <cell r="G1500" t="str">
            <v>Mktg Meals &amp; Entertain. 50% Deductible</v>
          </cell>
          <cell r="H1500" t="str">
            <v>IS</v>
          </cell>
          <cell r="I1500" t="str">
            <v>Selling - Business Unit</v>
          </cell>
          <cell r="J1500" t="str">
            <v>7120</v>
          </cell>
        </row>
        <row r="1501">
          <cell r="B1501" t="str">
            <v>BPR.19-6321-000</v>
          </cell>
          <cell r="C1501" t="str">
            <v>BPR</v>
          </cell>
          <cell r="D1501" t="str">
            <v>19-6321-000</v>
          </cell>
          <cell r="E1501" t="str">
            <v>Entertainment - Hunting, fishing and golf</v>
          </cell>
          <cell r="F1501">
            <v>97974</v>
          </cell>
          <cell r="G1501" t="str">
            <v>Unallowable Marketing M&amp;E 50% Deduct</v>
          </cell>
          <cell r="H1501" t="str">
            <v>IS</v>
          </cell>
          <cell r="I1501" t="str">
            <v>Selling - Business Unit</v>
          </cell>
          <cell r="J1501" t="str">
            <v>97974</v>
          </cell>
        </row>
        <row r="1502">
          <cell r="B1502" t="str">
            <v>BPR.19-6325-000</v>
          </cell>
          <cell r="C1502" t="str">
            <v>BPR</v>
          </cell>
          <cell r="D1502" t="str">
            <v>19-6325-000</v>
          </cell>
          <cell r="E1502" t="str">
            <v>Entertainment expenses (100%)</v>
          </cell>
          <cell r="F1502">
            <v>7133</v>
          </cell>
          <cell r="G1502" t="str">
            <v>Marketing Other Costs - ODC</v>
          </cell>
          <cell r="H1502" t="str">
            <v>IS</v>
          </cell>
          <cell r="I1502" t="str">
            <v>Selling - Business Unit</v>
          </cell>
          <cell r="J1502" t="str">
            <v>7133</v>
          </cell>
        </row>
        <row r="1503">
          <cell r="B1503" t="str">
            <v>BPR.19-6326-000</v>
          </cell>
          <cell r="C1503" t="str">
            <v>BPR</v>
          </cell>
          <cell r="D1503" t="str">
            <v>19-6326-000</v>
          </cell>
          <cell r="E1503" t="str">
            <v>Employee-eligible expenses (100%)</v>
          </cell>
          <cell r="F1503">
            <v>7133</v>
          </cell>
          <cell r="G1503" t="str">
            <v>Marketing Other Costs - ODC</v>
          </cell>
          <cell r="H1503" t="str">
            <v>IS</v>
          </cell>
          <cell r="I1503" t="str">
            <v>Selling - Business Unit</v>
          </cell>
          <cell r="J1503" t="str">
            <v>7133</v>
          </cell>
        </row>
        <row r="1504">
          <cell r="B1504" t="str">
            <v>BPR.19-6370-000</v>
          </cell>
          <cell r="C1504" t="str">
            <v>BPR</v>
          </cell>
          <cell r="D1504" t="str">
            <v>19-6370-000</v>
          </cell>
          <cell r="E1504" t="str">
            <v>Professional associations</v>
          </cell>
          <cell r="F1504">
            <v>7133</v>
          </cell>
          <cell r="G1504" t="str">
            <v>Marketing Other Costs - ODC</v>
          </cell>
          <cell r="H1504" t="str">
            <v>IS</v>
          </cell>
          <cell r="I1504" t="str">
            <v>Selling - Business Unit</v>
          </cell>
          <cell r="J1504" t="str">
            <v>7133</v>
          </cell>
        </row>
        <row r="1505">
          <cell r="B1505" t="str">
            <v>BPR.19-6371-000</v>
          </cell>
          <cell r="C1505" t="str">
            <v>BPR</v>
          </cell>
          <cell r="D1505" t="str">
            <v>19-6371-000</v>
          </cell>
          <cell r="E1505" t="str">
            <v>Professional associations - Taxable benefits</v>
          </cell>
          <cell r="F1505">
            <v>7133</v>
          </cell>
          <cell r="G1505" t="str">
            <v>Marketing Other Costs - ODC</v>
          </cell>
          <cell r="H1505" t="str">
            <v>IS</v>
          </cell>
          <cell r="I1505" t="str">
            <v>Selling - Business Unit</v>
          </cell>
          <cell r="J1505" t="str">
            <v>7133</v>
          </cell>
        </row>
        <row r="1506">
          <cell r="B1506" t="str">
            <v>BPR.19-6380-000</v>
          </cell>
          <cell r="C1506" t="str">
            <v>BPR</v>
          </cell>
          <cell r="D1506" t="str">
            <v>19-6380-000</v>
          </cell>
          <cell r="E1506" t="str">
            <v>Meeting costs</v>
          </cell>
          <cell r="F1506">
            <v>7133</v>
          </cell>
          <cell r="G1506" t="str">
            <v>Marketing Other Costs - ODC</v>
          </cell>
          <cell r="H1506" t="str">
            <v>IS</v>
          </cell>
          <cell r="I1506" t="str">
            <v>Selling - Business Unit</v>
          </cell>
          <cell r="J1506" t="str">
            <v>7133</v>
          </cell>
        </row>
        <row r="1507">
          <cell r="B1507" t="str">
            <v>BPR.19-6390-000</v>
          </cell>
          <cell r="C1507" t="str">
            <v>BPR</v>
          </cell>
          <cell r="D1507" t="str">
            <v>19-6390-000</v>
          </cell>
          <cell r="E1507" t="str">
            <v>Recruitment</v>
          </cell>
          <cell r="F1507">
            <v>7133</v>
          </cell>
          <cell r="G1507" t="str">
            <v>Marketing Other Costs - ODC</v>
          </cell>
          <cell r="H1507" t="str">
            <v>IS</v>
          </cell>
          <cell r="I1507" t="str">
            <v>Selling - Business Unit</v>
          </cell>
          <cell r="J1507" t="str">
            <v>7133</v>
          </cell>
        </row>
        <row r="1508">
          <cell r="B1508" t="str">
            <v>BPR.19-6392-000</v>
          </cell>
          <cell r="C1508" t="str">
            <v>BPR</v>
          </cell>
          <cell r="D1508" t="str">
            <v>19-6392-000</v>
          </cell>
          <cell r="E1508" t="str">
            <v>Employee transfer expenses</v>
          </cell>
          <cell r="F1508">
            <v>7133</v>
          </cell>
          <cell r="G1508" t="str">
            <v>Marketing Other Costs - ODC</v>
          </cell>
          <cell r="H1508" t="str">
            <v>IS</v>
          </cell>
          <cell r="I1508" t="str">
            <v>Selling - Business Unit</v>
          </cell>
          <cell r="J1508" t="str">
            <v>7133</v>
          </cell>
        </row>
        <row r="1509">
          <cell r="B1509" t="str">
            <v>BPR.19-6400-000</v>
          </cell>
          <cell r="C1509" t="str">
            <v>BPR</v>
          </cell>
          <cell r="D1509" t="str">
            <v>19-6400-000</v>
          </cell>
          <cell r="E1509" t="str">
            <v>Operating of vehicles</v>
          </cell>
          <cell r="F1509">
            <v>7133</v>
          </cell>
          <cell r="G1509" t="str">
            <v>Marketing Other Costs - ODC</v>
          </cell>
          <cell r="H1509" t="str">
            <v>IS</v>
          </cell>
          <cell r="I1509" t="str">
            <v>Selling - Business Unit</v>
          </cell>
          <cell r="J1509" t="str">
            <v>7133</v>
          </cell>
        </row>
        <row r="1510">
          <cell r="B1510" t="str">
            <v>BPR.19-6401-000</v>
          </cell>
          <cell r="C1510" t="str">
            <v>BPR</v>
          </cell>
          <cell r="D1510" t="str">
            <v>19-6401-000</v>
          </cell>
          <cell r="E1510" t="str">
            <v>Kilometres</v>
          </cell>
          <cell r="F1510">
            <v>7133</v>
          </cell>
          <cell r="G1510" t="str">
            <v>Marketing Other Costs - ODC</v>
          </cell>
          <cell r="H1510" t="str">
            <v>IS</v>
          </cell>
          <cell r="I1510" t="str">
            <v>Selling - Business Unit</v>
          </cell>
          <cell r="J1510" t="str">
            <v>7133</v>
          </cell>
        </row>
        <row r="1511">
          <cell r="B1511" t="str">
            <v>BPR.19-6403-000</v>
          </cell>
          <cell r="C1511" t="str">
            <v>BPR</v>
          </cell>
          <cell r="D1511" t="str">
            <v>19-6403-000</v>
          </cell>
          <cell r="E1511" t="str">
            <v>Transportation</v>
          </cell>
          <cell r="F1511">
            <v>7133</v>
          </cell>
          <cell r="G1511" t="str">
            <v>Marketing Other Costs - ODC</v>
          </cell>
          <cell r="H1511" t="str">
            <v>IS</v>
          </cell>
          <cell r="I1511" t="str">
            <v>Selling - Business Unit</v>
          </cell>
          <cell r="J1511" t="str">
            <v>7133</v>
          </cell>
        </row>
        <row r="1512">
          <cell r="B1512" t="str">
            <v>BPR.19-6405-000</v>
          </cell>
          <cell r="C1512" t="str">
            <v>BPR</v>
          </cell>
          <cell r="D1512" t="str">
            <v>19-6405-000</v>
          </cell>
          <cell r="E1512" t="str">
            <v>Hotel</v>
          </cell>
          <cell r="F1512">
            <v>7133</v>
          </cell>
          <cell r="G1512" t="str">
            <v>Marketing Other Costs - ODC</v>
          </cell>
          <cell r="H1512" t="str">
            <v>IS</v>
          </cell>
          <cell r="I1512" t="str">
            <v>Selling - Business Unit</v>
          </cell>
          <cell r="J1512" t="str">
            <v>7133</v>
          </cell>
        </row>
        <row r="1513">
          <cell r="B1513" t="str">
            <v>BPR.19-6408-000</v>
          </cell>
          <cell r="C1513" t="str">
            <v>BPR</v>
          </cell>
          <cell r="D1513" t="str">
            <v>19-6408-000</v>
          </cell>
          <cell r="E1513" t="str">
            <v>Daily allowance</v>
          </cell>
          <cell r="F1513">
            <v>7133</v>
          </cell>
          <cell r="G1513" t="str">
            <v>Marketing Other Costs - ODC</v>
          </cell>
          <cell r="H1513" t="str">
            <v>IS</v>
          </cell>
          <cell r="I1513" t="str">
            <v>Selling - Business Unit</v>
          </cell>
          <cell r="J1513" t="str">
            <v>7133</v>
          </cell>
        </row>
        <row r="1514">
          <cell r="B1514" t="str">
            <v>BPR.19-6420-000</v>
          </cell>
          <cell r="C1514" t="str">
            <v>BPR</v>
          </cell>
          <cell r="D1514" t="str">
            <v>19-6420-000</v>
          </cell>
          <cell r="E1514" t="str">
            <v>Car leases</v>
          </cell>
          <cell r="F1514">
            <v>7133</v>
          </cell>
          <cell r="G1514" t="str">
            <v>Marketing Other Costs - ODC</v>
          </cell>
          <cell r="H1514" t="str">
            <v>IS</v>
          </cell>
          <cell r="I1514" t="str">
            <v>Selling - Business Unit</v>
          </cell>
          <cell r="J1514" t="str">
            <v>7133</v>
          </cell>
        </row>
        <row r="1515">
          <cell r="B1515" t="str">
            <v>BPR.19-6430-000</v>
          </cell>
          <cell r="C1515" t="str">
            <v>BPR</v>
          </cell>
          <cell r="D1515" t="str">
            <v>19-6430-000</v>
          </cell>
          <cell r="E1515" t="str">
            <v>Car maintenance and repairs</v>
          </cell>
          <cell r="F1515">
            <v>7133</v>
          </cell>
          <cell r="G1515" t="str">
            <v>Marketing Other Costs - ODC</v>
          </cell>
          <cell r="H1515" t="str">
            <v>IS</v>
          </cell>
          <cell r="I1515" t="str">
            <v>Selling - Business Unit</v>
          </cell>
          <cell r="J1515" t="str">
            <v>7133</v>
          </cell>
        </row>
        <row r="1516">
          <cell r="B1516" t="str">
            <v>BPR.60-6000-000</v>
          </cell>
          <cell r="C1516" t="str">
            <v>BPR</v>
          </cell>
          <cell r="D1516" t="str">
            <v>60-6000-000</v>
          </cell>
          <cell r="E1516" t="str">
            <v>Administrative labour</v>
          </cell>
          <cell r="F1516">
            <v>7000</v>
          </cell>
          <cell r="G1516" t="str">
            <v>Indirect Labor</v>
          </cell>
          <cell r="H1516" t="str">
            <v>IS</v>
          </cell>
          <cell r="I1516" t="str">
            <v>G&amp;A - Business Unit</v>
          </cell>
          <cell r="J1516" t="str">
            <v>7000</v>
          </cell>
        </row>
        <row r="1517">
          <cell r="B1517" t="str">
            <v>BPR.60-6005-000</v>
          </cell>
          <cell r="C1517" t="str">
            <v>BPR</v>
          </cell>
          <cell r="D1517" t="str">
            <v>60-6005-000</v>
          </cell>
          <cell r="E1517" t="str">
            <v>Employee benefits (non-billable labour)</v>
          </cell>
          <cell r="F1517">
            <v>7199</v>
          </cell>
          <cell r="G1517" t="str">
            <v>Applied EFB to G&amp;A</v>
          </cell>
          <cell r="H1517" t="str">
            <v>IS</v>
          </cell>
          <cell r="I1517" t="str">
            <v>G&amp;A - Business Unit</v>
          </cell>
          <cell r="J1517" t="str">
            <v>7199</v>
          </cell>
        </row>
        <row r="1518">
          <cell r="B1518" t="str">
            <v>BPR.60-6010-000</v>
          </cell>
          <cell r="C1518" t="str">
            <v>BPR</v>
          </cell>
          <cell r="D1518" t="str">
            <v>60-6010-000</v>
          </cell>
          <cell r="E1518" t="str">
            <v>Labour grant</v>
          </cell>
          <cell r="F1518">
            <v>7890</v>
          </cell>
          <cell r="G1518" t="str">
            <v>Miscellaneous Expense</v>
          </cell>
          <cell r="H1518" t="str">
            <v>IS</v>
          </cell>
          <cell r="I1518" t="str">
            <v>G&amp;A - Business Unit</v>
          </cell>
          <cell r="J1518" t="str">
            <v>7890</v>
          </cell>
        </row>
        <row r="1519">
          <cell r="B1519" t="str">
            <v>BPR.60-6055-000</v>
          </cell>
          <cell r="C1519" t="str">
            <v>BPR</v>
          </cell>
          <cell r="D1519" t="str">
            <v>60-6055-000</v>
          </cell>
          <cell r="E1519" t="str">
            <v>Taxes/Permits/Licences</v>
          </cell>
          <cell r="F1519">
            <v>7520</v>
          </cell>
          <cell r="G1519" t="str">
            <v>Tax &amp; License</v>
          </cell>
          <cell r="H1519" t="str">
            <v>IS</v>
          </cell>
          <cell r="I1519" t="str">
            <v>G&amp;A - Business Unit</v>
          </cell>
          <cell r="J1519" t="str">
            <v>7520</v>
          </cell>
        </row>
        <row r="1520">
          <cell r="B1520" t="str">
            <v>BPR.60-6056-000</v>
          </cell>
          <cell r="C1520" t="str">
            <v>BPR</v>
          </cell>
          <cell r="D1520" t="str">
            <v>60-6056-000</v>
          </cell>
          <cell r="E1520" t="str">
            <v>Jamaican tax</v>
          </cell>
          <cell r="F1520">
            <v>7520</v>
          </cell>
          <cell r="G1520" t="str">
            <v>Tax &amp; License</v>
          </cell>
          <cell r="H1520" t="str">
            <v>IS</v>
          </cell>
          <cell r="I1520" t="str">
            <v>G&amp;A - Business Unit</v>
          </cell>
          <cell r="J1520" t="str">
            <v>7520</v>
          </cell>
        </row>
        <row r="1521">
          <cell r="B1521" t="str">
            <v>BPR.60-6060-000</v>
          </cell>
          <cell r="C1521" t="str">
            <v>BPR</v>
          </cell>
          <cell r="D1521" t="str">
            <v>60-6060-000</v>
          </cell>
          <cell r="E1521" t="str">
            <v>Professional fees</v>
          </cell>
          <cell r="F1521">
            <v>7800</v>
          </cell>
          <cell r="G1521" t="str">
            <v>Professional Services</v>
          </cell>
          <cell r="H1521" t="str">
            <v>IS</v>
          </cell>
          <cell r="I1521" t="str">
            <v>G&amp;A - Business Unit</v>
          </cell>
          <cell r="J1521" t="str">
            <v>7800</v>
          </cell>
        </row>
        <row r="1522">
          <cell r="B1522" t="str">
            <v>BPR.60-6061-000</v>
          </cell>
          <cell r="C1522" t="str">
            <v>BPR</v>
          </cell>
          <cell r="D1522" t="str">
            <v>60-6061-000</v>
          </cell>
          <cell r="E1522" t="str">
            <v>Professional services</v>
          </cell>
          <cell r="F1522">
            <v>7800</v>
          </cell>
          <cell r="G1522" t="str">
            <v>Professional Services</v>
          </cell>
          <cell r="H1522" t="str">
            <v>IS</v>
          </cell>
          <cell r="I1522" t="str">
            <v>G&amp;A - Business Unit</v>
          </cell>
          <cell r="J1522" t="str">
            <v>7800</v>
          </cell>
        </row>
        <row r="1523">
          <cell r="B1523" t="str">
            <v>BPR.60-6061-001</v>
          </cell>
          <cell r="C1523" t="str">
            <v>BPR</v>
          </cell>
          <cell r="D1523" t="str">
            <v>60-6061-001</v>
          </cell>
          <cell r="E1523" t="str">
            <v>Professional services - Tetra Tech</v>
          </cell>
          <cell r="F1523">
            <v>7991</v>
          </cell>
          <cell r="G1523" t="str">
            <v>Corp Allocation - G&amp;A</v>
          </cell>
          <cell r="H1523" t="str">
            <v>IS</v>
          </cell>
          <cell r="I1523" t="str">
            <v>G&amp;A - Corp Allocation</v>
          </cell>
          <cell r="J1523" t="str">
            <v>7991</v>
          </cell>
        </row>
        <row r="1524">
          <cell r="B1524" t="str">
            <v>BPR.60-6062-000</v>
          </cell>
          <cell r="C1524" t="str">
            <v>BPR</v>
          </cell>
          <cell r="D1524" t="str">
            <v>60-6062-000</v>
          </cell>
          <cell r="E1524" t="str">
            <v>Chargeback - Professional services</v>
          </cell>
          <cell r="F1524">
            <v>6950</v>
          </cell>
          <cell r="G1524" t="str">
            <v>Internal Overhead Allocation</v>
          </cell>
          <cell r="H1524" t="str">
            <v>IS</v>
          </cell>
          <cell r="I1524" t="str">
            <v>Indirect - Cost of Sales</v>
          </cell>
          <cell r="J1524" t="str">
            <v>6950</v>
          </cell>
        </row>
        <row r="1525">
          <cell r="B1525" t="str">
            <v>BPR.60-6062-001</v>
          </cell>
          <cell r="C1525" t="str">
            <v>BPR</v>
          </cell>
          <cell r="D1525" t="str">
            <v>60-6062-001</v>
          </cell>
          <cell r="E1525" t="str">
            <v>Chargeback - Prof srvces - BPR-Triax Inc.</v>
          </cell>
          <cell r="F1525">
            <v>6950</v>
          </cell>
          <cell r="G1525" t="str">
            <v>Internal Overhead Allocation</v>
          </cell>
          <cell r="H1525" t="str">
            <v>IS</v>
          </cell>
          <cell r="I1525" t="str">
            <v>Indirect - Cost of Sales</v>
          </cell>
          <cell r="J1525" t="str">
            <v>6950</v>
          </cell>
        </row>
        <row r="1526">
          <cell r="B1526" t="str">
            <v>BPR.60-6062-002</v>
          </cell>
          <cell r="C1526" t="str">
            <v>BPR</v>
          </cell>
          <cell r="D1526" t="str">
            <v>60-6062-002</v>
          </cell>
          <cell r="E1526" t="str">
            <v>Chargeback - Prof srvces - BPR-Bechtel</v>
          </cell>
          <cell r="F1526">
            <v>6950</v>
          </cell>
          <cell r="G1526" t="str">
            <v>Internal Overhead Allocation</v>
          </cell>
          <cell r="H1526" t="str">
            <v>IS</v>
          </cell>
          <cell r="I1526" t="str">
            <v>Indirect - Cost of Sales</v>
          </cell>
          <cell r="J1526" t="str">
            <v>6950</v>
          </cell>
        </row>
        <row r="1527">
          <cell r="B1527" t="str">
            <v>BPR.60-6062-003</v>
          </cell>
          <cell r="C1527" t="str">
            <v>BPR</v>
          </cell>
          <cell r="D1527" t="str">
            <v>60-6062-003</v>
          </cell>
          <cell r="E1527" t="str">
            <v>Chargeback - Prof srvces - BPR CSO Inc.</v>
          </cell>
          <cell r="F1527">
            <v>6950</v>
          </cell>
          <cell r="G1527" t="str">
            <v>Internal Overhead Allocation</v>
          </cell>
          <cell r="H1527" t="str">
            <v>IS</v>
          </cell>
          <cell r="I1527" t="str">
            <v>Indirect - Cost of Sales</v>
          </cell>
          <cell r="J1527" t="str">
            <v>6950</v>
          </cell>
        </row>
        <row r="1528">
          <cell r="B1528" t="str">
            <v>BPR.60-6062-004</v>
          </cell>
          <cell r="C1528" t="str">
            <v>BPR</v>
          </cell>
          <cell r="D1528" t="str">
            <v>60-6062-004</v>
          </cell>
          <cell r="E1528" t="str">
            <v>Chargeback - Prof srvces - BPR-EnvirAqua Inc.</v>
          </cell>
          <cell r="F1528">
            <v>6950</v>
          </cell>
          <cell r="G1528" t="str">
            <v>Internal Overhead Allocation</v>
          </cell>
          <cell r="H1528" t="str">
            <v>IS</v>
          </cell>
          <cell r="I1528" t="str">
            <v>Indirect - Cost of Sales</v>
          </cell>
          <cell r="J1528" t="str">
            <v>6950</v>
          </cell>
        </row>
        <row r="1529">
          <cell r="B1529" t="str">
            <v>BPR.60-6062-005</v>
          </cell>
          <cell r="C1529" t="str">
            <v>BPR</v>
          </cell>
          <cell r="D1529" t="str">
            <v>60-6062-005</v>
          </cell>
          <cell r="E1529" t="str">
            <v>Chargeback - Prof srvces - BPR-Infrastructure Inc.</v>
          </cell>
          <cell r="F1529">
            <v>6950</v>
          </cell>
          <cell r="G1529" t="str">
            <v>Internal Overhead Allocation</v>
          </cell>
          <cell r="H1529" t="str">
            <v>IS</v>
          </cell>
          <cell r="I1529" t="str">
            <v>Indirect - Cost of Sales</v>
          </cell>
          <cell r="J1529" t="str">
            <v>6950</v>
          </cell>
        </row>
        <row r="1530">
          <cell r="B1530" t="str">
            <v>BPR.60-6062-006</v>
          </cell>
          <cell r="C1530" t="str">
            <v>BPR</v>
          </cell>
          <cell r="D1530" t="str">
            <v>60-6062-006</v>
          </cell>
          <cell r="E1530" t="str">
            <v>Chargeback - Prof srvces - BPR-Bâtiment Inc.</v>
          </cell>
          <cell r="F1530">
            <v>6950</v>
          </cell>
          <cell r="G1530" t="str">
            <v>Internal Overhead Allocation</v>
          </cell>
          <cell r="H1530" t="str">
            <v>IS</v>
          </cell>
          <cell r="I1530" t="str">
            <v>Indirect - Cost of Sales</v>
          </cell>
          <cell r="J1530" t="str">
            <v>6950</v>
          </cell>
        </row>
        <row r="1531">
          <cell r="B1531" t="str">
            <v>BPR.60-6062-007</v>
          </cell>
          <cell r="C1531" t="str">
            <v>BPR</v>
          </cell>
          <cell r="D1531" t="str">
            <v>60-6062-007</v>
          </cell>
          <cell r="E1531" t="str">
            <v>Chargeback - Prof srvces - BPR-Énergie Inc.</v>
          </cell>
          <cell r="F1531">
            <v>6950</v>
          </cell>
          <cell r="G1531" t="str">
            <v>Internal Overhead Allocation</v>
          </cell>
          <cell r="H1531" t="str">
            <v>IS</v>
          </cell>
          <cell r="I1531" t="str">
            <v>Indirect - Cost of Sales</v>
          </cell>
          <cell r="J1531" t="str">
            <v>6950</v>
          </cell>
        </row>
        <row r="1532">
          <cell r="B1532" t="str">
            <v>BPR.60-6062-008</v>
          </cell>
          <cell r="C1532" t="str">
            <v>BPR</v>
          </cell>
          <cell r="D1532" t="str">
            <v>60-6062-008</v>
          </cell>
          <cell r="E1532" t="str">
            <v>Chargeback - Prof srvces - BPR Inc.</v>
          </cell>
          <cell r="F1532">
            <v>6950</v>
          </cell>
          <cell r="G1532" t="str">
            <v>Internal Overhead Allocation</v>
          </cell>
          <cell r="H1532" t="str">
            <v>IS</v>
          </cell>
          <cell r="I1532" t="str">
            <v>Indirect - Cost of Sales</v>
          </cell>
          <cell r="J1532" t="str">
            <v>6950</v>
          </cell>
        </row>
        <row r="1533">
          <cell r="B1533" t="str">
            <v>BPR.60-6062-009</v>
          </cell>
          <cell r="C1533" t="str">
            <v>BPR</v>
          </cell>
          <cell r="D1533" t="str">
            <v>60-6062-009</v>
          </cell>
          <cell r="E1533" t="str">
            <v>Chargeback - Prof srvces - Gestion-conseil SCP Inc.</v>
          </cell>
          <cell r="F1533">
            <v>6950</v>
          </cell>
          <cell r="G1533" t="str">
            <v>Internal Overhead Allocation</v>
          </cell>
          <cell r="H1533" t="str">
            <v>IS</v>
          </cell>
          <cell r="I1533" t="str">
            <v>Indirect - Cost of Sales</v>
          </cell>
          <cell r="J1533" t="str">
            <v>6950</v>
          </cell>
        </row>
        <row r="1534">
          <cell r="B1534" t="str">
            <v>BPR.60-6062-010</v>
          </cell>
          <cell r="C1534" t="str">
            <v>BPR</v>
          </cell>
          <cell r="D1534" t="str">
            <v>60-6062-010</v>
          </cell>
          <cell r="E1534" t="str">
            <v>Chargeback - Prof srvces - BPR-Construction</v>
          </cell>
          <cell r="F1534">
            <v>6950</v>
          </cell>
          <cell r="G1534" t="str">
            <v>Internal Overhead Allocation</v>
          </cell>
          <cell r="H1534" t="str">
            <v>IS</v>
          </cell>
          <cell r="I1534" t="str">
            <v>Indirect - Cost of Sales</v>
          </cell>
          <cell r="J1534" t="str">
            <v>6950</v>
          </cell>
        </row>
        <row r="1535">
          <cell r="B1535" t="str">
            <v>BPR.60-6062-011</v>
          </cell>
          <cell r="C1535" t="str">
            <v>BPR</v>
          </cell>
          <cell r="D1535" t="str">
            <v>60-6062-011</v>
          </cell>
          <cell r="E1535" t="str">
            <v>Chargeback - Prof srvces - BPR Groupe-conseil</v>
          </cell>
          <cell r="F1535">
            <v>6950</v>
          </cell>
          <cell r="G1535" t="str">
            <v>Internal Overhead Allocation</v>
          </cell>
          <cell r="H1535" t="str">
            <v>IS</v>
          </cell>
          <cell r="I1535" t="str">
            <v>Indirect - Cost of Sales</v>
          </cell>
          <cell r="J1535" t="str">
            <v>6950</v>
          </cell>
        </row>
        <row r="1536">
          <cell r="B1536" t="str">
            <v>BPR.60-6062-012</v>
          </cell>
          <cell r="C1536" t="str">
            <v>BPR</v>
          </cell>
          <cell r="D1536" t="str">
            <v>60-6062-012</v>
          </cell>
          <cell r="E1536" t="str">
            <v>Chargeback - Prof srvces - BPR-Engineering Inc.</v>
          </cell>
          <cell r="F1536">
            <v>6950</v>
          </cell>
          <cell r="G1536" t="str">
            <v>Internal Overhead Allocation</v>
          </cell>
          <cell r="H1536" t="str">
            <v>IS</v>
          </cell>
          <cell r="I1536" t="str">
            <v>Indirect - Cost of Sales</v>
          </cell>
          <cell r="J1536" t="str">
            <v>6950</v>
          </cell>
        </row>
        <row r="1537">
          <cell r="B1537" t="str">
            <v>BPR.60-6062-013</v>
          </cell>
          <cell r="C1537" t="str">
            <v>BPR</v>
          </cell>
          <cell r="D1537" t="str">
            <v>60-6062-013</v>
          </cell>
          <cell r="E1537" t="str">
            <v>Chargeback - Prof srvces - BPR-Projex Inc.</v>
          </cell>
          <cell r="F1537">
            <v>6950</v>
          </cell>
          <cell r="G1537" t="str">
            <v>Internal Overhead Allocation</v>
          </cell>
          <cell r="H1537" t="str">
            <v>IS</v>
          </cell>
          <cell r="I1537" t="str">
            <v>Indirect - Cost of Sales</v>
          </cell>
          <cell r="J1537" t="str">
            <v>6950</v>
          </cell>
        </row>
        <row r="1538">
          <cell r="B1538" t="str">
            <v>BPR.60-6062-014</v>
          </cell>
          <cell r="C1538" t="str">
            <v>BPR</v>
          </cell>
          <cell r="D1538" t="str">
            <v>60-6062-014</v>
          </cell>
          <cell r="E1538" t="str">
            <v>Chargeback - Prof srvces - Innogiciel Inc.</v>
          </cell>
          <cell r="F1538">
            <v>6950</v>
          </cell>
          <cell r="G1538" t="str">
            <v>Internal Overhead Allocation</v>
          </cell>
          <cell r="H1538" t="str">
            <v>IS</v>
          </cell>
          <cell r="I1538" t="str">
            <v>Indirect - Cost of Sales</v>
          </cell>
          <cell r="J1538" t="str">
            <v>6950</v>
          </cell>
        </row>
        <row r="1539">
          <cell r="B1539" t="str">
            <v>BPR.60-6062-015</v>
          </cell>
          <cell r="C1539" t="str">
            <v>BPR</v>
          </cell>
          <cell r="D1539" t="str">
            <v>60-6062-015</v>
          </cell>
          <cell r="E1539" t="str">
            <v>Chargeback - Prof srvces - BPR CSO Solutions Inc.</v>
          </cell>
          <cell r="F1539">
            <v>6950</v>
          </cell>
          <cell r="G1539" t="str">
            <v>Internal Overhead Allocation</v>
          </cell>
          <cell r="H1539" t="str">
            <v>IS</v>
          </cell>
          <cell r="I1539" t="str">
            <v>Indirect - Cost of Sales</v>
          </cell>
          <cell r="J1539" t="str">
            <v>6950</v>
          </cell>
        </row>
        <row r="1540">
          <cell r="B1540" t="str">
            <v>BPR.60-6062-016</v>
          </cell>
          <cell r="C1540" t="str">
            <v>BPR</v>
          </cell>
          <cell r="D1540" t="str">
            <v>60-6062-016</v>
          </cell>
          <cell r="E1540" t="str">
            <v>Chargeback - Prof srvces - Solutions Hospitalis s.e.c.</v>
          </cell>
          <cell r="F1540">
            <v>7890</v>
          </cell>
          <cell r="G1540" t="str">
            <v>Miscellaneous Expense</v>
          </cell>
          <cell r="H1540" t="str">
            <v>IS</v>
          </cell>
          <cell r="I1540" t="str">
            <v>G&amp;A - Business Unit</v>
          </cell>
          <cell r="J1540" t="str">
            <v>7890</v>
          </cell>
        </row>
        <row r="1541">
          <cell r="B1541" t="str">
            <v>BPR.60-6062-017</v>
          </cell>
          <cell r="C1541" t="str">
            <v>BPR</v>
          </cell>
          <cell r="D1541" t="str">
            <v>60-6062-017</v>
          </cell>
          <cell r="E1541" t="str">
            <v>Chargeback - Prof srvces - Topo planification Inc.</v>
          </cell>
          <cell r="F1541">
            <v>6950</v>
          </cell>
          <cell r="G1541" t="str">
            <v>Internal Overhead Allocation</v>
          </cell>
          <cell r="H1541" t="str">
            <v>IS</v>
          </cell>
          <cell r="I1541" t="str">
            <v>Indirect - Cost of Sales</v>
          </cell>
          <cell r="J1541" t="str">
            <v>6950</v>
          </cell>
        </row>
        <row r="1542">
          <cell r="B1542" t="str">
            <v>BPR.60-6062-018</v>
          </cell>
          <cell r="C1542" t="str">
            <v>BPR</v>
          </cell>
          <cell r="D1542" t="str">
            <v>60-6062-018</v>
          </cell>
          <cell r="E1542" t="str">
            <v>Chargeback - Prof srvces - Terreau Biogaz s.e.c.</v>
          </cell>
          <cell r="F1542">
            <v>7890</v>
          </cell>
          <cell r="G1542" t="str">
            <v>Miscellaneous Expense</v>
          </cell>
          <cell r="H1542" t="str">
            <v>IS</v>
          </cell>
          <cell r="I1542" t="str">
            <v>G&amp;A - Business Unit</v>
          </cell>
          <cell r="J1542" t="str">
            <v>7890</v>
          </cell>
        </row>
        <row r="1543">
          <cell r="B1543" t="str">
            <v>BPR.60-6062-019</v>
          </cell>
          <cell r="C1543" t="str">
            <v>BPR</v>
          </cell>
          <cell r="D1543" t="str">
            <v>60-6062-019</v>
          </cell>
          <cell r="E1543" t="str">
            <v>Chargeback - Prof srvces - Innovation virtutelle s.e.c.</v>
          </cell>
          <cell r="F1543">
            <v>7890</v>
          </cell>
          <cell r="G1543" t="str">
            <v>Miscellaneous Expense</v>
          </cell>
          <cell r="H1543" t="str">
            <v>IS</v>
          </cell>
          <cell r="I1543" t="str">
            <v>G&amp;A - Business Unit</v>
          </cell>
          <cell r="J1543" t="str">
            <v>7890</v>
          </cell>
        </row>
        <row r="1544">
          <cell r="B1544" t="str">
            <v>BPR.60-6062-020</v>
          </cell>
          <cell r="C1544" t="str">
            <v>BPR</v>
          </cell>
          <cell r="D1544" t="str">
            <v>60-6062-020</v>
          </cell>
          <cell r="E1544" t="str">
            <v>Chargeback - Prof srvces - Groupe BPR Inc.</v>
          </cell>
          <cell r="F1544">
            <v>7890</v>
          </cell>
          <cell r="G1544" t="str">
            <v>Miscellaneous Expense</v>
          </cell>
          <cell r="H1544" t="str">
            <v>IS</v>
          </cell>
          <cell r="I1544" t="str">
            <v>G&amp;A - Business Unit</v>
          </cell>
          <cell r="J1544" t="str">
            <v>7890</v>
          </cell>
        </row>
        <row r="1545">
          <cell r="B1545" t="str">
            <v>BPR.60-6062-021</v>
          </cell>
          <cell r="C1545" t="str">
            <v>BPR</v>
          </cell>
          <cell r="D1545" t="str">
            <v>60-6062-021</v>
          </cell>
          <cell r="E1545" t="str">
            <v>Chargeback - Prof srvces - Gestion 4655 Inc.</v>
          </cell>
          <cell r="F1545">
            <v>7890</v>
          </cell>
          <cell r="G1545" t="str">
            <v>Miscellaneous Expense</v>
          </cell>
          <cell r="H1545" t="str">
            <v>IS</v>
          </cell>
          <cell r="I1545" t="str">
            <v>G&amp;A - Business Unit</v>
          </cell>
          <cell r="J1545" t="str">
            <v>7890</v>
          </cell>
        </row>
        <row r="1546">
          <cell r="B1546" t="str">
            <v>BPR.60-6063-000</v>
          </cell>
          <cell r="C1546" t="str">
            <v>BPR</v>
          </cell>
          <cell r="D1546" t="str">
            <v>60-6063-000</v>
          </cell>
          <cell r="E1546" t="str">
            <v>Chargeback - Professional services</v>
          </cell>
          <cell r="F1546">
            <v>6950</v>
          </cell>
          <cell r="G1546" t="str">
            <v>Internal Overhead Allocation</v>
          </cell>
          <cell r="H1546" t="str">
            <v>IS</v>
          </cell>
          <cell r="I1546" t="str">
            <v>Indirect - Cost of Sales</v>
          </cell>
          <cell r="J1546" t="str">
            <v>6950</v>
          </cell>
        </row>
        <row r="1547">
          <cell r="B1547" t="str">
            <v>BPR.60-6063-001</v>
          </cell>
          <cell r="C1547" t="str">
            <v>BPR</v>
          </cell>
          <cell r="D1547" t="str">
            <v>60-6063-001</v>
          </cell>
          <cell r="E1547" t="str">
            <v>Chargeback - Prof srvces - BPR-Triax Inc.</v>
          </cell>
          <cell r="F1547">
            <v>6950</v>
          </cell>
          <cell r="G1547" t="str">
            <v>Internal Overhead Allocation</v>
          </cell>
          <cell r="H1547" t="str">
            <v>IS</v>
          </cell>
          <cell r="I1547" t="str">
            <v>Indirect - Cost of Sales</v>
          </cell>
          <cell r="J1547" t="str">
            <v>6950</v>
          </cell>
        </row>
        <row r="1548">
          <cell r="B1548" t="str">
            <v>BPR.60-6063-002</v>
          </cell>
          <cell r="C1548" t="str">
            <v>BPR</v>
          </cell>
          <cell r="D1548" t="str">
            <v>60-6063-002</v>
          </cell>
          <cell r="E1548" t="str">
            <v>Chargeback - Prof srvces - BPR-Bechtel</v>
          </cell>
          <cell r="F1548">
            <v>6950</v>
          </cell>
          <cell r="G1548" t="str">
            <v>Internal Overhead Allocation</v>
          </cell>
          <cell r="H1548" t="str">
            <v>IS</v>
          </cell>
          <cell r="I1548" t="str">
            <v>Indirect - Cost of Sales</v>
          </cell>
          <cell r="J1548" t="str">
            <v>6950</v>
          </cell>
        </row>
        <row r="1549">
          <cell r="B1549" t="str">
            <v>BPR.60-6063-003</v>
          </cell>
          <cell r="C1549" t="str">
            <v>BPR</v>
          </cell>
          <cell r="D1549" t="str">
            <v>60-6063-003</v>
          </cell>
          <cell r="E1549" t="str">
            <v>Chargeback - Prof srvces - BPR CSO Inc.</v>
          </cell>
          <cell r="F1549">
            <v>6950</v>
          </cell>
          <cell r="G1549" t="str">
            <v>Internal Overhead Allocation</v>
          </cell>
          <cell r="H1549" t="str">
            <v>IS</v>
          </cell>
          <cell r="I1549" t="str">
            <v>Indirect - Cost of Sales</v>
          </cell>
          <cell r="J1549" t="str">
            <v>6950</v>
          </cell>
        </row>
        <row r="1550">
          <cell r="B1550" t="str">
            <v>BPR.60-6063-004</v>
          </cell>
          <cell r="C1550" t="str">
            <v>BPR</v>
          </cell>
          <cell r="D1550" t="str">
            <v>60-6063-004</v>
          </cell>
          <cell r="E1550" t="str">
            <v>Chargeback - Prof srvces - BPR-EnvirAqua Inc.</v>
          </cell>
          <cell r="F1550">
            <v>6950</v>
          </cell>
          <cell r="G1550" t="str">
            <v>Internal Overhead Allocation</v>
          </cell>
          <cell r="H1550" t="str">
            <v>IS</v>
          </cell>
          <cell r="I1550" t="str">
            <v>Indirect - Cost of Sales</v>
          </cell>
          <cell r="J1550" t="str">
            <v>6950</v>
          </cell>
        </row>
        <row r="1551">
          <cell r="B1551" t="str">
            <v>BPR.60-6063-005</v>
          </cell>
          <cell r="C1551" t="str">
            <v>BPR</v>
          </cell>
          <cell r="D1551" t="str">
            <v>60-6063-005</v>
          </cell>
          <cell r="E1551" t="str">
            <v>Chargeback - Prof srvces - BPR-Infrastructure Inc.</v>
          </cell>
          <cell r="F1551">
            <v>6950</v>
          </cell>
          <cell r="G1551" t="str">
            <v>Internal Overhead Allocation</v>
          </cell>
          <cell r="H1551" t="str">
            <v>IS</v>
          </cell>
          <cell r="I1551" t="str">
            <v>Indirect - Cost of Sales</v>
          </cell>
          <cell r="J1551" t="str">
            <v>6950</v>
          </cell>
        </row>
        <row r="1552">
          <cell r="B1552" t="str">
            <v>BPR.60-6063-006</v>
          </cell>
          <cell r="C1552" t="str">
            <v>BPR</v>
          </cell>
          <cell r="D1552" t="str">
            <v>60-6063-006</v>
          </cell>
          <cell r="E1552" t="str">
            <v>Chargeback - Prof srvces - BPR-Bâtiment Inc.</v>
          </cell>
          <cell r="F1552">
            <v>6950</v>
          </cell>
          <cell r="G1552" t="str">
            <v>Internal Overhead Allocation</v>
          </cell>
          <cell r="H1552" t="str">
            <v>IS</v>
          </cell>
          <cell r="I1552" t="str">
            <v>Indirect - Cost of Sales</v>
          </cell>
          <cell r="J1552" t="str">
            <v>6950</v>
          </cell>
        </row>
        <row r="1553">
          <cell r="B1553" t="str">
            <v>BPR.60-6063-007</v>
          </cell>
          <cell r="C1553" t="str">
            <v>BPR</v>
          </cell>
          <cell r="D1553" t="str">
            <v>60-6063-007</v>
          </cell>
          <cell r="E1553" t="str">
            <v>Chargeback - Prof srvces - BPR-Énergie Inc.</v>
          </cell>
          <cell r="F1553">
            <v>6950</v>
          </cell>
          <cell r="G1553" t="str">
            <v>Internal Overhead Allocation</v>
          </cell>
          <cell r="H1553" t="str">
            <v>IS</v>
          </cell>
          <cell r="I1553" t="str">
            <v>Indirect - Cost of Sales</v>
          </cell>
          <cell r="J1553" t="str">
            <v>6950</v>
          </cell>
        </row>
        <row r="1554">
          <cell r="B1554" t="str">
            <v>BPR.60-6063-008</v>
          </cell>
          <cell r="C1554" t="str">
            <v>BPR</v>
          </cell>
          <cell r="D1554" t="str">
            <v>60-6063-008</v>
          </cell>
          <cell r="E1554" t="str">
            <v>Chargeback - Prof srvces - BPR Inc.</v>
          </cell>
          <cell r="F1554">
            <v>6950</v>
          </cell>
          <cell r="G1554" t="str">
            <v>Internal Overhead Allocation</v>
          </cell>
          <cell r="H1554" t="str">
            <v>IS</v>
          </cell>
          <cell r="I1554" t="str">
            <v>Indirect - Cost of Sales</v>
          </cell>
          <cell r="J1554" t="str">
            <v>6950</v>
          </cell>
        </row>
        <row r="1555">
          <cell r="B1555" t="str">
            <v>BPR.60-6063-009</v>
          </cell>
          <cell r="C1555" t="str">
            <v>BPR</v>
          </cell>
          <cell r="D1555" t="str">
            <v>60-6063-009</v>
          </cell>
          <cell r="E1555" t="str">
            <v>Chargeback - Prof srvces - Gestion-conseil SCP Inc.</v>
          </cell>
          <cell r="F1555">
            <v>6950</v>
          </cell>
          <cell r="G1555" t="str">
            <v>Internal Overhead Allocation</v>
          </cell>
          <cell r="H1555" t="str">
            <v>IS</v>
          </cell>
          <cell r="I1555" t="str">
            <v>Indirect - Cost of Sales</v>
          </cell>
          <cell r="J1555" t="str">
            <v>6950</v>
          </cell>
        </row>
        <row r="1556">
          <cell r="B1556" t="str">
            <v>BPR.60-6063-010</v>
          </cell>
          <cell r="C1556" t="str">
            <v>BPR</v>
          </cell>
          <cell r="D1556" t="str">
            <v>60-6063-010</v>
          </cell>
          <cell r="E1556" t="str">
            <v>Chargeback - Prof srvces - BPR-Construction</v>
          </cell>
          <cell r="F1556">
            <v>6950</v>
          </cell>
          <cell r="G1556" t="str">
            <v>Internal Overhead Allocation</v>
          </cell>
          <cell r="H1556" t="str">
            <v>IS</v>
          </cell>
          <cell r="I1556" t="str">
            <v>Indirect - Cost of Sales</v>
          </cell>
          <cell r="J1556" t="str">
            <v>6950</v>
          </cell>
        </row>
        <row r="1557">
          <cell r="B1557" t="str">
            <v>BPR.60-6063-011</v>
          </cell>
          <cell r="C1557" t="str">
            <v>BPR</v>
          </cell>
          <cell r="D1557" t="str">
            <v>60-6063-011</v>
          </cell>
          <cell r="E1557" t="str">
            <v>Chargeback - Prof srvces - BPR Groupe-conseil</v>
          </cell>
          <cell r="F1557">
            <v>6950</v>
          </cell>
          <cell r="G1557" t="str">
            <v>Internal Overhead Allocation</v>
          </cell>
          <cell r="H1557" t="str">
            <v>IS</v>
          </cell>
          <cell r="I1557" t="str">
            <v>Indirect - Cost of Sales</v>
          </cell>
          <cell r="J1557" t="str">
            <v>6950</v>
          </cell>
        </row>
        <row r="1558">
          <cell r="B1558" t="str">
            <v>BPR.60-6063-012</v>
          </cell>
          <cell r="C1558" t="str">
            <v>BPR</v>
          </cell>
          <cell r="D1558" t="str">
            <v>60-6063-012</v>
          </cell>
          <cell r="E1558" t="str">
            <v>Chargeback - Prof srvces - BPR-Engineering Inc.</v>
          </cell>
          <cell r="F1558">
            <v>6950</v>
          </cell>
          <cell r="G1558" t="str">
            <v>Internal Overhead Allocation</v>
          </cell>
          <cell r="H1558" t="str">
            <v>IS</v>
          </cell>
          <cell r="I1558" t="str">
            <v>Indirect - Cost of Sales</v>
          </cell>
          <cell r="J1558" t="str">
            <v>6950</v>
          </cell>
        </row>
        <row r="1559">
          <cell r="B1559" t="str">
            <v>BPR.60-6063-013</v>
          </cell>
          <cell r="C1559" t="str">
            <v>BPR</v>
          </cell>
          <cell r="D1559" t="str">
            <v>60-6063-013</v>
          </cell>
          <cell r="E1559" t="str">
            <v>Chargeback - Prof srvces - BPR-Projex Inc.</v>
          </cell>
          <cell r="F1559">
            <v>6950</v>
          </cell>
          <cell r="G1559" t="str">
            <v>Internal Overhead Allocation</v>
          </cell>
          <cell r="H1559" t="str">
            <v>IS</v>
          </cell>
          <cell r="I1559" t="str">
            <v>Indirect - Cost of Sales</v>
          </cell>
          <cell r="J1559" t="str">
            <v>6950</v>
          </cell>
        </row>
        <row r="1560">
          <cell r="B1560" t="str">
            <v>BPR.60-6063-014</v>
          </cell>
          <cell r="C1560" t="str">
            <v>BPR</v>
          </cell>
          <cell r="D1560" t="str">
            <v>60-6063-014</v>
          </cell>
          <cell r="E1560" t="str">
            <v>Chargeback - Prof srvces - Innogiciel Inc.</v>
          </cell>
          <cell r="F1560">
            <v>6950</v>
          </cell>
          <cell r="G1560" t="str">
            <v>Internal Overhead Allocation</v>
          </cell>
          <cell r="H1560" t="str">
            <v>IS</v>
          </cell>
          <cell r="I1560" t="str">
            <v>Indirect - Cost of Sales</v>
          </cell>
          <cell r="J1560" t="str">
            <v>6950</v>
          </cell>
        </row>
        <row r="1561">
          <cell r="B1561" t="str">
            <v>BPR.60-6063-015</v>
          </cell>
          <cell r="C1561" t="str">
            <v>BPR</v>
          </cell>
          <cell r="D1561" t="str">
            <v>60-6063-015</v>
          </cell>
          <cell r="E1561" t="str">
            <v>Chargeback - Prof srvces - BPR CSO Solutions Inc.</v>
          </cell>
          <cell r="F1561">
            <v>6950</v>
          </cell>
          <cell r="G1561" t="str">
            <v>Internal Overhead Allocation</v>
          </cell>
          <cell r="H1561" t="str">
            <v>IS</v>
          </cell>
          <cell r="I1561" t="str">
            <v>Indirect - Cost of Sales</v>
          </cell>
          <cell r="J1561" t="str">
            <v>6950</v>
          </cell>
        </row>
        <row r="1562">
          <cell r="B1562" t="str">
            <v>BPR.60-6063-016</v>
          </cell>
          <cell r="C1562" t="str">
            <v>BPR</v>
          </cell>
          <cell r="D1562" t="str">
            <v>60-6063-016</v>
          </cell>
          <cell r="E1562" t="str">
            <v>Chargeback - Prof srvces - Solutions Hospitalis s.e.c.</v>
          </cell>
          <cell r="F1562">
            <v>7890</v>
          </cell>
          <cell r="G1562" t="str">
            <v>Miscellaneous Expense</v>
          </cell>
          <cell r="H1562" t="str">
            <v>IS</v>
          </cell>
          <cell r="I1562" t="str">
            <v>G&amp;A - Business Unit</v>
          </cell>
          <cell r="J1562" t="str">
            <v>7890</v>
          </cell>
        </row>
        <row r="1563">
          <cell r="B1563" t="str">
            <v>BPR.60-6063-017</v>
          </cell>
          <cell r="C1563" t="str">
            <v>BPR</v>
          </cell>
          <cell r="D1563" t="str">
            <v>60-6063-017</v>
          </cell>
          <cell r="E1563" t="str">
            <v>Chargeback - Prof srvces - Topo planification Inc.</v>
          </cell>
          <cell r="F1563">
            <v>6950</v>
          </cell>
          <cell r="G1563" t="str">
            <v>Internal Overhead Allocation</v>
          </cell>
          <cell r="H1563" t="str">
            <v>IS</v>
          </cell>
          <cell r="I1563" t="str">
            <v>Indirect - Cost of Sales</v>
          </cell>
          <cell r="J1563" t="str">
            <v>6950</v>
          </cell>
        </row>
        <row r="1564">
          <cell r="B1564" t="str">
            <v>BPR.60-6063-018</v>
          </cell>
          <cell r="C1564" t="str">
            <v>BPR</v>
          </cell>
          <cell r="D1564" t="str">
            <v>60-6063-018</v>
          </cell>
          <cell r="E1564" t="str">
            <v>Chargeback - Prof srvces - Terreau Biogaz s.e.c.</v>
          </cell>
          <cell r="F1564">
            <v>7890</v>
          </cell>
          <cell r="G1564" t="str">
            <v>Miscellaneous Expense</v>
          </cell>
          <cell r="H1564" t="str">
            <v>IS</v>
          </cell>
          <cell r="I1564" t="str">
            <v>G&amp;A - Business Unit</v>
          </cell>
          <cell r="J1564" t="str">
            <v>7890</v>
          </cell>
        </row>
        <row r="1565">
          <cell r="B1565" t="str">
            <v>BPR.60-6063-019</v>
          </cell>
          <cell r="C1565" t="str">
            <v>BPR</v>
          </cell>
          <cell r="D1565" t="str">
            <v>60-6063-019</v>
          </cell>
          <cell r="E1565" t="str">
            <v>Chargeback - Prof srvces - Innovation virtutelle s.e.c.</v>
          </cell>
          <cell r="F1565">
            <v>7890</v>
          </cell>
          <cell r="G1565" t="str">
            <v>Miscellaneous Expense</v>
          </cell>
          <cell r="H1565" t="str">
            <v>IS</v>
          </cell>
          <cell r="I1565" t="str">
            <v>G&amp;A - Business Unit</v>
          </cell>
          <cell r="J1565" t="str">
            <v>7890</v>
          </cell>
        </row>
        <row r="1566">
          <cell r="B1566" t="str">
            <v>BPR.60-6063-020</v>
          </cell>
          <cell r="C1566" t="str">
            <v>BPR</v>
          </cell>
          <cell r="D1566" t="str">
            <v>60-6063-020</v>
          </cell>
          <cell r="E1566" t="str">
            <v>Chargeback - Prof srvces - Groupe BPR Inc.</v>
          </cell>
          <cell r="F1566">
            <v>7890</v>
          </cell>
          <cell r="G1566" t="str">
            <v>Miscellaneous Expense</v>
          </cell>
          <cell r="H1566" t="str">
            <v>IS</v>
          </cell>
          <cell r="I1566" t="str">
            <v>G&amp;A - Business Unit</v>
          </cell>
          <cell r="J1566" t="str">
            <v>7890</v>
          </cell>
        </row>
        <row r="1567">
          <cell r="B1567" t="str">
            <v>BPR.60-6063-021</v>
          </cell>
          <cell r="C1567" t="str">
            <v>BPR</v>
          </cell>
          <cell r="D1567" t="str">
            <v>60-6063-021</v>
          </cell>
          <cell r="E1567" t="str">
            <v>Chargeback - Prof srvces - Gestion 4655 Inc.</v>
          </cell>
          <cell r="F1567">
            <v>7890</v>
          </cell>
          <cell r="G1567" t="str">
            <v>Miscellaneous Expense</v>
          </cell>
          <cell r="H1567" t="str">
            <v>IS</v>
          </cell>
          <cell r="I1567" t="str">
            <v>G&amp;A - Business Unit</v>
          </cell>
          <cell r="J1567" t="str">
            <v>7890</v>
          </cell>
        </row>
        <row r="1568">
          <cell r="B1568" t="str">
            <v>BPR.60-6080-000</v>
          </cell>
          <cell r="C1568" t="str">
            <v>BPR</v>
          </cell>
          <cell r="D1568" t="str">
            <v>60-6080-000</v>
          </cell>
          <cell r="E1568" t="str">
            <v>Professional liability insurance</v>
          </cell>
          <cell r="F1568">
            <v>7510</v>
          </cell>
          <cell r="G1568" t="str">
            <v>Insurance - General Liability</v>
          </cell>
          <cell r="H1568" t="str">
            <v>IS</v>
          </cell>
          <cell r="I1568" t="str">
            <v>G&amp;A - Business Unit</v>
          </cell>
          <cell r="J1568" t="str">
            <v>7510</v>
          </cell>
        </row>
        <row r="1569">
          <cell r="B1569" t="str">
            <v>BPR.60-6100-000</v>
          </cell>
          <cell r="C1569" t="str">
            <v>BPR</v>
          </cell>
          <cell r="D1569" t="str">
            <v>60-6100-000</v>
          </cell>
          <cell r="E1569" t="str">
            <v>Rent</v>
          </cell>
          <cell r="F1569">
            <v>7500</v>
          </cell>
          <cell r="G1569" t="str">
            <v>Building Rent</v>
          </cell>
          <cell r="H1569" t="str">
            <v>IS</v>
          </cell>
          <cell r="I1569" t="str">
            <v>G&amp;A - Business Unit</v>
          </cell>
          <cell r="J1569" t="str">
            <v>7500</v>
          </cell>
        </row>
        <row r="1570">
          <cell r="B1570" t="str">
            <v>BPR.60-6110-000</v>
          </cell>
          <cell r="C1570" t="str">
            <v>BPR</v>
          </cell>
          <cell r="D1570" t="str">
            <v>60-6110-000</v>
          </cell>
          <cell r="E1570" t="str">
            <v>Electricity</v>
          </cell>
          <cell r="F1570">
            <v>7502</v>
          </cell>
          <cell r="G1570" t="str">
            <v>Utilities</v>
          </cell>
          <cell r="H1570" t="str">
            <v>IS</v>
          </cell>
          <cell r="I1570" t="str">
            <v>G&amp;A - Business Unit</v>
          </cell>
          <cell r="J1570" t="str">
            <v>7502</v>
          </cell>
        </row>
        <row r="1571">
          <cell r="B1571" t="str">
            <v>BPR.60-6140-000</v>
          </cell>
          <cell r="C1571" t="str">
            <v>BPR</v>
          </cell>
          <cell r="D1571" t="str">
            <v>60-6140-000</v>
          </cell>
          <cell r="E1571" t="str">
            <v>Property tax</v>
          </cell>
          <cell r="F1571">
            <v>7520</v>
          </cell>
          <cell r="G1571" t="str">
            <v>Tax &amp; License</v>
          </cell>
          <cell r="H1571" t="str">
            <v>IS</v>
          </cell>
          <cell r="I1571" t="str">
            <v>G&amp;A - Business Unit</v>
          </cell>
          <cell r="J1571" t="str">
            <v>7520</v>
          </cell>
        </row>
        <row r="1572">
          <cell r="B1572" t="str">
            <v>BPR.60-6200-000</v>
          </cell>
          <cell r="C1572" t="str">
            <v>BPR</v>
          </cell>
          <cell r="D1572" t="str">
            <v>60-6200-000</v>
          </cell>
          <cell r="E1572" t="str">
            <v>Engineering supplies</v>
          </cell>
          <cell r="F1572">
            <v>7300</v>
          </cell>
          <cell r="G1572" t="str">
            <v>Supplies</v>
          </cell>
          <cell r="H1572" t="str">
            <v>IS</v>
          </cell>
          <cell r="I1572" t="str">
            <v>G&amp;A - Business Unit</v>
          </cell>
          <cell r="J1572" t="str">
            <v>7300</v>
          </cell>
        </row>
        <row r="1573">
          <cell r="B1573" t="str">
            <v>BPR.60-6205-000</v>
          </cell>
          <cell r="C1573" t="str">
            <v>BPR</v>
          </cell>
          <cell r="D1573" t="str">
            <v>60-6205-000</v>
          </cell>
          <cell r="E1573" t="str">
            <v>Security equipment</v>
          </cell>
          <cell r="F1573">
            <v>7400</v>
          </cell>
          <cell r="G1573" t="str">
            <v>Equipment Expense - Other</v>
          </cell>
          <cell r="H1573" t="str">
            <v>IS</v>
          </cell>
          <cell r="I1573" t="str">
            <v>G&amp;A - Business Unit</v>
          </cell>
          <cell r="J1573" t="str">
            <v>7400</v>
          </cell>
        </row>
        <row r="1574">
          <cell r="B1574" t="str">
            <v>BPR.60-6206-000</v>
          </cell>
          <cell r="C1574" t="str">
            <v>BPR</v>
          </cell>
          <cell r="D1574" t="str">
            <v>60-6206-000</v>
          </cell>
          <cell r="E1574" t="str">
            <v>Safety boots and glasses</v>
          </cell>
          <cell r="F1574">
            <v>7300</v>
          </cell>
          <cell r="G1574" t="str">
            <v>Supplies</v>
          </cell>
          <cell r="H1574" t="str">
            <v>IS</v>
          </cell>
          <cell r="I1574" t="str">
            <v>G&amp;A - Business Unit</v>
          </cell>
          <cell r="J1574" t="str">
            <v>7300</v>
          </cell>
        </row>
        <row r="1575">
          <cell r="B1575" t="str">
            <v>BPR.60-6210-000</v>
          </cell>
          <cell r="C1575" t="str">
            <v>BPR</v>
          </cell>
          <cell r="D1575" t="str">
            <v>60-6210-000</v>
          </cell>
          <cell r="E1575" t="str">
            <v>Design supplies</v>
          </cell>
          <cell r="F1575">
            <v>7300</v>
          </cell>
          <cell r="G1575" t="str">
            <v>Supplies</v>
          </cell>
          <cell r="H1575" t="str">
            <v>IS</v>
          </cell>
          <cell r="I1575" t="str">
            <v>G&amp;A - Business Unit</v>
          </cell>
          <cell r="J1575" t="str">
            <v>7300</v>
          </cell>
        </row>
        <row r="1576">
          <cell r="B1576" t="str">
            <v>BPR.60-6215-000</v>
          </cell>
          <cell r="C1576" t="str">
            <v>BPR</v>
          </cell>
          <cell r="D1576" t="str">
            <v>60-6215-000</v>
          </cell>
          <cell r="E1576" t="str">
            <v>Computer supplies</v>
          </cell>
          <cell r="F1576">
            <v>7300</v>
          </cell>
          <cell r="G1576" t="str">
            <v>Supplies</v>
          </cell>
          <cell r="H1576" t="str">
            <v>IS</v>
          </cell>
          <cell r="I1576" t="str">
            <v>G&amp;A - Business Unit</v>
          </cell>
          <cell r="J1576" t="str">
            <v>7300</v>
          </cell>
        </row>
        <row r="1577">
          <cell r="B1577" t="str">
            <v>BPR.60-6216-000</v>
          </cell>
          <cell r="C1577" t="str">
            <v>BPR</v>
          </cell>
          <cell r="D1577" t="str">
            <v>60-6216-000</v>
          </cell>
          <cell r="E1577" t="str">
            <v>Software updates</v>
          </cell>
          <cell r="F1577">
            <v>7300</v>
          </cell>
          <cell r="G1577" t="str">
            <v>Supplies</v>
          </cell>
          <cell r="H1577" t="str">
            <v>IS</v>
          </cell>
          <cell r="I1577" t="str">
            <v>G&amp;A - Business Unit</v>
          </cell>
          <cell r="J1577" t="str">
            <v>7300</v>
          </cell>
        </row>
        <row r="1578">
          <cell r="B1578" t="str">
            <v>BPR.60-6217-000</v>
          </cell>
          <cell r="C1578" t="str">
            <v>BPR</v>
          </cell>
          <cell r="D1578" t="str">
            <v>60-6217-000</v>
          </cell>
          <cell r="E1578" t="str">
            <v>Leasing and maintenance - Computer equipment</v>
          </cell>
          <cell r="F1578">
            <v>7400</v>
          </cell>
          <cell r="G1578" t="str">
            <v>Equipment Expense - Other</v>
          </cell>
          <cell r="H1578" t="str">
            <v>IS</v>
          </cell>
          <cell r="I1578" t="str">
            <v>G&amp;A - Business Unit</v>
          </cell>
          <cell r="J1578" t="str">
            <v>7400</v>
          </cell>
        </row>
        <row r="1579">
          <cell r="B1579" t="str">
            <v>BPR.60-6218-000</v>
          </cell>
          <cell r="C1579" t="str">
            <v>BPR</v>
          </cell>
          <cell r="D1579" t="str">
            <v>60-6218-000</v>
          </cell>
          <cell r="E1579" t="str">
            <v>Licence revenues, computer equipment</v>
          </cell>
          <cell r="F1579">
            <v>7400</v>
          </cell>
          <cell r="G1579" t="str">
            <v>Equipment Expense - Other</v>
          </cell>
          <cell r="H1579" t="str">
            <v>IS</v>
          </cell>
          <cell r="I1579" t="str">
            <v>G&amp;A - Business Unit</v>
          </cell>
          <cell r="J1579" t="str">
            <v>7400</v>
          </cell>
        </row>
        <row r="1580">
          <cell r="B1580" t="str">
            <v>BPR.60-6220-000</v>
          </cell>
          <cell r="C1580" t="str">
            <v>BPR</v>
          </cell>
          <cell r="D1580" t="str">
            <v>60-6220-000</v>
          </cell>
          <cell r="E1580" t="str">
            <v>Stationery and office supplices</v>
          </cell>
          <cell r="F1580">
            <v>7300</v>
          </cell>
          <cell r="G1580" t="str">
            <v>Supplies</v>
          </cell>
          <cell r="H1580" t="str">
            <v>IS</v>
          </cell>
          <cell r="I1580" t="str">
            <v>G&amp;A - Business Unit</v>
          </cell>
          <cell r="J1580" t="str">
            <v>7300</v>
          </cell>
        </row>
        <row r="1581">
          <cell r="B1581" t="str">
            <v>BPR.60-6230-000</v>
          </cell>
          <cell r="C1581" t="str">
            <v>BPR</v>
          </cell>
          <cell r="D1581" t="str">
            <v>60-6230-000</v>
          </cell>
          <cell r="E1581" t="str">
            <v>Reproduction</v>
          </cell>
          <cell r="F1581">
            <v>7810</v>
          </cell>
          <cell r="G1581" t="str">
            <v>Other Outside Services</v>
          </cell>
          <cell r="H1581" t="str">
            <v>IS</v>
          </cell>
          <cell r="I1581" t="str">
            <v>G&amp;A - Business Unit</v>
          </cell>
          <cell r="J1581" t="str">
            <v>7810</v>
          </cell>
        </row>
        <row r="1582">
          <cell r="B1582" t="str">
            <v>BPR.60-6231-000</v>
          </cell>
          <cell r="C1582" t="str">
            <v>BPR</v>
          </cell>
          <cell r="D1582" t="str">
            <v>60-6231-000</v>
          </cell>
          <cell r="E1582" t="str">
            <v>Revenues from general reproduction</v>
          </cell>
          <cell r="F1582">
            <v>7400</v>
          </cell>
          <cell r="G1582" t="str">
            <v>Equipment Expense - Other</v>
          </cell>
          <cell r="H1582" t="str">
            <v>IS</v>
          </cell>
          <cell r="I1582" t="str">
            <v>G&amp;A - Business Unit</v>
          </cell>
          <cell r="J1582" t="str">
            <v>7400</v>
          </cell>
        </row>
        <row r="1583">
          <cell r="B1583" t="str">
            <v>BPR.60-6232-000</v>
          </cell>
          <cell r="C1583" t="str">
            <v>BPR</v>
          </cell>
          <cell r="D1583" t="str">
            <v>60-6232-000</v>
          </cell>
          <cell r="E1583" t="str">
            <v>Revenues from plans</v>
          </cell>
          <cell r="F1583">
            <v>7400</v>
          </cell>
          <cell r="G1583" t="str">
            <v>Equipment Expense - Other</v>
          </cell>
          <cell r="H1583" t="str">
            <v>IS</v>
          </cell>
          <cell r="I1583" t="str">
            <v>G&amp;A - Business Unit</v>
          </cell>
          <cell r="J1583" t="str">
            <v>7400</v>
          </cell>
        </row>
        <row r="1584">
          <cell r="B1584" t="str">
            <v>BPR.60-6233-000</v>
          </cell>
          <cell r="C1584" t="str">
            <v>BPR</v>
          </cell>
          <cell r="D1584" t="str">
            <v>60-6233-000</v>
          </cell>
          <cell r="E1584" t="str">
            <v>Colour reproduction revenues</v>
          </cell>
          <cell r="F1584">
            <v>7400</v>
          </cell>
          <cell r="G1584" t="str">
            <v>Equipment Expense - Other</v>
          </cell>
          <cell r="H1584" t="str">
            <v>IS</v>
          </cell>
          <cell r="I1584" t="str">
            <v>G&amp;A - Business Unit</v>
          </cell>
          <cell r="J1584" t="str">
            <v>7400</v>
          </cell>
        </row>
        <row r="1585">
          <cell r="B1585" t="str">
            <v>BPR.60-6234-000</v>
          </cell>
          <cell r="C1585" t="str">
            <v>BPR</v>
          </cell>
          <cell r="D1585" t="str">
            <v>60-6234-000</v>
          </cell>
          <cell r="E1585" t="str">
            <v>Pcounter revenues</v>
          </cell>
          <cell r="F1585">
            <v>7400</v>
          </cell>
          <cell r="G1585" t="str">
            <v>Equipment Expense - Other</v>
          </cell>
          <cell r="H1585" t="str">
            <v>IS</v>
          </cell>
          <cell r="I1585" t="str">
            <v>G&amp;A - Business Unit</v>
          </cell>
          <cell r="J1585" t="str">
            <v>7400</v>
          </cell>
        </row>
        <row r="1586">
          <cell r="B1586" t="str">
            <v>BPR.60-6240-000</v>
          </cell>
          <cell r="C1586" t="str">
            <v>BPR</v>
          </cell>
          <cell r="D1586" t="str">
            <v>60-6240-000</v>
          </cell>
          <cell r="E1586" t="str">
            <v>Stamps, postage and courier</v>
          </cell>
          <cell r="F1586">
            <v>7330</v>
          </cell>
          <cell r="G1586" t="str">
            <v>Delivery Expense</v>
          </cell>
          <cell r="H1586" t="str">
            <v>IS</v>
          </cell>
          <cell r="I1586" t="str">
            <v>G&amp;A - Business Unit</v>
          </cell>
          <cell r="J1586" t="str">
            <v>7330</v>
          </cell>
        </row>
        <row r="1587">
          <cell r="B1587" t="str">
            <v>BPR.60-6250-000</v>
          </cell>
          <cell r="C1587" t="str">
            <v>BPR</v>
          </cell>
          <cell r="D1587" t="str">
            <v>60-6250-000</v>
          </cell>
          <cell r="E1587" t="str">
            <v>Leasing of equipment, service and maintenance</v>
          </cell>
          <cell r="F1587">
            <v>7400</v>
          </cell>
          <cell r="G1587" t="str">
            <v>Equipment Expense - Other</v>
          </cell>
          <cell r="H1587" t="str">
            <v>IS</v>
          </cell>
          <cell r="I1587" t="str">
            <v>G&amp;A - Business Unit</v>
          </cell>
          <cell r="J1587" t="str">
            <v>7400</v>
          </cell>
        </row>
        <row r="1588">
          <cell r="B1588" t="str">
            <v>BPR.60-6251-000</v>
          </cell>
          <cell r="C1588" t="str">
            <v>BPR</v>
          </cell>
          <cell r="D1588" t="str">
            <v>60-6251-000</v>
          </cell>
          <cell r="E1588" t="str">
            <v>Internal revenues - Leasing of equipment</v>
          </cell>
          <cell r="F1588">
            <v>7400</v>
          </cell>
          <cell r="G1588" t="str">
            <v>Equipment Expense - Other</v>
          </cell>
          <cell r="H1588" t="str">
            <v>IS</v>
          </cell>
          <cell r="I1588" t="str">
            <v>G&amp;A - Business Unit</v>
          </cell>
          <cell r="J1588" t="str">
            <v>7400</v>
          </cell>
        </row>
        <row r="1589">
          <cell r="B1589" t="str">
            <v>BPR.60-6255-000</v>
          </cell>
          <cell r="C1589" t="str">
            <v>BPR</v>
          </cell>
          <cell r="D1589" t="str">
            <v>60-6255-000</v>
          </cell>
          <cell r="E1589" t="str">
            <v>Administrative expenses</v>
          </cell>
          <cell r="F1589">
            <v>7810</v>
          </cell>
          <cell r="G1589" t="str">
            <v>Other Outside Services</v>
          </cell>
          <cell r="H1589" t="str">
            <v>IS</v>
          </cell>
          <cell r="I1589" t="str">
            <v>G&amp;A - Business Unit</v>
          </cell>
          <cell r="J1589" t="str">
            <v>7810</v>
          </cell>
        </row>
        <row r="1590">
          <cell r="B1590" t="str">
            <v>BPR.60-6260-000</v>
          </cell>
          <cell r="C1590" t="str">
            <v>BPR</v>
          </cell>
          <cell r="D1590" t="str">
            <v>60-6260-000</v>
          </cell>
          <cell r="E1590" t="str">
            <v>ODC expenses</v>
          </cell>
          <cell r="F1590">
            <v>7890</v>
          </cell>
          <cell r="G1590" t="str">
            <v>Miscellaneous Expense</v>
          </cell>
          <cell r="H1590" t="str">
            <v>IS</v>
          </cell>
          <cell r="I1590" t="str">
            <v>G&amp;A - Business Unit</v>
          </cell>
          <cell r="J1590" t="str">
            <v>7890</v>
          </cell>
        </row>
        <row r="1591">
          <cell r="B1591" t="str">
            <v>BPR.60-6261-000</v>
          </cell>
          <cell r="C1591" t="str">
            <v>BPR</v>
          </cell>
          <cell r="D1591" t="str">
            <v>60-6261-000</v>
          </cell>
          <cell r="E1591" t="str">
            <v>Chargeback - Premises</v>
          </cell>
          <cell r="F1591">
            <v>7500</v>
          </cell>
          <cell r="G1591" t="str">
            <v>Building Rent</v>
          </cell>
          <cell r="H1591" t="str">
            <v>IS</v>
          </cell>
          <cell r="I1591" t="str">
            <v>G&amp;A - Business Unit</v>
          </cell>
          <cell r="J1591" t="str">
            <v>7500</v>
          </cell>
        </row>
        <row r="1592">
          <cell r="B1592" t="str">
            <v>BPR.60-6270-000</v>
          </cell>
          <cell r="C1592" t="str">
            <v>BPR</v>
          </cell>
          <cell r="D1592" t="str">
            <v>60-6270-000</v>
          </cell>
          <cell r="E1592" t="str">
            <v>Telecommunications</v>
          </cell>
          <cell r="F1592">
            <v>7320</v>
          </cell>
          <cell r="G1592" t="str">
            <v>Telecommunications</v>
          </cell>
          <cell r="H1592" t="str">
            <v>IS</v>
          </cell>
          <cell r="I1592" t="str">
            <v>G&amp;A - Business Unit</v>
          </cell>
          <cell r="J1592" t="str">
            <v>7320</v>
          </cell>
        </row>
        <row r="1593">
          <cell r="B1593" t="str">
            <v>BPR.60-6271-000</v>
          </cell>
          <cell r="C1593" t="str">
            <v>BPR</v>
          </cell>
          <cell r="D1593" t="str">
            <v>60-6271-000</v>
          </cell>
          <cell r="E1593" t="str">
            <v>Telecommunication revenues</v>
          </cell>
          <cell r="F1593">
            <v>7320</v>
          </cell>
          <cell r="G1593" t="str">
            <v>Telecommunications</v>
          </cell>
          <cell r="H1593" t="str">
            <v>IS</v>
          </cell>
          <cell r="I1593" t="str">
            <v>G&amp;A - Business Unit</v>
          </cell>
          <cell r="J1593" t="str">
            <v>7320</v>
          </cell>
        </row>
        <row r="1594">
          <cell r="B1594" t="str">
            <v>BPR.60-6280-000</v>
          </cell>
          <cell r="C1594" t="str">
            <v>BPR</v>
          </cell>
          <cell r="D1594" t="str">
            <v>60-6280-000</v>
          </cell>
          <cell r="E1594" t="str">
            <v>Professional development courses</v>
          </cell>
          <cell r="F1594">
            <v>7240</v>
          </cell>
          <cell r="G1594" t="str">
            <v>Education &amp; Training</v>
          </cell>
          <cell r="H1594" t="str">
            <v>IS</v>
          </cell>
          <cell r="I1594" t="str">
            <v>G&amp;A - Business Unit</v>
          </cell>
          <cell r="J1594" t="str">
            <v>7240</v>
          </cell>
        </row>
        <row r="1595">
          <cell r="B1595" t="str">
            <v>BPR.60-6282-000</v>
          </cell>
          <cell r="C1595" t="str">
            <v>BPR</v>
          </cell>
          <cell r="D1595" t="str">
            <v>60-6282-000</v>
          </cell>
          <cell r="E1595" t="str">
            <v>Seminars and congresses</v>
          </cell>
          <cell r="F1595">
            <v>7320</v>
          </cell>
          <cell r="G1595" t="str">
            <v>Telecommunications</v>
          </cell>
          <cell r="H1595" t="str">
            <v>IS</v>
          </cell>
          <cell r="I1595" t="str">
            <v>G&amp;A - Business Unit</v>
          </cell>
          <cell r="J1595" t="str">
            <v>7320</v>
          </cell>
        </row>
        <row r="1596">
          <cell r="B1596" t="str">
            <v>BPR.60-6300-000</v>
          </cell>
          <cell r="C1596" t="str">
            <v>BPR</v>
          </cell>
          <cell r="D1596" t="str">
            <v>60-6300-000</v>
          </cell>
          <cell r="E1596" t="str">
            <v>Memberships and publications</v>
          </cell>
          <cell r="F1596">
            <v>7250</v>
          </cell>
          <cell r="G1596" t="str">
            <v>Dues &amp; Subscriptions</v>
          </cell>
          <cell r="H1596" t="str">
            <v>IS</v>
          </cell>
          <cell r="I1596" t="str">
            <v>G&amp;A - Business Unit</v>
          </cell>
          <cell r="J1596" t="str">
            <v>7250</v>
          </cell>
        </row>
        <row r="1597">
          <cell r="B1597" t="str">
            <v>BPR.60-6310-000</v>
          </cell>
          <cell r="C1597" t="str">
            <v>BPR</v>
          </cell>
          <cell r="D1597" t="str">
            <v>60-6310-000</v>
          </cell>
          <cell r="E1597" t="str">
            <v>Advertising and promotion</v>
          </cell>
          <cell r="F1597">
            <v>97810</v>
          </cell>
          <cell r="G1597" t="str">
            <v>Unallowable Marketing Other Outside Serv</v>
          </cell>
          <cell r="H1597" t="str">
            <v>IS</v>
          </cell>
          <cell r="I1597" t="str">
            <v>Selling - Business Unit</v>
          </cell>
          <cell r="J1597" t="str">
            <v>97810</v>
          </cell>
        </row>
        <row r="1598">
          <cell r="B1598" t="str">
            <v>BPR.60-6320-000</v>
          </cell>
          <cell r="C1598" t="str">
            <v>BPR</v>
          </cell>
          <cell r="D1598" t="str">
            <v>60-6320-000</v>
          </cell>
          <cell r="E1598" t="str">
            <v>Entertainment expenses (50%)</v>
          </cell>
          <cell r="F1598">
            <v>7201</v>
          </cell>
          <cell r="G1598" t="str">
            <v>Meals &amp; Entertainment 50% Deductible</v>
          </cell>
          <cell r="H1598" t="str">
            <v>IS</v>
          </cell>
          <cell r="I1598" t="str">
            <v>G&amp;A - Business Unit</v>
          </cell>
          <cell r="J1598" t="str">
            <v>7201</v>
          </cell>
        </row>
        <row r="1599">
          <cell r="B1599" t="str">
            <v>BPR.60-6320-001</v>
          </cell>
          <cell r="C1599" t="str">
            <v>BPR</v>
          </cell>
          <cell r="D1599" t="str">
            <v>60-6320-001</v>
          </cell>
          <cell r="E1599" t="str">
            <v>Entertainment expenses (50%) - Breakfast</v>
          </cell>
          <cell r="F1599">
            <v>7201</v>
          </cell>
          <cell r="G1599" t="str">
            <v>Meals &amp; Entertainment 50% Deductible</v>
          </cell>
          <cell r="H1599" t="str">
            <v>IS</v>
          </cell>
          <cell r="I1599" t="str">
            <v>G&amp;A - Business Unit</v>
          </cell>
          <cell r="J1599" t="str">
            <v>7201</v>
          </cell>
        </row>
        <row r="1600">
          <cell r="B1600" t="str">
            <v>BPR.60-6320-002</v>
          </cell>
          <cell r="C1600" t="str">
            <v>BPR</v>
          </cell>
          <cell r="D1600" t="str">
            <v>60-6320-002</v>
          </cell>
          <cell r="E1600" t="str">
            <v>Entertainment expenses (50%) - Lunch</v>
          </cell>
          <cell r="F1600">
            <v>7201</v>
          </cell>
          <cell r="G1600" t="str">
            <v>Meals &amp; Entertainment 50% Deductible</v>
          </cell>
          <cell r="H1600" t="str">
            <v>IS</v>
          </cell>
          <cell r="I1600" t="str">
            <v>G&amp;A - Business Unit</v>
          </cell>
          <cell r="J1600" t="str">
            <v>7201</v>
          </cell>
        </row>
        <row r="1601">
          <cell r="B1601" t="str">
            <v>BPR.60-6320-003</v>
          </cell>
          <cell r="C1601" t="str">
            <v>BPR</v>
          </cell>
          <cell r="D1601" t="str">
            <v>60-6320-003</v>
          </cell>
          <cell r="E1601" t="str">
            <v>Entertainment expenses (50%) - Dinner</v>
          </cell>
          <cell r="F1601">
            <v>7201</v>
          </cell>
          <cell r="G1601" t="str">
            <v>Meals &amp; Entertainment 50% Deductible</v>
          </cell>
          <cell r="H1601" t="str">
            <v>IS</v>
          </cell>
          <cell r="I1601" t="str">
            <v>G&amp;A - Business Unit</v>
          </cell>
          <cell r="J1601" t="str">
            <v>7201</v>
          </cell>
        </row>
        <row r="1602">
          <cell r="B1602" t="str">
            <v>BPR.60-6321-000</v>
          </cell>
          <cell r="C1602" t="str">
            <v>BPR</v>
          </cell>
          <cell r="D1602" t="str">
            <v>60-6321-000</v>
          </cell>
          <cell r="E1602" t="str">
            <v>Entertainment - Hunting, fishing and golf</v>
          </cell>
          <cell r="F1602">
            <v>98900</v>
          </cell>
          <cell r="G1602" t="str">
            <v>Unallowable Misc G&amp;A</v>
          </cell>
          <cell r="H1602" t="str">
            <v>IS</v>
          </cell>
          <cell r="I1602" t="str">
            <v>G&amp;A - Business Unit</v>
          </cell>
          <cell r="J1602" t="str">
            <v>98900</v>
          </cell>
        </row>
        <row r="1603">
          <cell r="B1603" t="str">
            <v>BPR.60-6325-000</v>
          </cell>
          <cell r="C1603" t="str">
            <v>BPR</v>
          </cell>
          <cell r="D1603" t="str">
            <v>60-6325-000</v>
          </cell>
          <cell r="E1603" t="str">
            <v>Entertainment expenses (100%)</v>
          </cell>
          <cell r="F1603">
            <v>7200</v>
          </cell>
          <cell r="G1603" t="str">
            <v>Travel</v>
          </cell>
          <cell r="H1603" t="str">
            <v>IS</v>
          </cell>
          <cell r="I1603" t="str">
            <v>G&amp;A - Business Unit</v>
          </cell>
          <cell r="J1603" t="str">
            <v>7200</v>
          </cell>
        </row>
        <row r="1604">
          <cell r="B1604" t="str">
            <v>BPR.60-6326-000</v>
          </cell>
          <cell r="C1604" t="str">
            <v>BPR</v>
          </cell>
          <cell r="D1604" t="str">
            <v>60-6326-000</v>
          </cell>
          <cell r="E1604" t="str">
            <v>Employee-eligible expenses (100%)</v>
          </cell>
          <cell r="F1604">
            <v>7200</v>
          </cell>
          <cell r="G1604" t="str">
            <v>Travel</v>
          </cell>
          <cell r="H1604" t="str">
            <v>IS</v>
          </cell>
          <cell r="I1604" t="str">
            <v>G&amp;A - Business Unit</v>
          </cell>
          <cell r="J1604" t="str">
            <v>7200</v>
          </cell>
        </row>
        <row r="1605">
          <cell r="B1605" t="str">
            <v>BPR.60-6350-000</v>
          </cell>
          <cell r="C1605" t="str">
            <v>BPR</v>
          </cell>
          <cell r="D1605" t="str">
            <v>60-6350-000</v>
          </cell>
          <cell r="E1605" t="str">
            <v>Charitable and civic contributions</v>
          </cell>
          <cell r="F1605">
            <v>98910</v>
          </cell>
          <cell r="G1605" t="str">
            <v>Charitable Contribution</v>
          </cell>
          <cell r="H1605" t="str">
            <v>IS</v>
          </cell>
          <cell r="I1605" t="str">
            <v>G&amp;A - Business Unit</v>
          </cell>
          <cell r="J1605" t="str">
            <v>98910</v>
          </cell>
        </row>
        <row r="1606">
          <cell r="B1606" t="str">
            <v>BPR.60-6370-000</v>
          </cell>
          <cell r="C1606" t="str">
            <v>BPR</v>
          </cell>
          <cell r="D1606" t="str">
            <v>60-6370-000</v>
          </cell>
          <cell r="E1606" t="str">
            <v>Professional associations</v>
          </cell>
          <cell r="F1606">
            <v>7250</v>
          </cell>
          <cell r="G1606" t="str">
            <v>Dues &amp; Subscriptions</v>
          </cell>
          <cell r="H1606" t="str">
            <v>IS</v>
          </cell>
          <cell r="I1606" t="str">
            <v>G&amp;A - Business Unit</v>
          </cell>
          <cell r="J1606" t="str">
            <v>7250</v>
          </cell>
        </row>
        <row r="1607">
          <cell r="B1607" t="str">
            <v>BPR.60-6371-000</v>
          </cell>
          <cell r="C1607" t="str">
            <v>BPR</v>
          </cell>
          <cell r="D1607" t="str">
            <v>60-6371-000</v>
          </cell>
          <cell r="E1607" t="str">
            <v>Professional associations - Taxable benefits</v>
          </cell>
          <cell r="F1607">
            <v>7250</v>
          </cell>
          <cell r="G1607" t="str">
            <v>Dues &amp; Subscriptions</v>
          </cell>
          <cell r="H1607" t="str">
            <v>IS</v>
          </cell>
          <cell r="I1607" t="str">
            <v>G&amp;A - Business Unit</v>
          </cell>
          <cell r="J1607" t="str">
            <v>7250</v>
          </cell>
        </row>
        <row r="1608">
          <cell r="B1608" t="str">
            <v>BPR.60-6380-000</v>
          </cell>
          <cell r="C1608" t="str">
            <v>BPR</v>
          </cell>
          <cell r="D1608" t="str">
            <v>60-6380-000</v>
          </cell>
          <cell r="E1608" t="str">
            <v>Meeting costs</v>
          </cell>
          <cell r="F1608">
            <v>7230</v>
          </cell>
          <cell r="G1608" t="str">
            <v>Conference</v>
          </cell>
          <cell r="H1608" t="str">
            <v>IS</v>
          </cell>
          <cell r="I1608" t="str">
            <v>G&amp;A - Business Unit</v>
          </cell>
          <cell r="J1608" t="str">
            <v>7230</v>
          </cell>
        </row>
        <row r="1609">
          <cell r="B1609" t="str">
            <v>BPR.60-6390-000</v>
          </cell>
          <cell r="C1609" t="str">
            <v>BPR</v>
          </cell>
          <cell r="D1609" t="str">
            <v>60-6390-000</v>
          </cell>
          <cell r="E1609" t="str">
            <v>Recruitment</v>
          </cell>
          <cell r="F1609">
            <v>7210</v>
          </cell>
          <cell r="G1609" t="str">
            <v>Recruitment Expense</v>
          </cell>
          <cell r="H1609" t="str">
            <v>IS</v>
          </cell>
          <cell r="I1609" t="str">
            <v>G&amp;A - Business Unit</v>
          </cell>
          <cell r="J1609" t="str">
            <v>7210</v>
          </cell>
        </row>
        <row r="1610">
          <cell r="B1610" t="str">
            <v>BPR.60-6392-000</v>
          </cell>
          <cell r="C1610" t="str">
            <v>BPR</v>
          </cell>
          <cell r="D1610" t="str">
            <v>60-6392-000</v>
          </cell>
          <cell r="E1610" t="str">
            <v>Employee transfer expenses</v>
          </cell>
          <cell r="F1610">
            <v>7220</v>
          </cell>
          <cell r="G1610" t="str">
            <v>Employee Relocation</v>
          </cell>
          <cell r="H1610" t="str">
            <v>IS</v>
          </cell>
          <cell r="I1610" t="str">
            <v>G&amp;A - Business Unit</v>
          </cell>
          <cell r="J1610" t="str">
            <v>7220</v>
          </cell>
        </row>
        <row r="1611">
          <cell r="B1611" t="str">
            <v>BPR.60-6400-000</v>
          </cell>
          <cell r="C1611" t="str">
            <v>BPR</v>
          </cell>
          <cell r="D1611" t="str">
            <v>60-6400-000</v>
          </cell>
          <cell r="E1611" t="str">
            <v>Operating of vehicles</v>
          </cell>
          <cell r="F1611">
            <v>7200</v>
          </cell>
          <cell r="G1611" t="str">
            <v>Travel</v>
          </cell>
          <cell r="H1611" t="str">
            <v>IS</v>
          </cell>
          <cell r="I1611" t="str">
            <v>G&amp;A - Business Unit</v>
          </cell>
          <cell r="J1611" t="str">
            <v>7200</v>
          </cell>
        </row>
        <row r="1612">
          <cell r="B1612" t="str">
            <v>BPR.60-6401-000</v>
          </cell>
          <cell r="C1612" t="str">
            <v>BPR</v>
          </cell>
          <cell r="D1612" t="str">
            <v>60-6401-000</v>
          </cell>
          <cell r="E1612" t="str">
            <v>Kilometres</v>
          </cell>
          <cell r="F1612">
            <v>7200</v>
          </cell>
          <cell r="G1612" t="str">
            <v>Travel</v>
          </cell>
          <cell r="H1612" t="str">
            <v>IS</v>
          </cell>
          <cell r="I1612" t="str">
            <v>G&amp;A - Business Unit</v>
          </cell>
          <cell r="J1612" t="str">
            <v>7200</v>
          </cell>
        </row>
        <row r="1613">
          <cell r="B1613" t="str">
            <v>BPR.60-6403-000</v>
          </cell>
          <cell r="C1613" t="str">
            <v>BPR</v>
          </cell>
          <cell r="D1613" t="str">
            <v>60-6403-000</v>
          </cell>
          <cell r="E1613" t="str">
            <v>Transportation</v>
          </cell>
          <cell r="F1613">
            <v>7200</v>
          </cell>
          <cell r="G1613" t="str">
            <v>Travel</v>
          </cell>
          <cell r="H1613" t="str">
            <v>IS</v>
          </cell>
          <cell r="I1613" t="str">
            <v>G&amp;A - Business Unit</v>
          </cell>
          <cell r="J1613" t="str">
            <v>7200</v>
          </cell>
        </row>
        <row r="1614">
          <cell r="B1614" t="str">
            <v>BPR.60-6405-000</v>
          </cell>
          <cell r="C1614" t="str">
            <v>BPR</v>
          </cell>
          <cell r="D1614" t="str">
            <v>60-6405-000</v>
          </cell>
          <cell r="E1614" t="str">
            <v>Hotel</v>
          </cell>
          <cell r="F1614">
            <v>7200</v>
          </cell>
          <cell r="G1614" t="str">
            <v>Travel</v>
          </cell>
          <cell r="H1614" t="str">
            <v>IS</v>
          </cell>
          <cell r="I1614" t="str">
            <v>G&amp;A - Business Unit</v>
          </cell>
          <cell r="J1614" t="str">
            <v>7200</v>
          </cell>
        </row>
        <row r="1615">
          <cell r="B1615" t="str">
            <v>BPR.60-6408-000</v>
          </cell>
          <cell r="C1615" t="str">
            <v>BPR</v>
          </cell>
          <cell r="D1615" t="str">
            <v>60-6408-000</v>
          </cell>
          <cell r="E1615" t="str">
            <v>Daily allowance</v>
          </cell>
          <cell r="F1615">
            <v>7200</v>
          </cell>
          <cell r="G1615" t="str">
            <v>Travel</v>
          </cell>
          <cell r="H1615" t="str">
            <v>IS</v>
          </cell>
          <cell r="I1615" t="str">
            <v>G&amp;A - Business Unit</v>
          </cell>
          <cell r="J1615" t="str">
            <v>7200</v>
          </cell>
        </row>
        <row r="1616">
          <cell r="B1616" t="str">
            <v>BPR.60-6420-000</v>
          </cell>
          <cell r="C1616" t="str">
            <v>BPR</v>
          </cell>
          <cell r="D1616" t="str">
            <v>60-6420-000</v>
          </cell>
          <cell r="E1616" t="str">
            <v>Car leases</v>
          </cell>
          <cell r="F1616">
            <v>7200</v>
          </cell>
          <cell r="G1616" t="str">
            <v>Travel</v>
          </cell>
          <cell r="H1616" t="str">
            <v>IS</v>
          </cell>
          <cell r="I1616" t="str">
            <v>G&amp;A - Business Unit</v>
          </cell>
          <cell r="J1616" t="str">
            <v>7200</v>
          </cell>
        </row>
        <row r="1617">
          <cell r="B1617" t="str">
            <v>BPR.60-6430-000</v>
          </cell>
          <cell r="C1617" t="str">
            <v>BPR</v>
          </cell>
          <cell r="D1617" t="str">
            <v>60-6430-000</v>
          </cell>
          <cell r="E1617" t="str">
            <v>Car maintenance and repairs</v>
          </cell>
          <cell r="F1617">
            <v>7200</v>
          </cell>
          <cell r="G1617" t="str">
            <v>Travel</v>
          </cell>
          <cell r="H1617" t="str">
            <v>IS</v>
          </cell>
          <cell r="I1617" t="str">
            <v>G&amp;A - Business Unit</v>
          </cell>
          <cell r="J1617" t="str">
            <v>7200</v>
          </cell>
        </row>
        <row r="1618">
          <cell r="B1618" t="str">
            <v>BPR.6615-017</v>
          </cell>
          <cell r="C1618" t="str">
            <v>BPR</v>
          </cell>
          <cell r="D1618" t="str">
            <v>6615-017</v>
          </cell>
          <cell r="E1618" t="str">
            <v>Amort - Lsehold Imprvmnts - Gaspe</v>
          </cell>
          <cell r="F1618">
            <v>6700</v>
          </cell>
          <cell r="G1618" t="str">
            <v>Depreciation Expense</v>
          </cell>
          <cell r="H1618" t="str">
            <v>IS</v>
          </cell>
          <cell r="I1618" t="str">
            <v>Indirect - Cost of Sales</v>
          </cell>
          <cell r="J1618" t="str">
            <v>6700</v>
          </cell>
        </row>
        <row r="1619">
          <cell r="B1619" t="str">
            <v>BPR.1715-017</v>
          </cell>
          <cell r="C1619" t="str">
            <v>BPR</v>
          </cell>
          <cell r="D1619" t="str">
            <v>1715-017</v>
          </cell>
          <cell r="E1619" t="str">
            <v>Accum amort - Lsehold Imprvmnts - Gaspe</v>
          </cell>
          <cell r="F1619" t="str">
            <v>1700.Lsehold</v>
          </cell>
          <cell r="G1619" t="str">
            <v>1700 - Leasehold</v>
          </cell>
          <cell r="H1619" t="str">
            <v>BS</v>
          </cell>
          <cell r="I1619" t="str">
            <v>AD - Leasehold</v>
          </cell>
          <cell r="J1619" t="str">
            <v>1700.Lsehold</v>
          </cell>
        </row>
        <row r="1620">
          <cell r="B1620" t="str">
            <v>BPR.1715-014</v>
          </cell>
          <cell r="C1620" t="str">
            <v>BPR</v>
          </cell>
          <cell r="D1620" t="str">
            <v>1715-014</v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</row>
        <row r="1621">
          <cell r="B1621" t="str">
            <v>BPR.1615-018</v>
          </cell>
          <cell r="C1621" t="str">
            <v>BPR</v>
          </cell>
          <cell r="D1621" t="str">
            <v>1615-018</v>
          </cell>
          <cell r="E1621" t="str">
            <v>Leasehold improvements - Sherbrooke</v>
          </cell>
          <cell r="F1621" t="str">
            <v>1600.LSEHOLD</v>
          </cell>
          <cell r="G1621" t="str">
            <v>1600 - Leasehold</v>
          </cell>
          <cell r="H1621" t="str">
            <v>BS</v>
          </cell>
          <cell r="I1621" t="str">
            <v>Leasehold</v>
          </cell>
          <cell r="J1621" t="str">
            <v>1600.LSEHOLD</v>
          </cell>
        </row>
        <row r="1622">
          <cell r="B1622" t="str">
            <v>BPR.1627-020</v>
          </cell>
          <cell r="C1622" t="str">
            <v>BPR</v>
          </cell>
          <cell r="D1622" t="str">
            <v>1627-020</v>
          </cell>
          <cell r="E1622" t="str">
            <v>Telephone system - Ontario</v>
          </cell>
          <cell r="F1622" t="str">
            <v>1600.office</v>
          </cell>
          <cell r="G1622" t="str">
            <v>1600 - Office Equipment</v>
          </cell>
          <cell r="H1622" t="str">
            <v>BS</v>
          </cell>
          <cell r="I1622" t="str">
            <v>Office Equipment</v>
          </cell>
          <cell r="J1622" t="str">
            <v>1600.office</v>
          </cell>
        </row>
        <row r="1623">
          <cell r="B1623" t="str">
            <v>BPR.60-6061-002</v>
          </cell>
          <cell r="C1623" t="str">
            <v>BPR</v>
          </cell>
          <cell r="D1623" t="str">
            <v>60-6061-002</v>
          </cell>
          <cell r="E1623" t="str">
            <v>Professional services - Tetra Tech (Direct)</v>
          </cell>
          <cell r="F1623">
            <v>7993</v>
          </cell>
          <cell r="G1623" t="str">
            <v>Direct Allocations (group, SSC, etc..)</v>
          </cell>
          <cell r="H1623" t="str">
            <v>IS</v>
          </cell>
          <cell r="I1623" t="str">
            <v>G&amp;A - Corp Allocation (Direct)</v>
          </cell>
          <cell r="J1623" t="str">
            <v>7993</v>
          </cell>
        </row>
        <row r="1624">
          <cell r="B1624" t="str">
            <v>BPR.1800-001</v>
          </cell>
          <cell r="C1624" t="str">
            <v>BPR</v>
          </cell>
          <cell r="D1624" t="str">
            <v>1800-001</v>
          </cell>
          <cell r="E1624" t="str">
            <v xml:space="preserve">Amort. accumulé - Mobilier et équipement           </v>
          </cell>
          <cell r="F1624" t="str">
            <v>1600.Furnfixt</v>
          </cell>
          <cell r="G1624" t="str">
            <v>1600 - Furniture &amp; Fixtures</v>
          </cell>
          <cell r="H1624" t="str">
            <v>BS</v>
          </cell>
          <cell r="I1624" t="str">
            <v>Furniture &amp; Fixtures</v>
          </cell>
          <cell r="J1624" t="str">
            <v>1600.Furnfixt</v>
          </cell>
        </row>
        <row r="1625">
          <cell r="B1625" t="str">
            <v>BPR.1809-000</v>
          </cell>
          <cell r="C1625" t="str">
            <v>BPR</v>
          </cell>
          <cell r="D1625" t="str">
            <v>1809-000</v>
          </cell>
          <cell r="E1625" t="str">
            <v xml:space="preserve">Amort. accumulé - Equipement d'ingénierie          </v>
          </cell>
          <cell r="F1625" t="str">
            <v>1600.Machequip</v>
          </cell>
          <cell r="G1625" t="str">
            <v>1600 - Machinery &amp; Equipment</v>
          </cell>
          <cell r="H1625" t="str">
            <v>BS</v>
          </cell>
          <cell r="I1625" t="str">
            <v>Machinery &amp; Equipment</v>
          </cell>
          <cell r="J1625" t="str">
            <v>1600.Machequip</v>
          </cell>
        </row>
        <row r="1626">
          <cell r="B1626" t="str">
            <v>BPR.1815-002</v>
          </cell>
          <cell r="C1626" t="str">
            <v>BPR</v>
          </cell>
          <cell r="D1626" t="str">
            <v>1815-002</v>
          </cell>
          <cell r="E1626" t="str">
            <v xml:space="preserve">Amort. accumule-Amél. locative MTL                 </v>
          </cell>
          <cell r="F1626" t="str">
            <v>1600.Lsehold</v>
          </cell>
          <cell r="G1626" t="str">
            <v>1600 - Leasehold</v>
          </cell>
          <cell r="H1626" t="str">
            <v>BS</v>
          </cell>
          <cell r="I1626" t="str">
            <v>Leasehold</v>
          </cell>
          <cell r="J1626" t="str">
            <v>1600.Lsehold</v>
          </cell>
        </row>
        <row r="1627">
          <cell r="B1627" t="str">
            <v>BPR.1827-000</v>
          </cell>
          <cell r="C1627" t="str">
            <v>BPR</v>
          </cell>
          <cell r="D1627" t="str">
            <v>1827-000</v>
          </cell>
          <cell r="E1627" t="str">
            <v xml:space="preserve">Amort. accumulé - Système téléphonique             </v>
          </cell>
          <cell r="F1627" t="str">
            <v>1600.Office</v>
          </cell>
          <cell r="G1627" t="str">
            <v>1600 - Office Equipment</v>
          </cell>
          <cell r="H1627" t="str">
            <v>BS</v>
          </cell>
          <cell r="I1627" t="str">
            <v>Office Equipment</v>
          </cell>
          <cell r="J1627" t="str">
            <v>1600.Office</v>
          </cell>
        </row>
        <row r="1628">
          <cell r="B1628" t="str">
            <v>BPR.1832-000</v>
          </cell>
          <cell r="C1628" t="str">
            <v>BPR</v>
          </cell>
          <cell r="D1628" t="str">
            <v>1832-000</v>
          </cell>
          <cell r="E1628" t="str">
            <v xml:space="preserve">Amort. accumulé - Equipement informatique          </v>
          </cell>
          <cell r="F1628" t="str">
            <v>1600.Comp</v>
          </cell>
          <cell r="G1628" t="str">
            <v>1600 - Computers</v>
          </cell>
          <cell r="H1628" t="str">
            <v>BS</v>
          </cell>
          <cell r="I1628" t="str">
            <v>Computers</v>
          </cell>
          <cell r="J1628" t="str">
            <v>1600.Comp</v>
          </cell>
        </row>
        <row r="1629">
          <cell r="B1629" t="str">
            <v>BPR.1840-000</v>
          </cell>
          <cell r="C1629" t="str">
            <v>BPR</v>
          </cell>
          <cell r="D1629" t="str">
            <v>1840-000</v>
          </cell>
          <cell r="E1629" t="str">
            <v xml:space="preserve">Amort. accumulé - Logiciels                        </v>
          </cell>
          <cell r="F1629" t="str">
            <v>1600.Software</v>
          </cell>
          <cell r="G1629" t="str">
            <v>1600 - Software</v>
          </cell>
          <cell r="H1629" t="str">
            <v>BS</v>
          </cell>
          <cell r="I1629" t="str">
            <v>Software</v>
          </cell>
          <cell r="J1629" t="str">
            <v>1600.Software</v>
          </cell>
        </row>
        <row r="1630">
          <cell r="B1630" t="str">
            <v>BPR.3001-ICR</v>
          </cell>
          <cell r="C1630" t="str">
            <v>BPR</v>
          </cell>
          <cell r="D1630" t="str">
            <v>3001-ICR</v>
          </cell>
          <cell r="E1630" t="str">
            <v>Revenue - Intercompany</v>
          </cell>
          <cell r="F1630" t="str">
            <v>3001.ICR</v>
          </cell>
          <cell r="G1630" t="str">
            <v>Revenue - Intercompany</v>
          </cell>
          <cell r="H1630" t="str">
            <v>IS</v>
          </cell>
          <cell r="I1630" t="str">
            <v xml:space="preserve">IC Revenue </v>
          </cell>
          <cell r="J1630" t="str">
            <v>3001</v>
          </cell>
        </row>
        <row r="1631">
          <cell r="B1631" t="str">
            <v>BPR.1111-100</v>
          </cell>
          <cell r="C1631" t="str">
            <v>BPR</v>
          </cell>
          <cell r="D1631" t="str">
            <v>1111-100</v>
          </cell>
          <cell r="E1631" t="str">
            <v>Accounts receivable - Related parties (control) Tetra Tech ICR</v>
          </cell>
          <cell r="F1631" t="str">
            <v>1800.ICR</v>
          </cell>
          <cell r="G1631" t="str">
            <v>Inter-Company - Billed (IDTs)</v>
          </cell>
          <cell r="H1631" t="str">
            <v>BS</v>
          </cell>
          <cell r="I1631" t="str">
            <v>Inter-Company - Billed (IDTs)</v>
          </cell>
          <cell r="J1631" t="str">
            <v>1800</v>
          </cell>
        </row>
        <row r="1632">
          <cell r="B1632" t="str">
            <v>BPR.1111-101</v>
          </cell>
          <cell r="C1632" t="str">
            <v>BPR</v>
          </cell>
          <cell r="D1632" t="str">
            <v>1111-101</v>
          </cell>
          <cell r="E1632" t="str">
            <v>Accounts receivable - Related parties (control) Wardrop inc</v>
          </cell>
          <cell r="F1632" t="str">
            <v>1800.WEI</v>
          </cell>
          <cell r="G1632" t="str">
            <v>Inter-Company - Billed (IDTs)</v>
          </cell>
          <cell r="H1632" t="str">
            <v>BS</v>
          </cell>
          <cell r="I1632" t="str">
            <v>Inter-Company - Billed (IDTs)</v>
          </cell>
          <cell r="J1632" t="str">
            <v>1800</v>
          </cell>
        </row>
        <row r="1633">
          <cell r="B1633" t="str">
            <v>BPR.1111-102</v>
          </cell>
          <cell r="C1633" t="str">
            <v>BPR</v>
          </cell>
          <cell r="D1633" t="str">
            <v>1111-102</v>
          </cell>
          <cell r="E1633" t="str">
            <v>Accounts receivable - Related parties (control) EBA Engineering cons. LTD</v>
          </cell>
          <cell r="F1633" t="str">
            <v>1800.EBA</v>
          </cell>
          <cell r="G1633" t="str">
            <v>Inter-Company - Billed (IDTs)</v>
          </cell>
          <cell r="H1633" t="str">
            <v>BS</v>
          </cell>
          <cell r="I1633" t="str">
            <v>Inter-Company - Billed (IDTs)</v>
          </cell>
          <cell r="J1633" t="str">
            <v>1800</v>
          </cell>
        </row>
        <row r="1634">
          <cell r="B1634" t="str">
            <v>BPR.1122-000</v>
          </cell>
          <cell r="C1634" t="str">
            <v>BPR</v>
          </cell>
          <cell r="D1634" t="str">
            <v>1122-000</v>
          </cell>
          <cell r="E1634" t="str">
            <v>Credit R&amp;D</v>
          </cell>
          <cell r="F1634">
            <v>1585</v>
          </cell>
          <cell r="G1634" t="str">
            <v>Income Tax Receivable - Current</v>
          </cell>
          <cell r="H1634" t="str">
            <v>BS</v>
          </cell>
          <cell r="I1634" t="str">
            <v>Income Tax Receivable - Current</v>
          </cell>
          <cell r="J1634" t="str">
            <v>1585</v>
          </cell>
        </row>
        <row r="1635">
          <cell r="B1635" t="str">
            <v>BPR.1132-005</v>
          </cell>
          <cell r="C1635" t="str">
            <v>BPR</v>
          </cell>
          <cell r="D1635" t="str">
            <v>1132-005</v>
          </cell>
          <cell r="E1635" t="str">
            <v>TVA receivable</v>
          </cell>
          <cell r="F1635">
            <v>2520</v>
          </cell>
          <cell r="G1635" t="str">
            <v>Accrued Tax and License</v>
          </cell>
          <cell r="H1635" t="str">
            <v>BS</v>
          </cell>
          <cell r="I1635" t="str">
            <v>Other Accrued Liabilities</v>
          </cell>
          <cell r="J1635" t="str">
            <v>2520</v>
          </cell>
        </row>
        <row r="1636">
          <cell r="B1636" t="str">
            <v>BPR.1132-011</v>
          </cell>
          <cell r="C1636" t="str">
            <v>BPR</v>
          </cell>
          <cell r="D1636" t="str">
            <v>1132-011</v>
          </cell>
          <cell r="E1636" t="str">
            <v>TVA receivable</v>
          </cell>
          <cell r="F1636">
            <v>2520</v>
          </cell>
          <cell r="G1636" t="str">
            <v>Accrued Tax and License</v>
          </cell>
          <cell r="H1636" t="str">
            <v>BS</v>
          </cell>
          <cell r="I1636" t="str">
            <v>Other Accrued Liabilities</v>
          </cell>
          <cell r="J1636" t="str">
            <v>2520</v>
          </cell>
        </row>
        <row r="1637">
          <cell r="B1637" t="str">
            <v>BPR.1501-040</v>
          </cell>
          <cell r="C1637" t="str">
            <v>BPR</v>
          </cell>
          <cell r="D1637" t="str">
            <v>1501-040</v>
          </cell>
          <cell r="E1637" t="str">
            <v>Investments - BPR-France Inc.</v>
          </cell>
          <cell r="F1637">
            <v>2920</v>
          </cell>
          <cell r="G1637" t="str">
            <v>Pre-Acquisition Equity</v>
          </cell>
          <cell r="H1637" t="str">
            <v>BS</v>
          </cell>
          <cell r="I1637" t="str">
            <v>Pre-Acquisition Equity</v>
          </cell>
          <cell r="J1637" t="str">
            <v>2920</v>
          </cell>
        </row>
        <row r="1638">
          <cell r="B1638" t="str">
            <v>BPR.1700-002</v>
          </cell>
          <cell r="C1638" t="str">
            <v>BPR</v>
          </cell>
          <cell r="D1638" t="str">
            <v>1700-002</v>
          </cell>
          <cell r="E1638" t="str">
            <v>Accum amort - Furniture and equipment</v>
          </cell>
          <cell r="F1638" t="str">
            <v>1700.Furnfixt</v>
          </cell>
          <cell r="G1638" t="str">
            <v>1700 - Furniture &amp; Fixtures</v>
          </cell>
          <cell r="H1638" t="str">
            <v>BS</v>
          </cell>
          <cell r="I1638" t="str">
            <v>AD - Furniture &amp; Fixtures</v>
          </cell>
          <cell r="J1638" t="str">
            <v>1700.Furnfixt</v>
          </cell>
        </row>
        <row r="1639">
          <cell r="B1639" t="str">
            <v>BPR.1700-003</v>
          </cell>
          <cell r="C1639" t="str">
            <v>BPR</v>
          </cell>
          <cell r="D1639" t="str">
            <v>1700-003</v>
          </cell>
          <cell r="E1639" t="str">
            <v>Accum amort - Furniture and equipment</v>
          </cell>
          <cell r="F1639" t="str">
            <v>1700.Furnfixt</v>
          </cell>
          <cell r="G1639" t="str">
            <v>1700 - Furniture &amp; Fixtures</v>
          </cell>
          <cell r="H1639" t="str">
            <v>BS</v>
          </cell>
          <cell r="I1639" t="str">
            <v>AD - Furniture &amp; Fixtures</v>
          </cell>
          <cell r="J1639" t="str">
            <v>1700.Furnfixt</v>
          </cell>
        </row>
        <row r="1640">
          <cell r="B1640" t="str">
            <v>BPR.1709-001</v>
          </cell>
          <cell r="C1640" t="str">
            <v>BPR</v>
          </cell>
          <cell r="D1640" t="str">
            <v>1709-001</v>
          </cell>
          <cell r="E1640" t="str">
            <v>Accum amort - Engineering equipment</v>
          </cell>
          <cell r="F1640" t="str">
            <v>1700.Machequip</v>
          </cell>
          <cell r="G1640" t="str">
            <v>1700 - Machinery &amp; Equipment</v>
          </cell>
          <cell r="H1640" t="str">
            <v>BS</v>
          </cell>
          <cell r="I1640" t="str">
            <v>AD - Machinery &amp; Equipment</v>
          </cell>
          <cell r="J1640" t="str">
            <v>1700.Machequip</v>
          </cell>
        </row>
        <row r="1641">
          <cell r="B1641" t="str">
            <v>BPR.1709-002</v>
          </cell>
          <cell r="C1641" t="str">
            <v>BPR</v>
          </cell>
          <cell r="D1641" t="str">
            <v>1709-002</v>
          </cell>
          <cell r="E1641" t="str">
            <v>Accum amort - Engineering equipment</v>
          </cell>
          <cell r="F1641" t="str">
            <v>1700.Machequip</v>
          </cell>
          <cell r="G1641" t="str">
            <v>1700 - Machinery &amp; Equipment</v>
          </cell>
          <cell r="H1641" t="str">
            <v>BS</v>
          </cell>
          <cell r="I1641" t="str">
            <v>AD - Machinery &amp; Equipment</v>
          </cell>
          <cell r="J1641" t="str">
            <v>1700.Machequip</v>
          </cell>
        </row>
        <row r="1642">
          <cell r="B1642" t="str">
            <v>BPR.1709-003</v>
          </cell>
          <cell r="C1642" t="str">
            <v>BPR</v>
          </cell>
          <cell r="D1642" t="str">
            <v>1709-003</v>
          </cell>
          <cell r="E1642" t="str">
            <v>Accum amort - Engineering equipment</v>
          </cell>
          <cell r="F1642" t="str">
            <v>1700.Machequip</v>
          </cell>
          <cell r="G1642" t="str">
            <v>1700 - Machinery &amp; Equipment</v>
          </cell>
          <cell r="H1642" t="str">
            <v>BS</v>
          </cell>
          <cell r="I1642" t="str">
            <v>AD - Machinery &amp; Equipment</v>
          </cell>
          <cell r="J1642" t="str">
            <v>1700.Machequip</v>
          </cell>
        </row>
        <row r="1643">
          <cell r="B1643" t="str">
            <v>BPR.1727-001</v>
          </cell>
          <cell r="C1643" t="str">
            <v>BPR</v>
          </cell>
          <cell r="D1643" t="str">
            <v>1727-001</v>
          </cell>
          <cell r="E1643" t="str">
            <v>Accum amort - Telephone system</v>
          </cell>
          <cell r="F1643" t="str">
            <v>1700.Office</v>
          </cell>
          <cell r="G1643" t="str">
            <v>1700 - Office Equipment</v>
          </cell>
          <cell r="H1643" t="str">
            <v>BS</v>
          </cell>
          <cell r="I1643" t="str">
            <v>AD - Office Equipment</v>
          </cell>
          <cell r="J1643" t="str">
            <v>1700.Office</v>
          </cell>
        </row>
        <row r="1644">
          <cell r="B1644" t="str">
            <v>BPR.1727-002</v>
          </cell>
          <cell r="C1644" t="str">
            <v>BPR</v>
          </cell>
          <cell r="D1644" t="str">
            <v>1727-002</v>
          </cell>
          <cell r="E1644" t="str">
            <v>Accum amort - Telephone system</v>
          </cell>
          <cell r="F1644" t="str">
            <v>1700.Office</v>
          </cell>
          <cell r="G1644" t="str">
            <v>1700 - Office Equipment</v>
          </cell>
          <cell r="H1644" t="str">
            <v>BS</v>
          </cell>
          <cell r="I1644" t="str">
            <v>AD - Office Equipment</v>
          </cell>
          <cell r="J1644" t="str">
            <v>1700.Office</v>
          </cell>
        </row>
        <row r="1645">
          <cell r="B1645" t="str">
            <v>BPR.1727-003</v>
          </cell>
          <cell r="C1645" t="str">
            <v>BPR</v>
          </cell>
          <cell r="D1645" t="str">
            <v>1727-003</v>
          </cell>
          <cell r="E1645" t="str">
            <v>Accum amort - Telephone system</v>
          </cell>
          <cell r="F1645" t="str">
            <v>1700.Office</v>
          </cell>
          <cell r="G1645" t="str">
            <v>1700 - Office Equipment</v>
          </cell>
          <cell r="H1645" t="str">
            <v>BS</v>
          </cell>
          <cell r="I1645" t="str">
            <v>AD - Office Equipment</v>
          </cell>
          <cell r="J1645" t="str">
            <v>1700.Office</v>
          </cell>
        </row>
        <row r="1646">
          <cell r="B1646" t="str">
            <v>BPR.1732-001</v>
          </cell>
          <cell r="C1646" t="str">
            <v>BPR</v>
          </cell>
          <cell r="D1646" t="str">
            <v>1732-001</v>
          </cell>
          <cell r="E1646" t="str">
            <v>Accum amort - Computer equipment</v>
          </cell>
          <cell r="F1646" t="str">
            <v>1700.Comp</v>
          </cell>
          <cell r="G1646" t="str">
            <v>1700 - Computers</v>
          </cell>
          <cell r="H1646" t="str">
            <v>BS</v>
          </cell>
          <cell r="I1646" t="str">
            <v>AD - Computers</v>
          </cell>
          <cell r="J1646" t="str">
            <v>1700.Comp</v>
          </cell>
        </row>
        <row r="1647">
          <cell r="B1647" t="str">
            <v>BPR.1732-002</v>
          </cell>
          <cell r="C1647" t="str">
            <v>BPR</v>
          </cell>
          <cell r="D1647" t="str">
            <v>1732-002</v>
          </cell>
          <cell r="E1647" t="str">
            <v>Accum amort - Computer equipment</v>
          </cell>
          <cell r="F1647" t="str">
            <v>1700.Comp</v>
          </cell>
          <cell r="G1647" t="str">
            <v>1700 - Computers</v>
          </cell>
          <cell r="H1647" t="str">
            <v>BS</v>
          </cell>
          <cell r="I1647" t="str">
            <v>AD - Computers</v>
          </cell>
          <cell r="J1647" t="str">
            <v>1700.Comp</v>
          </cell>
        </row>
        <row r="1648">
          <cell r="B1648" t="str">
            <v>BPR.1732-003</v>
          </cell>
          <cell r="C1648" t="str">
            <v>BPR</v>
          </cell>
          <cell r="D1648" t="str">
            <v>1732-003</v>
          </cell>
          <cell r="E1648" t="str">
            <v>Accum amort - Computer equipment</v>
          </cell>
          <cell r="F1648" t="str">
            <v>1700.Comp</v>
          </cell>
          <cell r="G1648" t="str">
            <v>1700 - Computers</v>
          </cell>
          <cell r="H1648" t="str">
            <v>BS</v>
          </cell>
          <cell r="I1648" t="str">
            <v>AD - Computers</v>
          </cell>
          <cell r="J1648" t="str">
            <v>1700.Comp</v>
          </cell>
        </row>
        <row r="1649">
          <cell r="B1649" t="str">
            <v>BPR.1740-002</v>
          </cell>
          <cell r="C1649" t="str">
            <v>BPR</v>
          </cell>
          <cell r="D1649" t="str">
            <v>1740-002</v>
          </cell>
          <cell r="E1649" t="str">
            <v>Accum amort - Software</v>
          </cell>
          <cell r="F1649" t="str">
            <v>1700.Software</v>
          </cell>
          <cell r="G1649" t="str">
            <v>1700 - Software</v>
          </cell>
          <cell r="H1649" t="str">
            <v>BS</v>
          </cell>
          <cell r="I1649" t="str">
            <v>AD - Software</v>
          </cell>
          <cell r="J1649" t="str">
            <v>1700.Software</v>
          </cell>
        </row>
        <row r="1650">
          <cell r="B1650" t="str">
            <v>BPR.1740-003</v>
          </cell>
          <cell r="C1650" t="str">
            <v>BPR</v>
          </cell>
          <cell r="D1650" t="str">
            <v>1740-003</v>
          </cell>
          <cell r="E1650" t="str">
            <v>Accum amort - Software</v>
          </cell>
          <cell r="F1650" t="str">
            <v>1700.Software</v>
          </cell>
          <cell r="G1650" t="str">
            <v>1700 - Software</v>
          </cell>
          <cell r="H1650" t="str">
            <v>BS</v>
          </cell>
          <cell r="I1650" t="str">
            <v>AD - Software</v>
          </cell>
          <cell r="J1650" t="str">
            <v>1700.Software</v>
          </cell>
        </row>
        <row r="1651">
          <cell r="B1651" t="str">
            <v>BPR.2101-100</v>
          </cell>
          <cell r="C1651" t="str">
            <v>BPR</v>
          </cell>
          <cell r="D1651" t="str">
            <v>2101-100</v>
          </cell>
          <cell r="E1651" t="str">
            <v>Trade A/P - Related parties (control) - Tetra Tech Executives sercices</v>
          </cell>
          <cell r="F1651" t="str">
            <v>1800.TT1</v>
          </cell>
          <cell r="G1651" t="str">
            <v>Inter-Company - Billed (IDTs)</v>
          </cell>
          <cell r="H1651" t="str">
            <v>BS</v>
          </cell>
          <cell r="I1651" t="str">
            <v>Inter-Company - Billed (IDTs)</v>
          </cell>
          <cell r="J1651" t="str">
            <v>1800</v>
          </cell>
        </row>
        <row r="1652">
          <cell r="B1652" t="str">
            <v>BPR.2379-000</v>
          </cell>
          <cell r="C1652" t="str">
            <v>BPR</v>
          </cell>
          <cell r="D1652" t="str">
            <v>2379-000</v>
          </cell>
          <cell r="E1652" t="str">
            <v>DAS - Tetra Tech share</v>
          </cell>
          <cell r="F1652">
            <v>2121</v>
          </cell>
          <cell r="G1652" t="str">
            <v>ESPP Escrow Withholding</v>
          </cell>
          <cell r="H1652" t="str">
            <v>BS</v>
          </cell>
          <cell r="I1652" t="str">
            <v>Other Accrued Liabilities</v>
          </cell>
          <cell r="J1652" t="str">
            <v>2121</v>
          </cell>
        </row>
        <row r="1653">
          <cell r="B1653" t="str">
            <v>BPR.2389-000</v>
          </cell>
          <cell r="C1653" t="str">
            <v>BPR</v>
          </cell>
          <cell r="D1653" t="str">
            <v>2389-000</v>
          </cell>
          <cell r="E1653" t="str">
            <v>DAS - SEBJ</v>
          </cell>
          <cell r="F1653">
            <v>2120</v>
          </cell>
          <cell r="G1653" t="str">
            <v>P/R Employee Voluntary Withholds</v>
          </cell>
          <cell r="H1653" t="str">
            <v>BS</v>
          </cell>
          <cell r="I1653" t="str">
            <v>Other Accrued Liabilities</v>
          </cell>
          <cell r="J1653" t="str">
            <v>2120</v>
          </cell>
        </row>
        <row r="1654">
          <cell r="B1654" t="str">
            <v>BPR.3580-977</v>
          </cell>
          <cell r="C1654" t="str">
            <v>BPR</v>
          </cell>
          <cell r="D1654" t="str">
            <v>3580-977</v>
          </cell>
          <cell r="E1654" t="str">
            <v>Prof/(loss) Discnt - Consortium BPR-SNC-Lavalin-Pluritec</v>
          </cell>
          <cell r="F1654">
            <v>3000</v>
          </cell>
          <cell r="G1654" t="str">
            <v>Revenue</v>
          </cell>
          <cell r="H1654" t="str">
            <v>IS</v>
          </cell>
          <cell r="I1654" t="str">
            <v xml:space="preserve">External Revenue </v>
          </cell>
          <cell r="J1654" t="str">
            <v>3000</v>
          </cell>
        </row>
        <row r="1655">
          <cell r="B1655" t="str">
            <v>BPR.6078-000</v>
          </cell>
          <cell r="C1655" t="str">
            <v>BPR</v>
          </cell>
          <cell r="D1655" t="str">
            <v>6078-000</v>
          </cell>
          <cell r="E1655" t="str">
            <v>Bank charges</v>
          </cell>
          <cell r="F1655">
            <v>6880</v>
          </cell>
          <cell r="G1655" t="str">
            <v>Bank Charges</v>
          </cell>
          <cell r="H1655" t="str">
            <v>IS</v>
          </cell>
          <cell r="I1655" t="str">
            <v>Indirect - Cost of Sales</v>
          </cell>
          <cell r="J1655" t="str">
            <v>6880</v>
          </cell>
        </row>
        <row r="1656">
          <cell r="B1656" t="str">
            <v>BPR.6600-003</v>
          </cell>
          <cell r="C1656" t="str">
            <v>BPR</v>
          </cell>
          <cell r="D1656" t="str">
            <v>6600-003</v>
          </cell>
          <cell r="E1656" t="str">
            <v>Amort - Furniture and equipment</v>
          </cell>
          <cell r="F1656">
            <v>6700</v>
          </cell>
          <cell r="G1656" t="str">
            <v>Depreciation Expense</v>
          </cell>
          <cell r="H1656" t="str">
            <v>IS</v>
          </cell>
          <cell r="I1656" t="str">
            <v>Indirect - Cost of Sales</v>
          </cell>
          <cell r="J1656" t="str">
            <v>6700</v>
          </cell>
        </row>
        <row r="1657">
          <cell r="B1657" t="str">
            <v>BPR.6609-001</v>
          </cell>
          <cell r="C1657" t="str">
            <v>BPR</v>
          </cell>
          <cell r="D1657" t="str">
            <v>6609-001</v>
          </cell>
          <cell r="E1657" t="str">
            <v>Amort - Engineering equipment</v>
          </cell>
          <cell r="F1657">
            <v>6700</v>
          </cell>
          <cell r="G1657" t="str">
            <v>Depreciation Expense</v>
          </cell>
          <cell r="H1657" t="str">
            <v>IS</v>
          </cell>
          <cell r="I1657" t="str">
            <v>Indirect - Cost of Sales</v>
          </cell>
          <cell r="J1657" t="str">
            <v>6700</v>
          </cell>
        </row>
        <row r="1658">
          <cell r="B1658" t="str">
            <v>BPR.6609-002</v>
          </cell>
          <cell r="C1658" t="str">
            <v>BPR</v>
          </cell>
          <cell r="D1658" t="str">
            <v>6609-002</v>
          </cell>
          <cell r="E1658" t="str">
            <v>Amort - Engineering equipment</v>
          </cell>
          <cell r="F1658">
            <v>6700</v>
          </cell>
          <cell r="G1658" t="str">
            <v>Depreciation Expense</v>
          </cell>
          <cell r="H1658" t="str">
            <v>IS</v>
          </cell>
          <cell r="I1658" t="str">
            <v>Indirect - Cost of Sales</v>
          </cell>
          <cell r="J1658" t="str">
            <v>6700</v>
          </cell>
        </row>
        <row r="1659">
          <cell r="B1659" t="str">
            <v>BPR.6609-003</v>
          </cell>
          <cell r="C1659" t="str">
            <v>BPR</v>
          </cell>
          <cell r="D1659" t="str">
            <v>6609-003</v>
          </cell>
          <cell r="E1659" t="str">
            <v>Amort - Engineering equipment</v>
          </cell>
          <cell r="F1659">
            <v>6700</v>
          </cell>
          <cell r="G1659" t="str">
            <v>Depreciation Expense</v>
          </cell>
          <cell r="H1659" t="str">
            <v>IS</v>
          </cell>
          <cell r="I1659" t="str">
            <v>Indirect - Cost of Sales</v>
          </cell>
          <cell r="J1659" t="str">
            <v>6700</v>
          </cell>
        </row>
        <row r="1660">
          <cell r="B1660" t="str">
            <v>BPR.6627-001</v>
          </cell>
          <cell r="C1660" t="str">
            <v>BPR</v>
          </cell>
          <cell r="D1660" t="str">
            <v>6627-001</v>
          </cell>
          <cell r="E1660" t="str">
            <v>Amort - Telephone system</v>
          </cell>
          <cell r="F1660">
            <v>6700</v>
          </cell>
          <cell r="G1660" t="str">
            <v>Depreciation Expense</v>
          </cell>
          <cell r="H1660" t="str">
            <v>IS</v>
          </cell>
          <cell r="I1660" t="str">
            <v>Indirect - Cost of Sales</v>
          </cell>
          <cell r="J1660" t="str">
            <v>6700</v>
          </cell>
        </row>
        <row r="1661">
          <cell r="B1661" t="str">
            <v>BPR.6627-002</v>
          </cell>
          <cell r="C1661" t="str">
            <v>BPR</v>
          </cell>
          <cell r="D1661" t="str">
            <v>6627-002</v>
          </cell>
          <cell r="E1661" t="str">
            <v>Amort - Telephone system</v>
          </cell>
          <cell r="F1661">
            <v>6700</v>
          </cell>
          <cell r="G1661" t="str">
            <v>Depreciation Expense</v>
          </cell>
          <cell r="H1661" t="str">
            <v>IS</v>
          </cell>
          <cell r="I1661" t="str">
            <v>Indirect - Cost of Sales</v>
          </cell>
          <cell r="J1661" t="str">
            <v>6700</v>
          </cell>
        </row>
        <row r="1662">
          <cell r="B1662" t="str">
            <v>BPR.6627-003</v>
          </cell>
          <cell r="C1662" t="str">
            <v>BPR</v>
          </cell>
          <cell r="D1662" t="str">
            <v>6627-003</v>
          </cell>
          <cell r="E1662" t="str">
            <v>Amort - Telephone system</v>
          </cell>
          <cell r="F1662">
            <v>6700</v>
          </cell>
          <cell r="G1662" t="str">
            <v>Depreciation Expense</v>
          </cell>
          <cell r="H1662" t="str">
            <v>IS</v>
          </cell>
          <cell r="I1662" t="str">
            <v>Indirect - Cost of Sales</v>
          </cell>
          <cell r="J1662" t="str">
            <v>6700</v>
          </cell>
        </row>
        <row r="1663">
          <cell r="B1663" t="str">
            <v>BPR.6632-001</v>
          </cell>
          <cell r="C1663" t="str">
            <v>BPR</v>
          </cell>
          <cell r="D1663" t="str">
            <v>6632-001</v>
          </cell>
          <cell r="E1663" t="str">
            <v>Amort - Computer equipment</v>
          </cell>
          <cell r="F1663">
            <v>6700</v>
          </cell>
          <cell r="G1663" t="str">
            <v>Depreciation Expense</v>
          </cell>
          <cell r="H1663" t="str">
            <v>IS</v>
          </cell>
          <cell r="I1663" t="str">
            <v>Indirect - Cost of Sales</v>
          </cell>
          <cell r="J1663" t="str">
            <v>6700</v>
          </cell>
        </row>
        <row r="1664">
          <cell r="B1664" t="str">
            <v>BPR.6632-002</v>
          </cell>
          <cell r="C1664" t="str">
            <v>BPR</v>
          </cell>
          <cell r="D1664" t="str">
            <v>6632-002</v>
          </cell>
          <cell r="E1664" t="str">
            <v>Amort - Computer equipment</v>
          </cell>
          <cell r="F1664">
            <v>6700</v>
          </cell>
          <cell r="G1664" t="str">
            <v>Depreciation Expense</v>
          </cell>
          <cell r="H1664" t="str">
            <v>IS</v>
          </cell>
          <cell r="I1664" t="str">
            <v>Indirect - Cost of Sales</v>
          </cell>
          <cell r="J1664" t="str">
            <v>6700</v>
          </cell>
        </row>
        <row r="1665">
          <cell r="B1665" t="str">
            <v>BPR.6632-003</v>
          </cell>
          <cell r="C1665" t="str">
            <v>BPR</v>
          </cell>
          <cell r="D1665" t="str">
            <v>6632-003</v>
          </cell>
          <cell r="E1665" t="str">
            <v>Amort - Computer equipment</v>
          </cell>
          <cell r="F1665">
            <v>6700</v>
          </cell>
          <cell r="G1665" t="str">
            <v>Depreciation Expense</v>
          </cell>
          <cell r="H1665" t="str">
            <v>IS</v>
          </cell>
          <cell r="I1665" t="str">
            <v>Indirect - Cost of Sales</v>
          </cell>
          <cell r="J1665" t="str">
            <v>6700</v>
          </cell>
        </row>
        <row r="1666">
          <cell r="B1666" t="str">
            <v>BPR.6640-001</v>
          </cell>
          <cell r="C1666" t="str">
            <v>BPR</v>
          </cell>
          <cell r="D1666" t="str">
            <v>6640-001</v>
          </cell>
          <cell r="E1666" t="str">
            <v>Amort - Software</v>
          </cell>
          <cell r="F1666">
            <v>6700</v>
          </cell>
          <cell r="G1666" t="str">
            <v>Depreciation Expense</v>
          </cell>
          <cell r="H1666" t="str">
            <v>IS</v>
          </cell>
          <cell r="I1666" t="str">
            <v>Indirect - Cost of Sales</v>
          </cell>
          <cell r="J1666" t="str">
            <v>6700</v>
          </cell>
        </row>
        <row r="1667">
          <cell r="B1667" t="str">
            <v>BPR.6640-002</v>
          </cell>
          <cell r="C1667" t="str">
            <v>BPR</v>
          </cell>
          <cell r="D1667" t="str">
            <v>6640-002</v>
          </cell>
          <cell r="E1667" t="str">
            <v>Amort - Software</v>
          </cell>
          <cell r="F1667">
            <v>6700</v>
          </cell>
          <cell r="G1667" t="str">
            <v>Depreciation Expense</v>
          </cell>
          <cell r="H1667" t="str">
            <v>IS</v>
          </cell>
          <cell r="I1667" t="str">
            <v>Indirect - Cost of Sales</v>
          </cell>
          <cell r="J1667" t="str">
            <v>6700</v>
          </cell>
        </row>
        <row r="1668">
          <cell r="B1668" t="str">
            <v>BPR.6640-003</v>
          </cell>
          <cell r="C1668" t="str">
            <v>BPR</v>
          </cell>
          <cell r="D1668" t="str">
            <v>6640-003</v>
          </cell>
          <cell r="E1668" t="str">
            <v>Amort - Software</v>
          </cell>
          <cell r="F1668">
            <v>6700</v>
          </cell>
          <cell r="G1668" t="str">
            <v>Depreciation Expense</v>
          </cell>
          <cell r="H1668" t="str">
            <v>IS</v>
          </cell>
          <cell r="I1668" t="str">
            <v>Indirect - Cost of Sales</v>
          </cell>
          <cell r="J1668" t="str">
            <v>6700</v>
          </cell>
        </row>
        <row r="1669">
          <cell r="B1669" t="str">
            <v>BPR.8552-000</v>
          </cell>
          <cell r="C1669" t="str">
            <v>BPR</v>
          </cell>
          <cell r="D1669" t="str">
            <v>8552-000</v>
          </cell>
          <cell r="E1669" t="str">
            <v xml:space="preserve"> Income Tax Exp - Deferred</v>
          </cell>
          <cell r="F1669">
            <v>96001</v>
          </cell>
          <cell r="G1669" t="str">
            <v>Federal Income Tax Exp - Deferred</v>
          </cell>
          <cell r="H1669" t="str">
            <v>IS</v>
          </cell>
          <cell r="I1669" t="str">
            <v>Income Tax Expense - Deferred</v>
          </cell>
          <cell r="J1669" t="str">
            <v>96001</v>
          </cell>
        </row>
        <row r="1670">
          <cell r="B1670" t="str">
            <v>BPR.3001-EBA</v>
          </cell>
          <cell r="C1670" t="str">
            <v>BPR</v>
          </cell>
          <cell r="D1670" t="str">
            <v>3001-EBA</v>
          </cell>
          <cell r="E1670" t="str">
            <v>Revenue - Intercompany</v>
          </cell>
          <cell r="F1670" t="str">
            <v>3001.EBA</v>
          </cell>
          <cell r="G1670" t="str">
            <v>Revenue - Intercompany</v>
          </cell>
          <cell r="H1670" t="str">
            <v>IS</v>
          </cell>
          <cell r="I1670" t="str">
            <v xml:space="preserve">IC Revenue </v>
          </cell>
          <cell r="J1670" t="str">
            <v>3001</v>
          </cell>
        </row>
        <row r="1671">
          <cell r="B1671" t="str">
            <v>BPR.1200-ICR</v>
          </cell>
          <cell r="C1671" t="str">
            <v>BPR</v>
          </cell>
          <cell r="D1671" t="str">
            <v>1200-ICR</v>
          </cell>
          <cell r="E1671" t="str">
            <v>Intercompany - Unbilled</v>
          </cell>
          <cell r="F1671" t="str">
            <v>1801.ICR</v>
          </cell>
          <cell r="G1671" t="str">
            <v>Intercompany - Unbilled</v>
          </cell>
          <cell r="H1671" t="str">
            <v>BS</v>
          </cell>
          <cell r="I1671" t="str">
            <v>Unbilled receivables - inter-company</v>
          </cell>
          <cell r="J1671" t="str">
            <v>1801</v>
          </cell>
        </row>
        <row r="1672">
          <cell r="B1672" t="str">
            <v>BPR.1200-EBA</v>
          </cell>
          <cell r="C1672" t="str">
            <v>BPR</v>
          </cell>
          <cell r="D1672" t="str">
            <v>1200-EBA</v>
          </cell>
          <cell r="E1672" t="str">
            <v>Intercompany - Unbilled</v>
          </cell>
          <cell r="F1672" t="str">
            <v>1801.EBA</v>
          </cell>
          <cell r="G1672" t="str">
            <v>Intercompany - Unbilled</v>
          </cell>
          <cell r="H1672" t="str">
            <v>BS</v>
          </cell>
          <cell r="I1672" t="str">
            <v>Unbilled receivables - inter-company</v>
          </cell>
          <cell r="J1672" t="str">
            <v>1801</v>
          </cell>
        </row>
        <row r="1673">
          <cell r="B1673" t="str">
            <v>BPR.1132-003</v>
          </cell>
          <cell r="C1673" t="str">
            <v>BPR</v>
          </cell>
          <cell r="D1673" t="str">
            <v>1132-003</v>
          </cell>
          <cell r="E1673" t="str">
            <v>TVA receivable</v>
          </cell>
          <cell r="F1673">
            <v>2520</v>
          </cell>
          <cell r="G1673" t="str">
            <v>Accrued Tax and License</v>
          </cell>
          <cell r="H1673" t="str">
            <v>BS</v>
          </cell>
          <cell r="I1673" t="str">
            <v>Other Accrued Liabilities</v>
          </cell>
          <cell r="J1673" t="str">
            <v>2520</v>
          </cell>
        </row>
        <row r="1674">
          <cell r="B1674" t="str">
            <v>BPR.1132-010</v>
          </cell>
          <cell r="C1674" t="str">
            <v>BPR</v>
          </cell>
          <cell r="D1674" t="str">
            <v>1132-010</v>
          </cell>
          <cell r="E1674" t="str">
            <v>TVA receivable</v>
          </cell>
          <cell r="F1674">
            <v>2520</v>
          </cell>
          <cell r="G1674" t="str">
            <v>Accrued Tax and License</v>
          </cell>
          <cell r="H1674" t="str">
            <v>BS</v>
          </cell>
          <cell r="I1674" t="str">
            <v>Other Accrued Liabilities</v>
          </cell>
          <cell r="J1674" t="str">
            <v>2520</v>
          </cell>
        </row>
        <row r="1675">
          <cell r="B1675" t="str">
            <v>BPR.1152-977</v>
          </cell>
          <cell r="C1675" t="str">
            <v>BPR</v>
          </cell>
          <cell r="D1675" t="str">
            <v>1152-977</v>
          </cell>
          <cell r="E1675" t="str">
            <v>Advance -  Consortium BPR-SNC-Lavalin-Pluritec</v>
          </cell>
          <cell r="F1675">
            <v>1812</v>
          </cell>
          <cell r="G1675" t="str">
            <v>Investment in Unconsolidated JV</v>
          </cell>
          <cell r="H1675" t="str">
            <v>BS</v>
          </cell>
          <cell r="I1675" t="str">
            <v>Investments in and Advances to Unconsolidated Joint Ventures</v>
          </cell>
          <cell r="J1675" t="str">
            <v>1812</v>
          </cell>
        </row>
        <row r="1676">
          <cell r="B1676" t="str">
            <v>BPR.2994-000</v>
          </cell>
          <cell r="C1676" t="str">
            <v>BPR</v>
          </cell>
          <cell r="D1676" t="str">
            <v>2994-000</v>
          </cell>
          <cell r="E1676" t="str">
            <v>Retained earnings-2010 october 4</v>
          </cell>
          <cell r="F1676">
            <v>2920</v>
          </cell>
          <cell r="G1676" t="str">
            <v>Pre-Acquisition Equity</v>
          </cell>
          <cell r="H1676" t="str">
            <v>BS</v>
          </cell>
          <cell r="I1676" t="str">
            <v>Pre-Acquisition Equity</v>
          </cell>
          <cell r="J1676" t="str">
            <v>2920</v>
          </cell>
        </row>
        <row r="1677">
          <cell r="B1677" t="str">
            <v>BPR.3421-028</v>
          </cell>
          <cell r="C1677" t="str">
            <v>BPR</v>
          </cell>
          <cell r="D1677" t="str">
            <v>3421-028</v>
          </cell>
          <cell r="E1677" t="str">
            <v>Revenues - Internal consultants - BPR-France Inc.</v>
          </cell>
          <cell r="F1677" t="str">
            <v>3001.HIST</v>
          </cell>
          <cell r="G1677" t="str">
            <v>Revenue - Intercompany</v>
          </cell>
          <cell r="H1677" t="str">
            <v>IS</v>
          </cell>
          <cell r="I1677" t="str">
            <v xml:space="preserve">IC Revenue </v>
          </cell>
          <cell r="J1677" t="str">
            <v>3001</v>
          </cell>
        </row>
        <row r="1678">
          <cell r="B1678" t="str">
            <v>BPR.4421-028</v>
          </cell>
          <cell r="C1678" t="str">
            <v>BPR</v>
          </cell>
          <cell r="D1678" t="str">
            <v>4421-028</v>
          </cell>
          <cell r="E1678" t="str">
            <v>Exp - Intrnal consultants - BPR-France Inc.</v>
          </cell>
          <cell r="F1678" t="str">
            <v>3001.HIST</v>
          </cell>
          <cell r="G1678" t="str">
            <v>Revenue - Intercompany</v>
          </cell>
          <cell r="H1678" t="str">
            <v>IS</v>
          </cell>
          <cell r="I1678" t="str">
            <v xml:space="preserve">IC Revenue </v>
          </cell>
          <cell r="J1678" t="str">
            <v>3001</v>
          </cell>
        </row>
        <row r="1679">
          <cell r="B1679" t="str">
            <v>BPR.6062-023</v>
          </cell>
          <cell r="C1679" t="str">
            <v>BPR</v>
          </cell>
          <cell r="D1679" t="str">
            <v>6062-023</v>
          </cell>
          <cell r="E1679" t="str">
            <v>Chargeback - Prof srvces - BPR-France Inc.</v>
          </cell>
          <cell r="F1679">
            <v>6950</v>
          </cell>
          <cell r="G1679" t="str">
            <v>Internal Overhead Allocation</v>
          </cell>
          <cell r="H1679" t="str">
            <v>IS</v>
          </cell>
          <cell r="I1679" t="str">
            <v>Indirect - Cost of Sales</v>
          </cell>
          <cell r="J1679" t="str">
            <v>6950</v>
          </cell>
        </row>
        <row r="1680">
          <cell r="B1680" t="str">
            <v>BPR.6064-022</v>
          </cell>
          <cell r="C1680" t="str">
            <v>BPR</v>
          </cell>
          <cell r="D1680" t="str">
            <v>6064-022</v>
          </cell>
          <cell r="E1680" t="str">
            <v>Billing rev fr premises (sales) - Terreau s.e.c.</v>
          </cell>
          <cell r="F1680">
            <v>6500</v>
          </cell>
          <cell r="G1680" t="str">
            <v>Building Rent</v>
          </cell>
          <cell r="H1680" t="str">
            <v>IS</v>
          </cell>
          <cell r="I1680" t="str">
            <v>Indirect - Cost of Sales</v>
          </cell>
          <cell r="J1680" t="str">
            <v>6500</v>
          </cell>
        </row>
        <row r="1681">
          <cell r="B1681" t="str">
            <v>BPR.1502-977</v>
          </cell>
          <cell r="C1681" t="str">
            <v>BPR</v>
          </cell>
          <cell r="D1681" t="str">
            <v>1502-977</v>
          </cell>
          <cell r="E1681" t="str">
            <v>Investment -  Consortium BPR-SNC-Lavalin-Pluritec</v>
          </cell>
          <cell r="F1681">
            <v>1812</v>
          </cell>
          <cell r="G1681" t="str">
            <v>Investment in Unconsolidated JV</v>
          </cell>
          <cell r="H1681" t="str">
            <v>BS</v>
          </cell>
          <cell r="I1681" t="str">
            <v>Investments in and Advances to Unconsolidated Joint Ventures</v>
          </cell>
          <cell r="J1681" t="str">
            <v>1812</v>
          </cell>
        </row>
        <row r="1682">
          <cell r="B1682" t="str">
            <v/>
          </cell>
          <cell r="C1682" t="str">
            <v>BPR</v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</row>
        <row r="1683">
          <cell r="B1683" t="str">
            <v/>
          </cell>
          <cell r="C1683" t="str">
            <v>BPR</v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</row>
        <row r="1684">
          <cell r="B1684" t="str">
            <v/>
          </cell>
          <cell r="C1684" t="str">
            <v>BPR</v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</row>
        <row r="1685">
          <cell r="B1685" t="str">
            <v/>
          </cell>
          <cell r="C1685" t="str">
            <v>BPR</v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</row>
        <row r="1686">
          <cell r="B1686" t="str">
            <v/>
          </cell>
          <cell r="C1686" t="str">
            <v>BPR</v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</row>
        <row r="1687">
          <cell r="B1687" t="str">
            <v/>
          </cell>
          <cell r="C1687" t="str">
            <v>BPR</v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</row>
        <row r="1688">
          <cell r="B1688" t="str">
            <v/>
          </cell>
          <cell r="C1688" t="str">
            <v>BPR</v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</row>
        <row r="1689">
          <cell r="B1689" t="str">
            <v/>
          </cell>
          <cell r="C1689" t="str">
            <v>BPR</v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</row>
        <row r="1690">
          <cell r="B1690" t="str">
            <v/>
          </cell>
          <cell r="C1690" t="str">
            <v>BPR</v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</row>
        <row r="1691">
          <cell r="B1691" t="str">
            <v/>
          </cell>
          <cell r="C1691" t="str">
            <v>BPR</v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</row>
        <row r="1692">
          <cell r="B1692" t="str">
            <v/>
          </cell>
          <cell r="C1692" t="str">
            <v>BPR</v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</row>
        <row r="1693">
          <cell r="B1693" t="str">
            <v/>
          </cell>
          <cell r="C1693" t="str">
            <v>BPR</v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</row>
        <row r="1694">
          <cell r="B1694" t="str">
            <v/>
          </cell>
          <cell r="C1694" t="str">
            <v>BPR</v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</row>
        <row r="1695">
          <cell r="B1695" t="str">
            <v/>
          </cell>
          <cell r="C1695" t="str">
            <v>BPR</v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</row>
        <row r="1696">
          <cell r="B1696" t="str">
            <v/>
          </cell>
          <cell r="C1696" t="str">
            <v>BPR</v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</row>
        <row r="1697">
          <cell r="B1697" t="str">
            <v/>
          </cell>
          <cell r="C1697" t="str">
            <v>BPR</v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</row>
        <row r="1698">
          <cell r="B1698" t="str">
            <v/>
          </cell>
          <cell r="C1698" t="str">
            <v>BPR</v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</row>
        <row r="1699">
          <cell r="B1699" t="str">
            <v/>
          </cell>
          <cell r="C1699" t="str">
            <v>BPR</v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</row>
        <row r="1700">
          <cell r="B1700" t="str">
            <v/>
          </cell>
          <cell r="C1700" t="str">
            <v>BPR</v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A_MASTER"/>
      <sheetName val="TT1 P11 CODA Subtot"/>
    </sheetNames>
    <sheetDataSet>
      <sheetData sheetId="0" refreshError="1">
        <row r="1">
          <cell r="A1" t="str">
            <v>cmpcode</v>
          </cell>
          <cell r="B1" t="str">
            <v>doccode</v>
          </cell>
          <cell r="C1" t="str">
            <v>docnum</v>
          </cell>
          <cell r="D1" t="str">
            <v>inpdate</v>
          </cell>
          <cell r="E1" t="str">
            <v>docdate</v>
          </cell>
          <cell r="F1" t="str">
            <v>home value</v>
          </cell>
          <cell r="G1" t="str">
            <v>el4</v>
          </cell>
          <cell r="H1" t="str">
            <v>descr</v>
          </cell>
          <cell r="I1" t="str">
            <v>ref3</v>
          </cell>
          <cell r="J1" t="str">
            <v>el5</v>
          </cell>
          <cell r="K1" t="str">
            <v>yr</v>
          </cell>
          <cell r="L1" t="str">
            <v>period</v>
          </cell>
          <cell r="M1" t="str">
            <v>el1</v>
          </cell>
          <cell r="N1" t="str">
            <v>ref2</v>
          </cell>
          <cell r="O1" t="str">
            <v>ref4</v>
          </cell>
          <cell r="P1" t="str">
            <v>usrname</v>
          </cell>
        </row>
        <row r="2">
          <cell r="A2" t="str">
            <v>TT1</v>
          </cell>
          <cell r="B2" t="str">
            <v>APCANC</v>
          </cell>
          <cell r="C2" t="str">
            <v xml:space="preserve">        1870</v>
          </cell>
          <cell r="D2">
            <v>37120</v>
          </cell>
          <cell r="E2">
            <v>36964</v>
          </cell>
          <cell r="F2">
            <v>125</v>
          </cell>
          <cell r="G2" t="str">
            <v>02015</v>
          </cell>
          <cell r="H2" t="str">
            <v>Cancel - APCHECK 527120</v>
          </cell>
          <cell r="J2" t="str">
            <v>CDA</v>
          </cell>
          <cell r="K2">
            <v>2001</v>
          </cell>
          <cell r="L2">
            <v>11</v>
          </cell>
          <cell r="M2" t="str">
            <v>1000</v>
          </cell>
          <cell r="P2" t="str">
            <v>TMANGAHAS</v>
          </cell>
        </row>
        <row r="3">
          <cell r="A3" t="str">
            <v>TT1</v>
          </cell>
          <cell r="B3" t="str">
            <v>APCANC</v>
          </cell>
          <cell r="C3" t="str">
            <v xml:space="preserve">        1869</v>
          </cell>
          <cell r="D3">
            <v>37120</v>
          </cell>
          <cell r="E3">
            <v>37055</v>
          </cell>
          <cell r="F3">
            <v>25</v>
          </cell>
          <cell r="G3" t="str">
            <v>02015</v>
          </cell>
          <cell r="H3" t="str">
            <v>Cancel - APCHECK 528130</v>
          </cell>
          <cell r="J3" t="str">
            <v>CDA</v>
          </cell>
          <cell r="K3">
            <v>2001</v>
          </cell>
          <cell r="L3">
            <v>11</v>
          </cell>
          <cell r="M3" t="str">
            <v>1000</v>
          </cell>
          <cell r="P3" t="str">
            <v>TMANGAHAS</v>
          </cell>
        </row>
        <row r="4">
          <cell r="A4" t="str">
            <v>TT1</v>
          </cell>
          <cell r="B4" t="str">
            <v>APCANC</v>
          </cell>
          <cell r="C4" t="str">
            <v xml:space="preserve">        1862</v>
          </cell>
          <cell r="D4">
            <v>37105</v>
          </cell>
          <cell r="E4">
            <v>37098</v>
          </cell>
          <cell r="F4">
            <v>5031.9399999999996</v>
          </cell>
          <cell r="G4" t="str">
            <v>02015</v>
          </cell>
          <cell r="H4" t="str">
            <v>Cancel - APCHECK 528614</v>
          </cell>
          <cell r="J4" t="str">
            <v>CDA</v>
          </cell>
          <cell r="K4">
            <v>2001</v>
          </cell>
          <cell r="L4">
            <v>11</v>
          </cell>
          <cell r="M4" t="str">
            <v>1000</v>
          </cell>
          <cell r="P4" t="str">
            <v>TMAC</v>
          </cell>
        </row>
        <row r="5">
          <cell r="A5" t="str">
            <v>TT1</v>
          </cell>
          <cell r="B5" t="str">
            <v>APCANC</v>
          </cell>
          <cell r="C5" t="str">
            <v xml:space="preserve">        1875</v>
          </cell>
          <cell r="D5">
            <v>37127</v>
          </cell>
          <cell r="E5">
            <v>37104</v>
          </cell>
          <cell r="F5">
            <v>6075</v>
          </cell>
          <cell r="G5" t="str">
            <v>02015</v>
          </cell>
          <cell r="H5" t="str">
            <v>Cancel - APCHECK 528645</v>
          </cell>
          <cell r="J5" t="str">
            <v>CDA</v>
          </cell>
          <cell r="K5">
            <v>2001</v>
          </cell>
          <cell r="L5">
            <v>11</v>
          </cell>
          <cell r="M5" t="str">
            <v>1000</v>
          </cell>
          <cell r="P5" t="str">
            <v>TMANGAHAS</v>
          </cell>
        </row>
        <row r="6">
          <cell r="A6" t="str">
            <v>TT1</v>
          </cell>
          <cell r="B6" t="str">
            <v>APCANC</v>
          </cell>
          <cell r="C6" t="str">
            <v xml:space="preserve">        1864</v>
          </cell>
          <cell r="D6">
            <v>37113</v>
          </cell>
          <cell r="E6">
            <v>37112</v>
          </cell>
          <cell r="F6">
            <v>250</v>
          </cell>
          <cell r="G6" t="str">
            <v>02015</v>
          </cell>
          <cell r="H6" t="str">
            <v>Cancel - APCHECK 528757</v>
          </cell>
          <cell r="J6" t="str">
            <v>CDA</v>
          </cell>
          <cell r="K6">
            <v>2001</v>
          </cell>
          <cell r="L6">
            <v>11</v>
          </cell>
          <cell r="M6" t="str">
            <v>1000</v>
          </cell>
          <cell r="P6" t="str">
            <v>TMANGAHAS</v>
          </cell>
        </row>
        <row r="7">
          <cell r="A7" t="str">
            <v>TT1</v>
          </cell>
          <cell r="B7" t="str">
            <v>APCHECK</v>
          </cell>
          <cell r="C7" t="str">
            <v xml:space="preserve">      528621</v>
          </cell>
          <cell r="D7">
            <v>37104</v>
          </cell>
          <cell r="E7">
            <v>37104</v>
          </cell>
          <cell r="F7">
            <v>-673.64</v>
          </cell>
          <cell r="G7" t="str">
            <v>02015</v>
          </cell>
          <cell r="H7" t="str">
            <v>APCHECK/SNG/AA</v>
          </cell>
          <cell r="J7" t="str">
            <v>CDA</v>
          </cell>
          <cell r="K7">
            <v>2001</v>
          </cell>
          <cell r="L7">
            <v>11</v>
          </cell>
          <cell r="M7" t="str">
            <v>1000</v>
          </cell>
          <cell r="P7" t="str">
            <v>SNG</v>
          </cell>
        </row>
        <row r="8">
          <cell r="A8" t="str">
            <v>TT1</v>
          </cell>
          <cell r="B8" t="str">
            <v>APCHECK</v>
          </cell>
          <cell r="C8" t="str">
            <v xml:space="preserve">      528622</v>
          </cell>
          <cell r="D8">
            <v>37104</v>
          </cell>
          <cell r="E8">
            <v>37104</v>
          </cell>
          <cell r="F8">
            <v>-79.39</v>
          </cell>
          <cell r="G8" t="str">
            <v>02015</v>
          </cell>
          <cell r="H8" t="str">
            <v>APCHECK/SNG/AA</v>
          </cell>
          <cell r="J8" t="str">
            <v>CDA</v>
          </cell>
          <cell r="K8">
            <v>2001</v>
          </cell>
          <cell r="L8">
            <v>11</v>
          </cell>
          <cell r="M8" t="str">
            <v>1000</v>
          </cell>
          <cell r="P8" t="str">
            <v>SNG</v>
          </cell>
        </row>
        <row r="9">
          <cell r="A9" t="str">
            <v>TT1</v>
          </cell>
          <cell r="B9" t="str">
            <v>APCHECK</v>
          </cell>
          <cell r="C9" t="str">
            <v xml:space="preserve">      528623</v>
          </cell>
          <cell r="D9">
            <v>37104</v>
          </cell>
          <cell r="E9">
            <v>37104</v>
          </cell>
          <cell r="F9">
            <v>-87.19</v>
          </cell>
          <cell r="G9" t="str">
            <v>02015</v>
          </cell>
          <cell r="H9" t="str">
            <v>APCHECK/SNG/AA</v>
          </cell>
          <cell r="J9" t="str">
            <v>CDA</v>
          </cell>
          <cell r="K9">
            <v>2001</v>
          </cell>
          <cell r="L9">
            <v>11</v>
          </cell>
          <cell r="M9" t="str">
            <v>1000</v>
          </cell>
          <cell r="P9" t="str">
            <v>SNG</v>
          </cell>
        </row>
        <row r="10">
          <cell r="A10" t="str">
            <v>TT1</v>
          </cell>
          <cell r="B10" t="str">
            <v>APCHECK</v>
          </cell>
          <cell r="C10" t="str">
            <v xml:space="preserve">      528625</v>
          </cell>
          <cell r="D10">
            <v>37104</v>
          </cell>
          <cell r="E10">
            <v>37104</v>
          </cell>
          <cell r="F10">
            <v>-607.63</v>
          </cell>
          <cell r="G10" t="str">
            <v>02015</v>
          </cell>
          <cell r="H10" t="str">
            <v>APCHECK/SNG/AA</v>
          </cell>
          <cell r="J10" t="str">
            <v>CDA</v>
          </cell>
          <cell r="K10">
            <v>2001</v>
          </cell>
          <cell r="L10">
            <v>11</v>
          </cell>
          <cell r="M10" t="str">
            <v>1000</v>
          </cell>
          <cell r="P10" t="str">
            <v>SNG</v>
          </cell>
        </row>
        <row r="11">
          <cell r="A11" t="str">
            <v>TT1</v>
          </cell>
          <cell r="B11" t="str">
            <v>APCHECK</v>
          </cell>
          <cell r="C11" t="str">
            <v xml:space="preserve">      528628</v>
          </cell>
          <cell r="D11">
            <v>37104</v>
          </cell>
          <cell r="E11">
            <v>37104</v>
          </cell>
          <cell r="F11">
            <v>-379.37</v>
          </cell>
          <cell r="G11" t="str">
            <v>02015</v>
          </cell>
          <cell r="H11" t="str">
            <v>APCHECK/SNG/AA</v>
          </cell>
          <cell r="J11" t="str">
            <v>CDA</v>
          </cell>
          <cell r="K11">
            <v>2001</v>
          </cell>
          <cell r="L11">
            <v>11</v>
          </cell>
          <cell r="M11" t="str">
            <v>1000</v>
          </cell>
          <cell r="P11" t="str">
            <v>SNG</v>
          </cell>
        </row>
        <row r="12">
          <cell r="A12" t="str">
            <v>TT1</v>
          </cell>
          <cell r="B12" t="str">
            <v>APCHECK</v>
          </cell>
          <cell r="C12" t="str">
            <v xml:space="preserve">      528629</v>
          </cell>
          <cell r="D12">
            <v>37104</v>
          </cell>
          <cell r="E12">
            <v>37104</v>
          </cell>
          <cell r="F12">
            <v>-4552.8100000000004</v>
          </cell>
          <cell r="G12" t="str">
            <v>02015</v>
          </cell>
          <cell r="H12" t="str">
            <v>APCHECK/SNG/AA</v>
          </cell>
          <cell r="J12" t="str">
            <v>CDA</v>
          </cell>
          <cell r="K12">
            <v>2001</v>
          </cell>
          <cell r="L12">
            <v>11</v>
          </cell>
          <cell r="M12" t="str">
            <v>1000</v>
          </cell>
          <cell r="P12" t="str">
            <v>SNG</v>
          </cell>
        </row>
        <row r="13">
          <cell r="A13" t="str">
            <v>TT1</v>
          </cell>
          <cell r="B13" t="str">
            <v>APCHECK</v>
          </cell>
          <cell r="C13" t="str">
            <v xml:space="preserve">      528630</v>
          </cell>
          <cell r="D13">
            <v>37104</v>
          </cell>
          <cell r="E13">
            <v>37104</v>
          </cell>
          <cell r="F13">
            <v>-1276.46</v>
          </cell>
          <cell r="G13" t="str">
            <v>02015</v>
          </cell>
          <cell r="H13" t="str">
            <v>APCHECK/SNG/AA</v>
          </cell>
          <cell r="J13" t="str">
            <v>CDA</v>
          </cell>
          <cell r="K13">
            <v>2001</v>
          </cell>
          <cell r="L13">
            <v>11</v>
          </cell>
          <cell r="M13" t="str">
            <v>1000</v>
          </cell>
          <cell r="P13" t="str">
            <v>SNG</v>
          </cell>
        </row>
        <row r="14">
          <cell r="A14" t="str">
            <v>TT1</v>
          </cell>
          <cell r="B14" t="str">
            <v>APCHECK</v>
          </cell>
          <cell r="C14" t="str">
            <v xml:space="preserve">      528632</v>
          </cell>
          <cell r="D14">
            <v>37104</v>
          </cell>
          <cell r="E14">
            <v>37104</v>
          </cell>
          <cell r="F14">
            <v>-324.39999999999998</v>
          </cell>
          <cell r="G14" t="str">
            <v>02015</v>
          </cell>
          <cell r="H14" t="str">
            <v>APCHECK/SNG/AA</v>
          </cell>
          <cell r="J14" t="str">
            <v>CDA</v>
          </cell>
          <cell r="K14">
            <v>2001</v>
          </cell>
          <cell r="L14">
            <v>11</v>
          </cell>
          <cell r="M14" t="str">
            <v>1000</v>
          </cell>
          <cell r="P14" t="str">
            <v>SNG</v>
          </cell>
        </row>
        <row r="15">
          <cell r="A15" t="str">
            <v>TT1</v>
          </cell>
          <cell r="B15" t="str">
            <v>APCHECK</v>
          </cell>
          <cell r="C15" t="str">
            <v xml:space="preserve">      528633</v>
          </cell>
          <cell r="D15">
            <v>37104</v>
          </cell>
          <cell r="E15">
            <v>37104</v>
          </cell>
          <cell r="F15">
            <v>-752.63</v>
          </cell>
          <cell r="G15" t="str">
            <v>02015</v>
          </cell>
          <cell r="H15" t="str">
            <v>APCHECK/SNG/AA</v>
          </cell>
          <cell r="J15" t="str">
            <v>CDA</v>
          </cell>
          <cell r="K15">
            <v>2001</v>
          </cell>
          <cell r="L15">
            <v>11</v>
          </cell>
          <cell r="M15" t="str">
            <v>1000</v>
          </cell>
          <cell r="P15" t="str">
            <v>SNG</v>
          </cell>
        </row>
        <row r="16">
          <cell r="A16" t="str">
            <v>TT1</v>
          </cell>
          <cell r="B16" t="str">
            <v>APCHECK</v>
          </cell>
          <cell r="C16" t="str">
            <v xml:space="preserve">      528635</v>
          </cell>
          <cell r="D16">
            <v>37104</v>
          </cell>
          <cell r="E16">
            <v>37104</v>
          </cell>
          <cell r="F16">
            <v>-1165.97</v>
          </cell>
          <cell r="G16" t="str">
            <v>02015</v>
          </cell>
          <cell r="H16" t="str">
            <v>APCHECK/SNG/AA</v>
          </cell>
          <cell r="J16" t="str">
            <v>CDA</v>
          </cell>
          <cell r="K16">
            <v>2001</v>
          </cell>
          <cell r="L16">
            <v>11</v>
          </cell>
          <cell r="M16" t="str">
            <v>1000</v>
          </cell>
          <cell r="P16" t="str">
            <v>SNG</v>
          </cell>
        </row>
        <row r="17">
          <cell r="A17" t="str">
            <v>TT1</v>
          </cell>
          <cell r="B17" t="str">
            <v>APCHECK</v>
          </cell>
          <cell r="C17" t="str">
            <v xml:space="preserve">      528638</v>
          </cell>
          <cell r="D17">
            <v>37104</v>
          </cell>
          <cell r="E17">
            <v>37104</v>
          </cell>
          <cell r="F17">
            <v>-5000</v>
          </cell>
          <cell r="G17" t="str">
            <v>02015</v>
          </cell>
          <cell r="H17" t="str">
            <v>APCHECK/SNG/AA</v>
          </cell>
          <cell r="J17" t="str">
            <v>CDA</v>
          </cell>
          <cell r="K17">
            <v>2001</v>
          </cell>
          <cell r="L17">
            <v>11</v>
          </cell>
          <cell r="M17" t="str">
            <v>1000</v>
          </cell>
          <cell r="P17" t="str">
            <v>SNG</v>
          </cell>
        </row>
        <row r="18">
          <cell r="A18" t="str">
            <v>TT1</v>
          </cell>
          <cell r="B18" t="str">
            <v>APCHECK</v>
          </cell>
          <cell r="C18" t="str">
            <v xml:space="preserve">      528657</v>
          </cell>
          <cell r="D18">
            <v>37104</v>
          </cell>
          <cell r="E18">
            <v>37104</v>
          </cell>
          <cell r="F18">
            <v>-739.65</v>
          </cell>
          <cell r="G18" t="str">
            <v>02015</v>
          </cell>
          <cell r="H18" t="str">
            <v>APCHECK/SNG/AA</v>
          </cell>
          <cell r="J18" t="str">
            <v>CDA</v>
          </cell>
          <cell r="K18">
            <v>2001</v>
          </cell>
          <cell r="L18">
            <v>11</v>
          </cell>
          <cell r="M18" t="str">
            <v>1000</v>
          </cell>
          <cell r="P18" t="str">
            <v>SNG</v>
          </cell>
        </row>
        <row r="19">
          <cell r="A19" t="str">
            <v>TT1</v>
          </cell>
          <cell r="B19" t="str">
            <v>APCHECK</v>
          </cell>
          <cell r="C19" t="str">
            <v xml:space="preserve">      528659</v>
          </cell>
          <cell r="D19">
            <v>37104</v>
          </cell>
          <cell r="E19">
            <v>37104</v>
          </cell>
          <cell r="F19">
            <v>-30680</v>
          </cell>
          <cell r="G19" t="str">
            <v>02015</v>
          </cell>
          <cell r="H19" t="str">
            <v>APCHECK/SNG/AA</v>
          </cell>
          <cell r="J19" t="str">
            <v>CDA</v>
          </cell>
          <cell r="K19">
            <v>2001</v>
          </cell>
          <cell r="L19">
            <v>11</v>
          </cell>
          <cell r="M19" t="str">
            <v>1000</v>
          </cell>
          <cell r="P19" t="str">
            <v>SNG</v>
          </cell>
        </row>
        <row r="20">
          <cell r="A20" t="str">
            <v>TT1</v>
          </cell>
          <cell r="B20" t="str">
            <v>APCHECK</v>
          </cell>
          <cell r="C20" t="str">
            <v xml:space="preserve">      528661</v>
          </cell>
          <cell r="D20">
            <v>37104</v>
          </cell>
          <cell r="E20">
            <v>37104</v>
          </cell>
          <cell r="F20">
            <v>-90</v>
          </cell>
          <cell r="G20" t="str">
            <v>02015</v>
          </cell>
          <cell r="H20" t="str">
            <v>APCHECK/SNG/AA</v>
          </cell>
          <cell r="J20" t="str">
            <v>CDA</v>
          </cell>
          <cell r="K20">
            <v>2001</v>
          </cell>
          <cell r="L20">
            <v>11</v>
          </cell>
          <cell r="M20" t="str">
            <v>1000</v>
          </cell>
          <cell r="P20" t="str">
            <v>SNG</v>
          </cell>
        </row>
        <row r="21">
          <cell r="A21" t="str">
            <v>TT1</v>
          </cell>
          <cell r="B21" t="str">
            <v>APCHECK</v>
          </cell>
          <cell r="C21" t="str">
            <v xml:space="preserve">      528666</v>
          </cell>
          <cell r="D21">
            <v>37104</v>
          </cell>
          <cell r="E21">
            <v>37104</v>
          </cell>
          <cell r="F21">
            <v>-1679.63</v>
          </cell>
          <cell r="G21" t="str">
            <v>02015</v>
          </cell>
          <cell r="H21" t="str">
            <v>APCHECK/SNG/AA</v>
          </cell>
          <cell r="J21" t="str">
            <v>CDA</v>
          </cell>
          <cell r="K21">
            <v>2001</v>
          </cell>
          <cell r="L21">
            <v>11</v>
          </cell>
          <cell r="M21" t="str">
            <v>1000</v>
          </cell>
          <cell r="P21" t="str">
            <v>SNG</v>
          </cell>
        </row>
        <row r="22">
          <cell r="A22" t="str">
            <v>TT1</v>
          </cell>
          <cell r="B22" t="str">
            <v>APCHECK</v>
          </cell>
          <cell r="C22" t="str">
            <v xml:space="preserve">      528667</v>
          </cell>
          <cell r="D22">
            <v>37104</v>
          </cell>
          <cell r="E22">
            <v>37104</v>
          </cell>
          <cell r="F22">
            <v>-564.29999999999995</v>
          </cell>
          <cell r="G22" t="str">
            <v>02015</v>
          </cell>
          <cell r="H22" t="str">
            <v>APCHECK/SNG/AA</v>
          </cell>
          <cell r="J22" t="str">
            <v>CDA</v>
          </cell>
          <cell r="K22">
            <v>2001</v>
          </cell>
          <cell r="L22">
            <v>11</v>
          </cell>
          <cell r="M22" t="str">
            <v>1000</v>
          </cell>
          <cell r="P22" t="str">
            <v>SNG</v>
          </cell>
        </row>
        <row r="23">
          <cell r="A23" t="str">
            <v>TT1</v>
          </cell>
          <cell r="B23" t="str">
            <v>APCHECK</v>
          </cell>
          <cell r="C23" t="str">
            <v xml:space="preserve">      528668</v>
          </cell>
          <cell r="D23">
            <v>37104</v>
          </cell>
          <cell r="E23">
            <v>37104</v>
          </cell>
          <cell r="F23">
            <v>-1197.1199999999999</v>
          </cell>
          <cell r="G23" t="str">
            <v>02015</v>
          </cell>
          <cell r="H23" t="str">
            <v>APCHECK/SNG/AA</v>
          </cell>
          <cell r="J23" t="str">
            <v>CDA</v>
          </cell>
          <cell r="K23">
            <v>2001</v>
          </cell>
          <cell r="L23">
            <v>11</v>
          </cell>
          <cell r="M23" t="str">
            <v>1000</v>
          </cell>
          <cell r="P23" t="str">
            <v>SNG</v>
          </cell>
        </row>
        <row r="24">
          <cell r="A24" t="str">
            <v>TT1</v>
          </cell>
          <cell r="B24" t="str">
            <v>APCHECK</v>
          </cell>
          <cell r="C24" t="str">
            <v xml:space="preserve">      528669</v>
          </cell>
          <cell r="D24">
            <v>37104</v>
          </cell>
          <cell r="E24">
            <v>37104</v>
          </cell>
          <cell r="F24">
            <v>-122899.74</v>
          </cell>
          <cell r="G24" t="str">
            <v>02015</v>
          </cell>
          <cell r="H24" t="str">
            <v>APCHECK/SNG/AA</v>
          </cell>
          <cell r="J24" t="str">
            <v>CDA</v>
          </cell>
          <cell r="K24">
            <v>2001</v>
          </cell>
          <cell r="L24">
            <v>11</v>
          </cell>
          <cell r="M24" t="str">
            <v>1000</v>
          </cell>
          <cell r="P24" t="str">
            <v>SNG</v>
          </cell>
        </row>
        <row r="25">
          <cell r="A25" t="str">
            <v>TT1</v>
          </cell>
          <cell r="B25" t="str">
            <v>APCHECK</v>
          </cell>
          <cell r="C25" t="str">
            <v xml:space="preserve">      528670</v>
          </cell>
          <cell r="D25">
            <v>37104</v>
          </cell>
          <cell r="E25">
            <v>37104</v>
          </cell>
          <cell r="F25">
            <v>-5776</v>
          </cell>
          <cell r="G25" t="str">
            <v>02015</v>
          </cell>
          <cell r="H25" t="str">
            <v>APCHECK/SNG/AA</v>
          </cell>
          <cell r="J25" t="str">
            <v>CDA</v>
          </cell>
          <cell r="K25">
            <v>2001</v>
          </cell>
          <cell r="L25">
            <v>11</v>
          </cell>
          <cell r="M25" t="str">
            <v>1000</v>
          </cell>
          <cell r="P25" t="str">
            <v>SNG</v>
          </cell>
        </row>
        <row r="26">
          <cell r="A26" t="str">
            <v>TT1</v>
          </cell>
          <cell r="B26" t="str">
            <v>APCHECK</v>
          </cell>
          <cell r="C26" t="str">
            <v xml:space="preserve">      528694</v>
          </cell>
          <cell r="D26">
            <v>37104</v>
          </cell>
          <cell r="E26">
            <v>37104</v>
          </cell>
          <cell r="F26">
            <v>-270.97000000000003</v>
          </cell>
          <cell r="G26" t="str">
            <v>02015</v>
          </cell>
          <cell r="H26" t="str">
            <v>APCHECK/SNG/AA</v>
          </cell>
          <cell r="J26" t="str">
            <v>CDA</v>
          </cell>
          <cell r="K26">
            <v>2001</v>
          </cell>
          <cell r="L26">
            <v>11</v>
          </cell>
          <cell r="M26" t="str">
            <v>1000</v>
          </cell>
          <cell r="P26" t="str">
            <v>SNG</v>
          </cell>
        </row>
        <row r="27">
          <cell r="A27" t="str">
            <v>TT1</v>
          </cell>
          <cell r="B27" t="str">
            <v>APCHECK</v>
          </cell>
          <cell r="C27" t="str">
            <v xml:space="preserve">      528695</v>
          </cell>
          <cell r="D27">
            <v>37104</v>
          </cell>
          <cell r="E27">
            <v>37104</v>
          </cell>
          <cell r="F27">
            <v>-489.25</v>
          </cell>
          <cell r="G27" t="str">
            <v>02015</v>
          </cell>
          <cell r="H27" t="str">
            <v>APCHECK/SNG/AA</v>
          </cell>
          <cell r="J27" t="str">
            <v>CDA</v>
          </cell>
          <cell r="K27">
            <v>2001</v>
          </cell>
          <cell r="L27">
            <v>11</v>
          </cell>
          <cell r="M27" t="str">
            <v>1000</v>
          </cell>
          <cell r="P27" t="str">
            <v>SNG</v>
          </cell>
        </row>
        <row r="28">
          <cell r="A28" t="str">
            <v>TT1</v>
          </cell>
          <cell r="B28" t="str">
            <v>APCHECK</v>
          </cell>
          <cell r="C28" t="str">
            <v xml:space="preserve">      528697</v>
          </cell>
          <cell r="D28">
            <v>37104</v>
          </cell>
          <cell r="E28">
            <v>37104</v>
          </cell>
          <cell r="F28">
            <v>-340.4</v>
          </cell>
          <cell r="G28" t="str">
            <v>02015</v>
          </cell>
          <cell r="H28" t="str">
            <v>APCHECK/SNG/AA</v>
          </cell>
          <cell r="J28" t="str">
            <v>CDA</v>
          </cell>
          <cell r="K28">
            <v>2001</v>
          </cell>
          <cell r="L28">
            <v>11</v>
          </cell>
          <cell r="M28" t="str">
            <v>1000</v>
          </cell>
          <cell r="P28" t="str">
            <v>SNG</v>
          </cell>
        </row>
        <row r="29">
          <cell r="A29" t="str">
            <v>TT1</v>
          </cell>
          <cell r="B29" t="str">
            <v>APCHECK</v>
          </cell>
          <cell r="C29" t="str">
            <v xml:space="preserve">      528702</v>
          </cell>
          <cell r="D29">
            <v>37104</v>
          </cell>
          <cell r="E29">
            <v>37104</v>
          </cell>
          <cell r="F29">
            <v>-95894.31</v>
          </cell>
          <cell r="G29" t="str">
            <v>02015</v>
          </cell>
          <cell r="H29" t="str">
            <v>APCHECK/SNG/AA</v>
          </cell>
          <cell r="J29" t="str">
            <v>CDA</v>
          </cell>
          <cell r="K29">
            <v>2001</v>
          </cell>
          <cell r="L29">
            <v>11</v>
          </cell>
          <cell r="M29" t="str">
            <v>1000</v>
          </cell>
          <cell r="P29" t="str">
            <v>SNG</v>
          </cell>
        </row>
        <row r="30">
          <cell r="A30" t="str">
            <v>TT1</v>
          </cell>
          <cell r="B30" t="str">
            <v>APCHECK</v>
          </cell>
          <cell r="C30" t="str">
            <v xml:space="preserve">      528703</v>
          </cell>
          <cell r="D30">
            <v>37104</v>
          </cell>
          <cell r="E30">
            <v>37104</v>
          </cell>
          <cell r="F30">
            <v>-3300</v>
          </cell>
          <cell r="G30" t="str">
            <v>02015</v>
          </cell>
          <cell r="H30" t="str">
            <v>APCHECK/SNG/AA</v>
          </cell>
          <cell r="J30" t="str">
            <v>CDA</v>
          </cell>
          <cell r="K30">
            <v>2001</v>
          </cell>
          <cell r="L30">
            <v>11</v>
          </cell>
          <cell r="M30" t="str">
            <v>1000</v>
          </cell>
          <cell r="P30" t="str">
            <v>SNG</v>
          </cell>
        </row>
        <row r="31">
          <cell r="A31" t="str">
            <v>TT1</v>
          </cell>
          <cell r="B31" t="str">
            <v>APCHECK</v>
          </cell>
          <cell r="C31" t="str">
            <v xml:space="preserve">      528704</v>
          </cell>
          <cell r="D31">
            <v>37104</v>
          </cell>
          <cell r="E31">
            <v>37104</v>
          </cell>
          <cell r="F31">
            <v>-642.04</v>
          </cell>
          <cell r="G31" t="str">
            <v>02015</v>
          </cell>
          <cell r="H31" t="str">
            <v>APCHECK/SNG/AA</v>
          </cell>
          <cell r="J31" t="str">
            <v>CDA</v>
          </cell>
          <cell r="K31">
            <v>2001</v>
          </cell>
          <cell r="L31">
            <v>11</v>
          </cell>
          <cell r="M31" t="str">
            <v>1000</v>
          </cell>
          <cell r="P31" t="str">
            <v>SNG</v>
          </cell>
        </row>
        <row r="32">
          <cell r="A32" t="str">
            <v>TT1</v>
          </cell>
          <cell r="B32" t="str">
            <v>APCHECK</v>
          </cell>
          <cell r="C32" t="str">
            <v xml:space="preserve">      528705</v>
          </cell>
          <cell r="D32">
            <v>37104</v>
          </cell>
          <cell r="E32">
            <v>37104</v>
          </cell>
          <cell r="F32">
            <v>-42.12</v>
          </cell>
          <cell r="G32" t="str">
            <v>02015</v>
          </cell>
          <cell r="H32" t="str">
            <v>APCHECK/SNG/AA</v>
          </cell>
          <cell r="J32" t="str">
            <v>CDA</v>
          </cell>
          <cell r="K32">
            <v>2001</v>
          </cell>
          <cell r="L32">
            <v>11</v>
          </cell>
          <cell r="M32" t="str">
            <v>1000</v>
          </cell>
          <cell r="P32" t="str">
            <v>SNG</v>
          </cell>
        </row>
        <row r="33">
          <cell r="A33" t="str">
            <v>TT1</v>
          </cell>
          <cell r="B33" t="str">
            <v>APCHECK</v>
          </cell>
          <cell r="C33" t="str">
            <v xml:space="preserve">      528734</v>
          </cell>
          <cell r="D33">
            <v>37111</v>
          </cell>
          <cell r="E33">
            <v>37111</v>
          </cell>
          <cell r="F33">
            <v>-247.4</v>
          </cell>
          <cell r="G33" t="str">
            <v>02015</v>
          </cell>
          <cell r="H33" t="str">
            <v>APCHECK/SNG/AA</v>
          </cell>
          <cell r="J33" t="str">
            <v>CDA</v>
          </cell>
          <cell r="K33">
            <v>2001</v>
          </cell>
          <cell r="L33">
            <v>11</v>
          </cell>
          <cell r="M33" t="str">
            <v>1000</v>
          </cell>
          <cell r="P33" t="str">
            <v>SNG</v>
          </cell>
        </row>
        <row r="34">
          <cell r="A34" t="str">
            <v>TT1</v>
          </cell>
          <cell r="B34" t="str">
            <v>APCHECK</v>
          </cell>
          <cell r="C34" t="str">
            <v xml:space="preserve">      528735</v>
          </cell>
          <cell r="D34">
            <v>37111</v>
          </cell>
          <cell r="E34">
            <v>37111</v>
          </cell>
          <cell r="F34">
            <v>-1845.19</v>
          </cell>
          <cell r="G34" t="str">
            <v>02015</v>
          </cell>
          <cell r="H34" t="str">
            <v>APCHECK/SNG/AA</v>
          </cell>
          <cell r="J34" t="str">
            <v>CDA</v>
          </cell>
          <cell r="K34">
            <v>2001</v>
          </cell>
          <cell r="L34">
            <v>11</v>
          </cell>
          <cell r="M34" t="str">
            <v>1000</v>
          </cell>
          <cell r="P34" t="str">
            <v>SNG</v>
          </cell>
        </row>
        <row r="35">
          <cell r="A35" t="str">
            <v>TT1</v>
          </cell>
          <cell r="B35" t="str">
            <v>APCHECK</v>
          </cell>
          <cell r="C35" t="str">
            <v xml:space="preserve">      528736</v>
          </cell>
          <cell r="D35">
            <v>37111</v>
          </cell>
          <cell r="E35">
            <v>37111</v>
          </cell>
          <cell r="F35">
            <v>-136.85</v>
          </cell>
          <cell r="G35" t="str">
            <v>02015</v>
          </cell>
          <cell r="H35" t="str">
            <v>APCHECK/SNG/AA</v>
          </cell>
          <cell r="J35" t="str">
            <v>CDA</v>
          </cell>
          <cell r="K35">
            <v>2001</v>
          </cell>
          <cell r="L35">
            <v>11</v>
          </cell>
          <cell r="M35" t="str">
            <v>1000</v>
          </cell>
          <cell r="P35" t="str">
            <v>SNG</v>
          </cell>
        </row>
        <row r="36">
          <cell r="A36" t="str">
            <v>TT1</v>
          </cell>
          <cell r="B36" t="str">
            <v>APCHECK</v>
          </cell>
          <cell r="C36" t="str">
            <v xml:space="preserve">      528737</v>
          </cell>
          <cell r="D36">
            <v>37111</v>
          </cell>
          <cell r="E36">
            <v>37111</v>
          </cell>
          <cell r="F36">
            <v>-16451.490000000002</v>
          </cell>
          <cell r="G36" t="str">
            <v>02015</v>
          </cell>
          <cell r="H36" t="str">
            <v>APCHECK/SNG/AA</v>
          </cell>
          <cell r="J36" t="str">
            <v>CDA</v>
          </cell>
          <cell r="K36">
            <v>2001</v>
          </cell>
          <cell r="L36">
            <v>11</v>
          </cell>
          <cell r="M36" t="str">
            <v>1000</v>
          </cell>
          <cell r="P36" t="str">
            <v>SNG</v>
          </cell>
        </row>
        <row r="37">
          <cell r="A37" t="str">
            <v>TT1</v>
          </cell>
          <cell r="B37" t="str">
            <v>APCHECK</v>
          </cell>
          <cell r="C37" t="str">
            <v xml:space="preserve">      528740</v>
          </cell>
          <cell r="D37">
            <v>37111</v>
          </cell>
          <cell r="E37">
            <v>37111</v>
          </cell>
          <cell r="F37">
            <v>-270.63</v>
          </cell>
          <cell r="G37" t="str">
            <v>02015</v>
          </cell>
          <cell r="H37" t="str">
            <v>APCHECK/SNG/AA</v>
          </cell>
          <cell r="J37" t="str">
            <v>CDA</v>
          </cell>
          <cell r="K37">
            <v>2001</v>
          </cell>
          <cell r="L37">
            <v>11</v>
          </cell>
          <cell r="M37" t="str">
            <v>1000</v>
          </cell>
          <cell r="P37" t="str">
            <v>SNG</v>
          </cell>
        </row>
        <row r="38">
          <cell r="A38" t="str">
            <v>TT1</v>
          </cell>
          <cell r="B38" t="str">
            <v>APCHECK</v>
          </cell>
          <cell r="C38" t="str">
            <v xml:space="preserve">      528741</v>
          </cell>
          <cell r="D38">
            <v>37111</v>
          </cell>
          <cell r="E38">
            <v>37111</v>
          </cell>
          <cell r="F38">
            <v>-8506.4599999999991</v>
          </cell>
          <cell r="G38" t="str">
            <v>02015</v>
          </cell>
          <cell r="H38" t="str">
            <v>APCHECK/SNG/AA</v>
          </cell>
          <cell r="J38" t="str">
            <v>CDA</v>
          </cell>
          <cell r="K38">
            <v>2001</v>
          </cell>
          <cell r="L38">
            <v>11</v>
          </cell>
          <cell r="M38" t="str">
            <v>1000</v>
          </cell>
          <cell r="P38" t="str">
            <v>SNG</v>
          </cell>
        </row>
        <row r="39">
          <cell r="A39" t="str">
            <v>TT1</v>
          </cell>
          <cell r="B39" t="str">
            <v>APCHECK</v>
          </cell>
          <cell r="C39" t="str">
            <v xml:space="preserve">      528743</v>
          </cell>
          <cell r="D39">
            <v>37111</v>
          </cell>
          <cell r="E39">
            <v>37111</v>
          </cell>
          <cell r="F39">
            <v>-884.5</v>
          </cell>
          <cell r="G39" t="str">
            <v>02015</v>
          </cell>
          <cell r="H39" t="str">
            <v>APCHECK/SNG/AA</v>
          </cell>
          <cell r="J39" t="str">
            <v>CDA</v>
          </cell>
          <cell r="K39">
            <v>2001</v>
          </cell>
          <cell r="L39">
            <v>11</v>
          </cell>
          <cell r="M39" t="str">
            <v>1000</v>
          </cell>
          <cell r="P39" t="str">
            <v>SNG</v>
          </cell>
        </row>
        <row r="40">
          <cell r="A40" t="str">
            <v>TT1</v>
          </cell>
          <cell r="B40" t="str">
            <v>APCHECK</v>
          </cell>
          <cell r="C40" t="str">
            <v xml:space="preserve">      528768</v>
          </cell>
          <cell r="D40">
            <v>37112</v>
          </cell>
          <cell r="E40">
            <v>37112</v>
          </cell>
          <cell r="F40">
            <v>-1415.8</v>
          </cell>
          <cell r="G40" t="str">
            <v>02015</v>
          </cell>
          <cell r="H40" t="str">
            <v>APCHECK/SNG/AA</v>
          </cell>
          <cell r="J40" t="str">
            <v>CDA</v>
          </cell>
          <cell r="K40">
            <v>2001</v>
          </cell>
          <cell r="L40">
            <v>11</v>
          </cell>
          <cell r="M40" t="str">
            <v>1000</v>
          </cell>
          <cell r="P40" t="str">
            <v>SNG</v>
          </cell>
        </row>
        <row r="41">
          <cell r="A41" t="str">
            <v>TT1</v>
          </cell>
          <cell r="B41" t="str">
            <v>APCHECK</v>
          </cell>
          <cell r="C41" t="str">
            <v xml:space="preserve">      528772</v>
          </cell>
          <cell r="D41">
            <v>37113</v>
          </cell>
          <cell r="E41">
            <v>37113</v>
          </cell>
          <cell r="F41">
            <v>-253</v>
          </cell>
          <cell r="G41" t="str">
            <v>02015</v>
          </cell>
          <cell r="H41" t="str">
            <v>APCHECK/SNG/AA</v>
          </cell>
          <cell r="J41" t="str">
            <v>CDA</v>
          </cell>
          <cell r="K41">
            <v>2001</v>
          </cell>
          <cell r="L41">
            <v>11</v>
          </cell>
          <cell r="M41" t="str">
            <v>1000</v>
          </cell>
          <cell r="P41" t="str">
            <v>SNG</v>
          </cell>
        </row>
        <row r="42">
          <cell r="A42" t="str">
            <v>TT1</v>
          </cell>
          <cell r="B42" t="str">
            <v>APCHECK</v>
          </cell>
          <cell r="C42" t="str">
            <v xml:space="preserve">      528773</v>
          </cell>
          <cell r="D42">
            <v>37113</v>
          </cell>
          <cell r="E42">
            <v>37113</v>
          </cell>
          <cell r="F42">
            <v>-23858.59</v>
          </cell>
          <cell r="G42" t="str">
            <v>02015</v>
          </cell>
          <cell r="H42" t="str">
            <v>APCHECK/SNG/AA</v>
          </cell>
          <cell r="J42" t="str">
            <v>CDA</v>
          </cell>
          <cell r="K42">
            <v>2001</v>
          </cell>
          <cell r="L42">
            <v>11</v>
          </cell>
          <cell r="M42" t="str">
            <v>1000</v>
          </cell>
          <cell r="P42" t="str">
            <v>SNG</v>
          </cell>
        </row>
        <row r="43">
          <cell r="A43" t="str">
            <v>TT1</v>
          </cell>
          <cell r="B43" t="str">
            <v>APCHECK</v>
          </cell>
          <cell r="C43" t="str">
            <v xml:space="preserve">      528774</v>
          </cell>
          <cell r="D43">
            <v>37113</v>
          </cell>
          <cell r="E43">
            <v>37113</v>
          </cell>
          <cell r="F43">
            <v>-7533.16</v>
          </cell>
          <cell r="G43" t="str">
            <v>02015</v>
          </cell>
          <cell r="H43" t="str">
            <v>APCHECK/SNG/AA</v>
          </cell>
          <cell r="J43" t="str">
            <v>CDA</v>
          </cell>
          <cell r="K43">
            <v>2001</v>
          </cell>
          <cell r="L43">
            <v>11</v>
          </cell>
          <cell r="M43" t="str">
            <v>1000</v>
          </cell>
          <cell r="P43" t="str">
            <v>SNG</v>
          </cell>
        </row>
        <row r="44">
          <cell r="A44" t="str">
            <v>TT1</v>
          </cell>
          <cell r="B44" t="str">
            <v>APCHECK</v>
          </cell>
          <cell r="C44" t="str">
            <v xml:space="preserve">      528775</v>
          </cell>
          <cell r="D44">
            <v>37113</v>
          </cell>
          <cell r="E44">
            <v>37113</v>
          </cell>
          <cell r="F44">
            <v>-3639.36</v>
          </cell>
          <cell r="G44" t="str">
            <v>02015</v>
          </cell>
          <cell r="H44" t="str">
            <v>APCHECK/SNG/AA</v>
          </cell>
          <cell r="J44" t="str">
            <v>CDA</v>
          </cell>
          <cell r="K44">
            <v>2001</v>
          </cell>
          <cell r="L44">
            <v>11</v>
          </cell>
          <cell r="M44" t="str">
            <v>1000</v>
          </cell>
          <cell r="P44" t="str">
            <v>SNG</v>
          </cell>
        </row>
        <row r="45">
          <cell r="A45" t="str">
            <v>TT1</v>
          </cell>
          <cell r="B45" t="str">
            <v>APCHECK</v>
          </cell>
          <cell r="C45" t="str">
            <v xml:space="preserve">      528778</v>
          </cell>
          <cell r="D45">
            <v>37113</v>
          </cell>
          <cell r="E45">
            <v>37113</v>
          </cell>
          <cell r="F45">
            <v>-4288.37</v>
          </cell>
          <cell r="G45" t="str">
            <v>02015</v>
          </cell>
          <cell r="H45" t="str">
            <v>APCHECK/SNG/AA</v>
          </cell>
          <cell r="J45" t="str">
            <v>CDA</v>
          </cell>
          <cell r="K45">
            <v>2001</v>
          </cell>
          <cell r="L45">
            <v>11</v>
          </cell>
          <cell r="M45" t="str">
            <v>1000</v>
          </cell>
          <cell r="P45" t="str">
            <v>SNG</v>
          </cell>
        </row>
        <row r="46">
          <cell r="A46" t="str">
            <v>TT1</v>
          </cell>
          <cell r="B46" t="str">
            <v>APCHECK</v>
          </cell>
          <cell r="C46" t="str">
            <v xml:space="preserve">      528808</v>
          </cell>
          <cell r="D46">
            <v>37116</v>
          </cell>
          <cell r="E46">
            <v>37116</v>
          </cell>
          <cell r="F46">
            <v>-250</v>
          </cell>
          <cell r="G46" t="str">
            <v>02015</v>
          </cell>
          <cell r="H46" t="str">
            <v>APCHECK/SNG/AA</v>
          </cell>
          <cell r="J46" t="str">
            <v>CDA</v>
          </cell>
          <cell r="K46">
            <v>2001</v>
          </cell>
          <cell r="L46">
            <v>11</v>
          </cell>
          <cell r="M46" t="str">
            <v>1000</v>
          </cell>
          <cell r="P46" t="str">
            <v>SNG</v>
          </cell>
        </row>
        <row r="47">
          <cell r="A47" t="str">
            <v>TT1</v>
          </cell>
          <cell r="B47" t="str">
            <v>APCHECK</v>
          </cell>
          <cell r="C47" t="str">
            <v xml:space="preserve">      528812</v>
          </cell>
          <cell r="D47">
            <v>37118</v>
          </cell>
          <cell r="E47">
            <v>37118</v>
          </cell>
          <cell r="F47">
            <v>-1111.76</v>
          </cell>
          <cell r="G47" t="str">
            <v>02015</v>
          </cell>
          <cell r="H47" t="str">
            <v>APCHECK/SNG/AA</v>
          </cell>
          <cell r="J47" t="str">
            <v>CDA</v>
          </cell>
          <cell r="K47">
            <v>2001</v>
          </cell>
          <cell r="L47">
            <v>11</v>
          </cell>
          <cell r="M47" t="str">
            <v>1000</v>
          </cell>
          <cell r="P47" t="str">
            <v>SNG</v>
          </cell>
        </row>
        <row r="48">
          <cell r="A48" t="str">
            <v>TT1</v>
          </cell>
          <cell r="B48" t="str">
            <v>APCHECK</v>
          </cell>
          <cell r="C48" t="str">
            <v xml:space="preserve">      528618</v>
          </cell>
          <cell r="D48">
            <v>37104</v>
          </cell>
          <cell r="E48">
            <v>37104</v>
          </cell>
          <cell r="F48">
            <v>-256.66000000000003</v>
          </cell>
          <cell r="G48" t="str">
            <v>02015</v>
          </cell>
          <cell r="H48" t="str">
            <v>APCHECK/SNG/AA</v>
          </cell>
          <cell r="J48" t="str">
            <v>CDA</v>
          </cell>
          <cell r="K48">
            <v>2001</v>
          </cell>
          <cell r="L48">
            <v>11</v>
          </cell>
          <cell r="M48" t="str">
            <v>1000</v>
          </cell>
          <cell r="P48" t="str">
            <v>SNG</v>
          </cell>
        </row>
        <row r="49">
          <cell r="A49" t="str">
            <v>TT1</v>
          </cell>
          <cell r="B49" t="str">
            <v>APCHECK</v>
          </cell>
          <cell r="C49" t="str">
            <v xml:space="preserve">      528619</v>
          </cell>
          <cell r="D49">
            <v>37104</v>
          </cell>
          <cell r="E49">
            <v>37104</v>
          </cell>
          <cell r="F49">
            <v>-173.4</v>
          </cell>
          <cell r="G49" t="str">
            <v>02015</v>
          </cell>
          <cell r="H49" t="str">
            <v>APCHECK/SNG/AA</v>
          </cell>
          <cell r="J49" t="str">
            <v>CDA</v>
          </cell>
          <cell r="K49">
            <v>2001</v>
          </cell>
          <cell r="L49">
            <v>11</v>
          </cell>
          <cell r="M49" t="str">
            <v>1000</v>
          </cell>
          <cell r="P49" t="str">
            <v>SNG</v>
          </cell>
        </row>
        <row r="50">
          <cell r="A50" t="str">
            <v>TT1</v>
          </cell>
          <cell r="B50" t="str">
            <v>APCHECK</v>
          </cell>
          <cell r="C50" t="str">
            <v xml:space="preserve">      528620</v>
          </cell>
          <cell r="D50">
            <v>37104</v>
          </cell>
          <cell r="E50">
            <v>37104</v>
          </cell>
          <cell r="F50">
            <v>-246.39</v>
          </cell>
          <cell r="G50" t="str">
            <v>02015</v>
          </cell>
          <cell r="H50" t="str">
            <v>APCHECK/SNG/AA</v>
          </cell>
          <cell r="J50" t="str">
            <v>CDA</v>
          </cell>
          <cell r="K50">
            <v>2001</v>
          </cell>
          <cell r="L50">
            <v>11</v>
          </cell>
          <cell r="M50" t="str">
            <v>1000</v>
          </cell>
          <cell r="P50" t="str">
            <v>SNG</v>
          </cell>
        </row>
        <row r="51">
          <cell r="A51" t="str">
            <v>TT1</v>
          </cell>
          <cell r="B51" t="str">
            <v>APCHECK</v>
          </cell>
          <cell r="C51" t="str">
            <v xml:space="preserve">      528644</v>
          </cell>
          <cell r="D51">
            <v>37104</v>
          </cell>
          <cell r="E51">
            <v>37104</v>
          </cell>
          <cell r="F51">
            <v>-5000</v>
          </cell>
          <cell r="G51" t="str">
            <v>02015</v>
          </cell>
          <cell r="H51" t="str">
            <v>APCHECK/SNG/AA</v>
          </cell>
          <cell r="J51" t="str">
            <v>CDA</v>
          </cell>
          <cell r="K51">
            <v>2001</v>
          </cell>
          <cell r="L51">
            <v>11</v>
          </cell>
          <cell r="M51" t="str">
            <v>1000</v>
          </cell>
          <cell r="P51" t="str">
            <v>SNG</v>
          </cell>
        </row>
        <row r="52">
          <cell r="A52" t="str">
            <v>TT1</v>
          </cell>
          <cell r="B52" t="str">
            <v>APCHECK</v>
          </cell>
          <cell r="C52" t="str">
            <v xml:space="preserve">      528646</v>
          </cell>
          <cell r="D52">
            <v>37104</v>
          </cell>
          <cell r="E52">
            <v>37104</v>
          </cell>
          <cell r="F52">
            <v>-208.15</v>
          </cell>
          <cell r="G52" t="str">
            <v>02015</v>
          </cell>
          <cell r="H52" t="str">
            <v>APCHECK/SNG/AA</v>
          </cell>
          <cell r="J52" t="str">
            <v>CDA</v>
          </cell>
          <cell r="K52">
            <v>2001</v>
          </cell>
          <cell r="L52">
            <v>11</v>
          </cell>
          <cell r="M52" t="str">
            <v>1000</v>
          </cell>
          <cell r="P52" t="str">
            <v>SNG</v>
          </cell>
        </row>
        <row r="53">
          <cell r="A53" t="str">
            <v>TT1</v>
          </cell>
          <cell r="B53" t="str">
            <v>APCHECK</v>
          </cell>
          <cell r="C53" t="str">
            <v xml:space="preserve">      528647</v>
          </cell>
          <cell r="D53">
            <v>37104</v>
          </cell>
          <cell r="E53">
            <v>37104</v>
          </cell>
          <cell r="F53">
            <v>-232.14</v>
          </cell>
          <cell r="G53" t="str">
            <v>02015</v>
          </cell>
          <cell r="H53" t="str">
            <v>APCHECK/SNG/AA</v>
          </cell>
          <cell r="J53" t="str">
            <v>CDA</v>
          </cell>
          <cell r="K53">
            <v>2001</v>
          </cell>
          <cell r="L53">
            <v>11</v>
          </cell>
          <cell r="M53" t="str">
            <v>1000</v>
          </cell>
          <cell r="P53" t="str">
            <v>SNG</v>
          </cell>
        </row>
        <row r="54">
          <cell r="A54" t="str">
            <v>TT1</v>
          </cell>
          <cell r="B54" t="str">
            <v>APCHECK</v>
          </cell>
          <cell r="C54" t="str">
            <v xml:space="preserve">      528651</v>
          </cell>
          <cell r="D54">
            <v>37104</v>
          </cell>
          <cell r="E54">
            <v>37104</v>
          </cell>
          <cell r="F54">
            <v>-550</v>
          </cell>
          <cell r="G54" t="str">
            <v>02015</v>
          </cell>
          <cell r="H54" t="str">
            <v>APCHECK/SNG/AA</v>
          </cell>
          <cell r="J54" t="str">
            <v>CDA</v>
          </cell>
          <cell r="K54">
            <v>2001</v>
          </cell>
          <cell r="L54">
            <v>11</v>
          </cell>
          <cell r="M54" t="str">
            <v>1000</v>
          </cell>
          <cell r="P54" t="str">
            <v>SNG</v>
          </cell>
        </row>
        <row r="55">
          <cell r="A55" t="str">
            <v>TT1</v>
          </cell>
          <cell r="B55" t="str">
            <v>APCHECK</v>
          </cell>
          <cell r="C55" t="str">
            <v xml:space="preserve">      528654</v>
          </cell>
          <cell r="D55">
            <v>37104</v>
          </cell>
          <cell r="E55">
            <v>37104</v>
          </cell>
          <cell r="F55">
            <v>-319.19</v>
          </cell>
          <cell r="G55" t="str">
            <v>02015</v>
          </cell>
          <cell r="H55" t="str">
            <v>APCHECK/SNG/AA</v>
          </cell>
          <cell r="J55" t="str">
            <v>CDA</v>
          </cell>
          <cell r="K55">
            <v>2001</v>
          </cell>
          <cell r="L55">
            <v>11</v>
          </cell>
          <cell r="M55" t="str">
            <v>1000</v>
          </cell>
          <cell r="P55" t="str">
            <v>SNG</v>
          </cell>
        </row>
        <row r="56">
          <cell r="A56" t="str">
            <v>TT1</v>
          </cell>
          <cell r="B56" t="str">
            <v>APCHECK</v>
          </cell>
          <cell r="C56" t="str">
            <v xml:space="preserve">      528656</v>
          </cell>
          <cell r="D56">
            <v>37104</v>
          </cell>
          <cell r="E56">
            <v>37104</v>
          </cell>
          <cell r="F56">
            <v>-120</v>
          </cell>
          <cell r="G56" t="str">
            <v>02015</v>
          </cell>
          <cell r="H56" t="str">
            <v>APCHECK/SNG/AA</v>
          </cell>
          <cell r="J56" t="str">
            <v>CDA</v>
          </cell>
          <cell r="K56">
            <v>2001</v>
          </cell>
          <cell r="L56">
            <v>11</v>
          </cell>
          <cell r="M56" t="str">
            <v>1000</v>
          </cell>
          <cell r="P56" t="str">
            <v>SNG</v>
          </cell>
        </row>
        <row r="57">
          <cell r="A57" t="str">
            <v>TT1</v>
          </cell>
          <cell r="B57" t="str">
            <v>APCHECK</v>
          </cell>
          <cell r="C57" t="str">
            <v xml:space="preserve">      528676</v>
          </cell>
          <cell r="D57">
            <v>37104</v>
          </cell>
          <cell r="E57">
            <v>37104</v>
          </cell>
          <cell r="F57">
            <v>-413.25</v>
          </cell>
          <cell r="G57" t="str">
            <v>02015</v>
          </cell>
          <cell r="H57" t="str">
            <v>APCHECK/SNG/AA</v>
          </cell>
          <cell r="J57" t="str">
            <v>CDA</v>
          </cell>
          <cell r="K57">
            <v>2001</v>
          </cell>
          <cell r="L57">
            <v>11</v>
          </cell>
          <cell r="M57" t="str">
            <v>1000</v>
          </cell>
          <cell r="P57" t="str">
            <v>SNG</v>
          </cell>
        </row>
        <row r="58">
          <cell r="A58" t="str">
            <v>TT1</v>
          </cell>
          <cell r="B58" t="str">
            <v>APCHECK</v>
          </cell>
          <cell r="C58" t="str">
            <v xml:space="preserve">      528678</v>
          </cell>
          <cell r="D58">
            <v>37104</v>
          </cell>
          <cell r="E58">
            <v>37104</v>
          </cell>
          <cell r="F58">
            <v>-1400.8</v>
          </cell>
          <cell r="G58" t="str">
            <v>02015</v>
          </cell>
          <cell r="H58" t="str">
            <v>APCHECK/SNG/AA</v>
          </cell>
          <cell r="J58" t="str">
            <v>CDA</v>
          </cell>
          <cell r="K58">
            <v>2001</v>
          </cell>
          <cell r="L58">
            <v>11</v>
          </cell>
          <cell r="M58" t="str">
            <v>1000</v>
          </cell>
          <cell r="P58" t="str">
            <v>SNG</v>
          </cell>
        </row>
        <row r="59">
          <cell r="A59" t="str">
            <v>TT1</v>
          </cell>
          <cell r="B59" t="str">
            <v>APCHECK</v>
          </cell>
          <cell r="C59" t="str">
            <v xml:space="preserve">      528679</v>
          </cell>
          <cell r="D59">
            <v>37104</v>
          </cell>
          <cell r="E59">
            <v>37104</v>
          </cell>
          <cell r="F59">
            <v>-7940.47</v>
          </cell>
          <cell r="G59" t="str">
            <v>02015</v>
          </cell>
          <cell r="H59" t="str">
            <v>APCHECK/SNG/AA</v>
          </cell>
          <cell r="J59" t="str">
            <v>CDA</v>
          </cell>
          <cell r="K59">
            <v>2001</v>
          </cell>
          <cell r="L59">
            <v>11</v>
          </cell>
          <cell r="M59" t="str">
            <v>1000</v>
          </cell>
          <cell r="P59" t="str">
            <v>SNG</v>
          </cell>
        </row>
        <row r="60">
          <cell r="A60" t="str">
            <v>TT1</v>
          </cell>
          <cell r="B60" t="str">
            <v>APCHECK</v>
          </cell>
          <cell r="C60" t="str">
            <v xml:space="preserve">      528680</v>
          </cell>
          <cell r="D60">
            <v>37104</v>
          </cell>
          <cell r="E60">
            <v>37104</v>
          </cell>
          <cell r="F60">
            <v>-1588.86</v>
          </cell>
          <cell r="G60" t="str">
            <v>02015</v>
          </cell>
          <cell r="H60" t="str">
            <v>APCHECK/SNG/AA</v>
          </cell>
          <cell r="J60" t="str">
            <v>CDA</v>
          </cell>
          <cell r="K60">
            <v>2001</v>
          </cell>
          <cell r="L60">
            <v>11</v>
          </cell>
          <cell r="M60" t="str">
            <v>1000</v>
          </cell>
          <cell r="P60" t="str">
            <v>SNG</v>
          </cell>
        </row>
        <row r="61">
          <cell r="A61" t="str">
            <v>TT1</v>
          </cell>
          <cell r="B61" t="str">
            <v>APCHECK</v>
          </cell>
          <cell r="C61" t="str">
            <v xml:space="preserve">      528682</v>
          </cell>
          <cell r="D61">
            <v>37104</v>
          </cell>
          <cell r="E61">
            <v>37104</v>
          </cell>
          <cell r="F61">
            <v>-4270.34</v>
          </cell>
          <cell r="G61" t="str">
            <v>02015</v>
          </cell>
          <cell r="H61" t="str">
            <v>APCHECK/SNG/AA</v>
          </cell>
          <cell r="J61" t="str">
            <v>CDA</v>
          </cell>
          <cell r="K61">
            <v>2001</v>
          </cell>
          <cell r="L61">
            <v>11</v>
          </cell>
          <cell r="M61" t="str">
            <v>1000</v>
          </cell>
          <cell r="P61" t="str">
            <v>SNG</v>
          </cell>
        </row>
        <row r="62">
          <cell r="A62" t="str">
            <v>TT1</v>
          </cell>
          <cell r="B62" t="str">
            <v>APCHECK</v>
          </cell>
          <cell r="C62" t="str">
            <v xml:space="preserve">      528683</v>
          </cell>
          <cell r="D62">
            <v>37104</v>
          </cell>
          <cell r="E62">
            <v>37104</v>
          </cell>
          <cell r="F62">
            <v>-4051.93</v>
          </cell>
          <cell r="G62" t="str">
            <v>02015</v>
          </cell>
          <cell r="H62" t="str">
            <v>APCHECK/SNG/AA</v>
          </cell>
          <cell r="J62" t="str">
            <v>CDA</v>
          </cell>
          <cell r="K62">
            <v>2001</v>
          </cell>
          <cell r="L62">
            <v>11</v>
          </cell>
          <cell r="M62" t="str">
            <v>1000</v>
          </cell>
          <cell r="P62" t="str">
            <v>SNG</v>
          </cell>
        </row>
        <row r="63">
          <cell r="A63" t="str">
            <v>TT1</v>
          </cell>
          <cell r="B63" t="str">
            <v>APCHECK</v>
          </cell>
          <cell r="C63" t="str">
            <v xml:space="preserve">      528684</v>
          </cell>
          <cell r="D63">
            <v>37104</v>
          </cell>
          <cell r="E63">
            <v>37104</v>
          </cell>
          <cell r="F63">
            <v>-96.14</v>
          </cell>
          <cell r="G63" t="str">
            <v>02015</v>
          </cell>
          <cell r="H63" t="str">
            <v>APCHECK/SNG/AA</v>
          </cell>
          <cell r="J63" t="str">
            <v>CDA</v>
          </cell>
          <cell r="K63">
            <v>2001</v>
          </cell>
          <cell r="L63">
            <v>11</v>
          </cell>
          <cell r="M63" t="str">
            <v>1000</v>
          </cell>
          <cell r="P63" t="str">
            <v>SNG</v>
          </cell>
        </row>
        <row r="64">
          <cell r="A64" t="str">
            <v>TT1</v>
          </cell>
          <cell r="B64" t="str">
            <v>APCHECK</v>
          </cell>
          <cell r="C64" t="str">
            <v xml:space="preserve">      528685</v>
          </cell>
          <cell r="D64">
            <v>37104</v>
          </cell>
          <cell r="E64">
            <v>37104</v>
          </cell>
          <cell r="F64">
            <v>-34293</v>
          </cell>
          <cell r="G64" t="str">
            <v>02015</v>
          </cell>
          <cell r="H64" t="str">
            <v>APCHECK/SNG/AA</v>
          </cell>
          <cell r="J64" t="str">
            <v>CDA</v>
          </cell>
          <cell r="K64">
            <v>2001</v>
          </cell>
          <cell r="L64">
            <v>11</v>
          </cell>
          <cell r="M64" t="str">
            <v>1000</v>
          </cell>
          <cell r="P64" t="str">
            <v>SNG</v>
          </cell>
        </row>
        <row r="65">
          <cell r="A65" t="str">
            <v>TT1</v>
          </cell>
          <cell r="B65" t="str">
            <v>APCHECK</v>
          </cell>
          <cell r="C65" t="str">
            <v xml:space="preserve">      528692</v>
          </cell>
          <cell r="D65">
            <v>37104</v>
          </cell>
          <cell r="E65">
            <v>37104</v>
          </cell>
          <cell r="F65">
            <v>-2176</v>
          </cell>
          <cell r="G65" t="str">
            <v>02015</v>
          </cell>
          <cell r="H65" t="str">
            <v>APCHECK/SNG/AA</v>
          </cell>
          <cell r="J65" t="str">
            <v>CDA</v>
          </cell>
          <cell r="K65">
            <v>2001</v>
          </cell>
          <cell r="L65">
            <v>11</v>
          </cell>
          <cell r="M65" t="str">
            <v>1000</v>
          </cell>
          <cell r="P65" t="str">
            <v>SNG</v>
          </cell>
        </row>
        <row r="66">
          <cell r="A66" t="str">
            <v>TT1</v>
          </cell>
          <cell r="B66" t="str">
            <v>APCHECK</v>
          </cell>
          <cell r="C66" t="str">
            <v xml:space="preserve">      528693</v>
          </cell>
          <cell r="D66">
            <v>37104</v>
          </cell>
          <cell r="E66">
            <v>37104</v>
          </cell>
          <cell r="F66">
            <v>-797.43</v>
          </cell>
          <cell r="G66" t="str">
            <v>02015</v>
          </cell>
          <cell r="H66" t="str">
            <v>APCHECK/SNG/AA</v>
          </cell>
          <cell r="J66" t="str">
            <v>CDA</v>
          </cell>
          <cell r="K66">
            <v>2001</v>
          </cell>
          <cell r="L66">
            <v>11</v>
          </cell>
          <cell r="M66" t="str">
            <v>1000</v>
          </cell>
          <cell r="P66" t="str">
            <v>SNG</v>
          </cell>
        </row>
        <row r="67">
          <cell r="A67" t="str">
            <v>TT1</v>
          </cell>
          <cell r="B67" t="str">
            <v>APCHECK</v>
          </cell>
          <cell r="C67" t="str">
            <v xml:space="preserve">      528712</v>
          </cell>
          <cell r="D67">
            <v>37104</v>
          </cell>
          <cell r="E67">
            <v>37104</v>
          </cell>
          <cell r="F67">
            <v>-5037.5</v>
          </cell>
          <cell r="G67" t="str">
            <v>02015</v>
          </cell>
          <cell r="H67" t="str">
            <v>APCHECK/SNG/AA</v>
          </cell>
          <cell r="J67" t="str">
            <v>CDA</v>
          </cell>
          <cell r="K67">
            <v>2001</v>
          </cell>
          <cell r="L67">
            <v>11</v>
          </cell>
          <cell r="M67" t="str">
            <v>1000</v>
          </cell>
          <cell r="P67" t="str">
            <v>SNG</v>
          </cell>
        </row>
        <row r="68">
          <cell r="A68" t="str">
            <v>TT1</v>
          </cell>
          <cell r="B68" t="str">
            <v>APCHECK</v>
          </cell>
          <cell r="C68" t="str">
            <v xml:space="preserve">      528713</v>
          </cell>
          <cell r="D68">
            <v>37104</v>
          </cell>
          <cell r="E68">
            <v>37104</v>
          </cell>
          <cell r="F68">
            <v>-69480.039999999994</v>
          </cell>
          <cell r="G68" t="str">
            <v>02015</v>
          </cell>
          <cell r="H68" t="str">
            <v>APCHECK/SNG/AA</v>
          </cell>
          <cell r="J68" t="str">
            <v>CDA</v>
          </cell>
          <cell r="K68">
            <v>2001</v>
          </cell>
          <cell r="L68">
            <v>11</v>
          </cell>
          <cell r="M68" t="str">
            <v>1000</v>
          </cell>
          <cell r="P68" t="str">
            <v>SNG</v>
          </cell>
        </row>
        <row r="69">
          <cell r="A69" t="str">
            <v>TT1</v>
          </cell>
          <cell r="B69" t="str">
            <v>APCHECK</v>
          </cell>
          <cell r="C69" t="str">
            <v xml:space="preserve">      528714</v>
          </cell>
          <cell r="D69">
            <v>37105</v>
          </cell>
          <cell r="E69">
            <v>37105</v>
          </cell>
          <cell r="F69">
            <v>-1072.1400000000001</v>
          </cell>
          <cell r="G69" t="str">
            <v>02015</v>
          </cell>
          <cell r="H69" t="str">
            <v>APCHECK/SNG/AA</v>
          </cell>
          <cell r="J69" t="str">
            <v>CDA</v>
          </cell>
          <cell r="K69">
            <v>2001</v>
          </cell>
          <cell r="L69">
            <v>11</v>
          </cell>
          <cell r="M69" t="str">
            <v>1000</v>
          </cell>
          <cell r="P69" t="str">
            <v>SNG</v>
          </cell>
        </row>
        <row r="70">
          <cell r="A70" t="str">
            <v>TT1</v>
          </cell>
          <cell r="B70" t="str">
            <v>APCHECK</v>
          </cell>
          <cell r="C70" t="str">
            <v xml:space="preserve">      528715</v>
          </cell>
          <cell r="D70">
            <v>37105</v>
          </cell>
          <cell r="E70">
            <v>37105</v>
          </cell>
          <cell r="F70">
            <v>-8301.77</v>
          </cell>
          <cell r="G70" t="str">
            <v>02015</v>
          </cell>
          <cell r="H70" t="str">
            <v>APCHECK/SNG/AA</v>
          </cell>
          <cell r="J70" t="str">
            <v>CDA</v>
          </cell>
          <cell r="K70">
            <v>2001</v>
          </cell>
          <cell r="L70">
            <v>11</v>
          </cell>
          <cell r="M70" t="str">
            <v>1000</v>
          </cell>
          <cell r="P70" t="str">
            <v>SNG</v>
          </cell>
        </row>
        <row r="71">
          <cell r="A71" t="str">
            <v>TT1</v>
          </cell>
          <cell r="B71" t="str">
            <v>APCHECK</v>
          </cell>
          <cell r="C71" t="str">
            <v xml:space="preserve">      528717</v>
          </cell>
          <cell r="D71">
            <v>37105</v>
          </cell>
          <cell r="E71">
            <v>37105</v>
          </cell>
          <cell r="F71">
            <v>-5031.9399999999996</v>
          </cell>
          <cell r="G71" t="str">
            <v>02015</v>
          </cell>
          <cell r="H71" t="str">
            <v>APCHECK/SNG/AA</v>
          </cell>
          <cell r="J71" t="str">
            <v>CDA</v>
          </cell>
          <cell r="K71">
            <v>2001</v>
          </cell>
          <cell r="L71">
            <v>11</v>
          </cell>
          <cell r="M71" t="str">
            <v>1000</v>
          </cell>
          <cell r="P71" t="str">
            <v>SNG</v>
          </cell>
        </row>
        <row r="72">
          <cell r="A72" t="str">
            <v>TT1</v>
          </cell>
          <cell r="B72" t="str">
            <v>APCHECK</v>
          </cell>
          <cell r="C72" t="str">
            <v xml:space="preserve">      528722</v>
          </cell>
          <cell r="D72">
            <v>37111</v>
          </cell>
          <cell r="E72">
            <v>37111</v>
          </cell>
          <cell r="F72">
            <v>-156.81</v>
          </cell>
          <cell r="G72" t="str">
            <v>02015</v>
          </cell>
          <cell r="H72" t="str">
            <v>APCHECK/SNG/AA</v>
          </cell>
          <cell r="J72" t="str">
            <v>CDA</v>
          </cell>
          <cell r="K72">
            <v>2001</v>
          </cell>
          <cell r="L72">
            <v>11</v>
          </cell>
          <cell r="M72" t="str">
            <v>1000</v>
          </cell>
          <cell r="P72" t="str">
            <v>SNG</v>
          </cell>
        </row>
        <row r="73">
          <cell r="A73" t="str">
            <v>TT1</v>
          </cell>
          <cell r="B73" t="str">
            <v>APCHECK</v>
          </cell>
          <cell r="C73" t="str">
            <v xml:space="preserve">      528724</v>
          </cell>
          <cell r="D73">
            <v>37111</v>
          </cell>
          <cell r="E73">
            <v>37111</v>
          </cell>
          <cell r="F73">
            <v>-567.89</v>
          </cell>
          <cell r="G73" t="str">
            <v>02015</v>
          </cell>
          <cell r="H73" t="str">
            <v>APCHECK/SNG/AA</v>
          </cell>
          <cell r="J73" t="str">
            <v>CDA</v>
          </cell>
          <cell r="K73">
            <v>2001</v>
          </cell>
          <cell r="L73">
            <v>11</v>
          </cell>
          <cell r="M73" t="str">
            <v>1000</v>
          </cell>
          <cell r="P73" t="str">
            <v>SNG</v>
          </cell>
        </row>
        <row r="74">
          <cell r="A74" t="str">
            <v>TT1</v>
          </cell>
          <cell r="B74" t="str">
            <v>APCHECK</v>
          </cell>
          <cell r="C74" t="str">
            <v xml:space="preserve">      528725</v>
          </cell>
          <cell r="D74">
            <v>37111</v>
          </cell>
          <cell r="E74">
            <v>37111</v>
          </cell>
          <cell r="F74">
            <v>-478.33</v>
          </cell>
          <cell r="G74" t="str">
            <v>02015</v>
          </cell>
          <cell r="H74" t="str">
            <v>APCHECK/SNG/AA</v>
          </cell>
          <cell r="J74" t="str">
            <v>CDA</v>
          </cell>
          <cell r="K74">
            <v>2001</v>
          </cell>
          <cell r="L74">
            <v>11</v>
          </cell>
          <cell r="M74" t="str">
            <v>1000</v>
          </cell>
          <cell r="P74" t="str">
            <v>SNG</v>
          </cell>
        </row>
        <row r="75">
          <cell r="A75" t="str">
            <v>TT1</v>
          </cell>
          <cell r="B75" t="str">
            <v>APCHECK</v>
          </cell>
          <cell r="C75" t="str">
            <v xml:space="preserve">      528726</v>
          </cell>
          <cell r="D75">
            <v>37111</v>
          </cell>
          <cell r="E75">
            <v>37111</v>
          </cell>
          <cell r="F75">
            <v>-2165.25</v>
          </cell>
          <cell r="G75" t="str">
            <v>02015</v>
          </cell>
          <cell r="H75" t="str">
            <v>APCHECK/SNG/AA</v>
          </cell>
          <cell r="J75" t="str">
            <v>CDA</v>
          </cell>
          <cell r="K75">
            <v>2001</v>
          </cell>
          <cell r="L75">
            <v>11</v>
          </cell>
          <cell r="M75" t="str">
            <v>1000</v>
          </cell>
          <cell r="P75" t="str">
            <v>SNG</v>
          </cell>
        </row>
        <row r="76">
          <cell r="A76" t="str">
            <v>TT1</v>
          </cell>
          <cell r="B76" t="str">
            <v>APCHECK</v>
          </cell>
          <cell r="C76" t="str">
            <v xml:space="preserve">      528727</v>
          </cell>
          <cell r="D76">
            <v>37111</v>
          </cell>
          <cell r="E76">
            <v>37111</v>
          </cell>
          <cell r="F76">
            <v>-3825.84</v>
          </cell>
          <cell r="G76" t="str">
            <v>02015</v>
          </cell>
          <cell r="H76" t="str">
            <v>APCHECK/SNG/AA</v>
          </cell>
          <cell r="J76" t="str">
            <v>CDA</v>
          </cell>
          <cell r="K76">
            <v>2001</v>
          </cell>
          <cell r="L76">
            <v>11</v>
          </cell>
          <cell r="M76" t="str">
            <v>1000</v>
          </cell>
          <cell r="P76" t="str">
            <v>SNG</v>
          </cell>
        </row>
        <row r="77">
          <cell r="A77" t="str">
            <v>TT1</v>
          </cell>
          <cell r="B77" t="str">
            <v>APCHECK</v>
          </cell>
          <cell r="C77" t="str">
            <v xml:space="preserve">      528748</v>
          </cell>
          <cell r="D77">
            <v>37111</v>
          </cell>
          <cell r="E77">
            <v>37111</v>
          </cell>
          <cell r="F77">
            <v>-100</v>
          </cell>
          <cell r="G77" t="str">
            <v>02015</v>
          </cell>
          <cell r="H77" t="str">
            <v>APCHECK/SNG/AA</v>
          </cell>
          <cell r="J77" t="str">
            <v>CDA</v>
          </cell>
          <cell r="K77">
            <v>2001</v>
          </cell>
          <cell r="L77">
            <v>11</v>
          </cell>
          <cell r="M77" t="str">
            <v>1000</v>
          </cell>
          <cell r="P77" t="str">
            <v>SNG</v>
          </cell>
        </row>
        <row r="78">
          <cell r="A78" t="str">
            <v>TT1</v>
          </cell>
          <cell r="B78" t="str">
            <v>APCHECK</v>
          </cell>
          <cell r="C78" t="str">
            <v xml:space="preserve">      528749</v>
          </cell>
          <cell r="D78">
            <v>37111</v>
          </cell>
          <cell r="E78">
            <v>37111</v>
          </cell>
          <cell r="F78">
            <v>-1088</v>
          </cell>
          <cell r="G78" t="str">
            <v>02015</v>
          </cell>
          <cell r="H78" t="str">
            <v>APCHECK/SNG/AA</v>
          </cell>
          <cell r="J78" t="str">
            <v>CDA</v>
          </cell>
          <cell r="K78">
            <v>2001</v>
          </cell>
          <cell r="L78">
            <v>11</v>
          </cell>
          <cell r="M78" t="str">
            <v>1000</v>
          </cell>
          <cell r="P78" t="str">
            <v>SNG</v>
          </cell>
        </row>
        <row r="79">
          <cell r="A79" t="str">
            <v>TT1</v>
          </cell>
          <cell r="B79" t="str">
            <v>APCHECK</v>
          </cell>
          <cell r="C79" t="str">
            <v xml:space="preserve">      528750</v>
          </cell>
          <cell r="D79">
            <v>37111</v>
          </cell>
          <cell r="E79">
            <v>37111</v>
          </cell>
          <cell r="F79">
            <v>-5143.34</v>
          </cell>
          <cell r="G79" t="str">
            <v>02015</v>
          </cell>
          <cell r="H79" t="str">
            <v>APCHECK/SNG/AA</v>
          </cell>
          <cell r="J79" t="str">
            <v>CDA</v>
          </cell>
          <cell r="K79">
            <v>2001</v>
          </cell>
          <cell r="L79">
            <v>11</v>
          </cell>
          <cell r="M79" t="str">
            <v>1000</v>
          </cell>
          <cell r="P79" t="str">
            <v>SNG</v>
          </cell>
        </row>
        <row r="80">
          <cell r="A80" t="str">
            <v>TT1</v>
          </cell>
          <cell r="B80" t="str">
            <v>APCHECK</v>
          </cell>
          <cell r="C80" t="str">
            <v xml:space="preserve">      528751</v>
          </cell>
          <cell r="D80">
            <v>37111</v>
          </cell>
          <cell r="E80">
            <v>37111</v>
          </cell>
          <cell r="F80">
            <v>-271.98</v>
          </cell>
          <cell r="G80" t="str">
            <v>02015</v>
          </cell>
          <cell r="H80" t="str">
            <v>APCHECK/SNG/AA</v>
          </cell>
          <cell r="J80" t="str">
            <v>CDA</v>
          </cell>
          <cell r="K80">
            <v>2001</v>
          </cell>
          <cell r="L80">
            <v>11</v>
          </cell>
          <cell r="M80" t="str">
            <v>1000</v>
          </cell>
          <cell r="P80" t="str">
            <v>SNG</v>
          </cell>
        </row>
        <row r="81">
          <cell r="A81" t="str">
            <v>TT1</v>
          </cell>
          <cell r="B81" t="str">
            <v>APCHECK</v>
          </cell>
          <cell r="C81" t="str">
            <v xml:space="preserve">      528752</v>
          </cell>
          <cell r="D81">
            <v>37111</v>
          </cell>
          <cell r="E81">
            <v>37111</v>
          </cell>
          <cell r="F81">
            <v>-96878.75</v>
          </cell>
          <cell r="G81" t="str">
            <v>02015</v>
          </cell>
          <cell r="H81" t="str">
            <v>APCHECK/SNG/AA</v>
          </cell>
          <cell r="J81" t="str">
            <v>CDA</v>
          </cell>
          <cell r="K81">
            <v>2001</v>
          </cell>
          <cell r="L81">
            <v>11</v>
          </cell>
          <cell r="M81" t="str">
            <v>1000</v>
          </cell>
          <cell r="P81" t="str">
            <v>SNG</v>
          </cell>
        </row>
        <row r="82">
          <cell r="A82" t="str">
            <v>TT1</v>
          </cell>
          <cell r="B82" t="str">
            <v>APCHECK</v>
          </cell>
          <cell r="C82" t="str">
            <v xml:space="preserve">      528753</v>
          </cell>
          <cell r="D82">
            <v>37111</v>
          </cell>
          <cell r="E82">
            <v>37111</v>
          </cell>
          <cell r="F82">
            <v>-49.52</v>
          </cell>
          <cell r="G82" t="str">
            <v>02015</v>
          </cell>
          <cell r="H82" t="str">
            <v>APCHECK/SNG/AA</v>
          </cell>
          <cell r="J82" t="str">
            <v>CDA</v>
          </cell>
          <cell r="K82">
            <v>2001</v>
          </cell>
          <cell r="L82">
            <v>11</v>
          </cell>
          <cell r="M82" t="str">
            <v>1000</v>
          </cell>
          <cell r="P82" t="str">
            <v>SNG</v>
          </cell>
        </row>
        <row r="83">
          <cell r="A83" t="str">
            <v>TT1</v>
          </cell>
          <cell r="B83" t="str">
            <v>APCHECK</v>
          </cell>
          <cell r="C83" t="str">
            <v xml:space="preserve">      528758</v>
          </cell>
          <cell r="D83">
            <v>37112</v>
          </cell>
          <cell r="E83">
            <v>37112</v>
          </cell>
          <cell r="F83">
            <v>-8953.08</v>
          </cell>
          <cell r="G83" t="str">
            <v>02015</v>
          </cell>
          <cell r="H83" t="str">
            <v>APCHECK/SNG/AA</v>
          </cell>
          <cell r="J83" t="str">
            <v>CDA</v>
          </cell>
          <cell r="K83">
            <v>2001</v>
          </cell>
          <cell r="L83">
            <v>11</v>
          </cell>
          <cell r="M83" t="str">
            <v>1000</v>
          </cell>
          <cell r="P83" t="str">
            <v>SNG</v>
          </cell>
        </row>
        <row r="84">
          <cell r="A84" t="str">
            <v>TT1</v>
          </cell>
          <cell r="B84" t="str">
            <v>APCHECK</v>
          </cell>
          <cell r="C84" t="str">
            <v xml:space="preserve">      528759</v>
          </cell>
          <cell r="D84">
            <v>37112</v>
          </cell>
          <cell r="E84">
            <v>37112</v>
          </cell>
          <cell r="F84">
            <v>-43.68</v>
          </cell>
          <cell r="G84" t="str">
            <v>02015</v>
          </cell>
          <cell r="H84" t="str">
            <v>APCHECK/SNG/AA</v>
          </cell>
          <cell r="J84" t="str">
            <v>CDA</v>
          </cell>
          <cell r="K84">
            <v>2001</v>
          </cell>
          <cell r="L84">
            <v>11</v>
          </cell>
          <cell r="M84" t="str">
            <v>1000</v>
          </cell>
          <cell r="P84" t="str">
            <v>SNG</v>
          </cell>
        </row>
        <row r="85">
          <cell r="A85" t="str">
            <v>TT1</v>
          </cell>
          <cell r="B85" t="str">
            <v>APCHECK</v>
          </cell>
          <cell r="C85" t="str">
            <v xml:space="preserve">      528760</v>
          </cell>
          <cell r="D85">
            <v>37112</v>
          </cell>
          <cell r="E85">
            <v>37112</v>
          </cell>
          <cell r="F85">
            <v>-2000</v>
          </cell>
          <cell r="G85" t="str">
            <v>02015</v>
          </cell>
          <cell r="H85" t="str">
            <v>APCHECK/SNG/AA</v>
          </cell>
          <cell r="J85" t="str">
            <v>CDA</v>
          </cell>
          <cell r="K85">
            <v>2001</v>
          </cell>
          <cell r="L85">
            <v>11</v>
          </cell>
          <cell r="M85" t="str">
            <v>1000</v>
          </cell>
          <cell r="P85" t="str">
            <v>SNG</v>
          </cell>
        </row>
        <row r="86">
          <cell r="A86" t="str">
            <v>TT1</v>
          </cell>
          <cell r="B86" t="str">
            <v>APCHECK</v>
          </cell>
          <cell r="C86" t="str">
            <v xml:space="preserve">      528761</v>
          </cell>
          <cell r="D86">
            <v>37112</v>
          </cell>
          <cell r="E86">
            <v>37112</v>
          </cell>
          <cell r="F86">
            <v>-891.75</v>
          </cell>
          <cell r="G86" t="str">
            <v>02015</v>
          </cell>
          <cell r="H86" t="str">
            <v>APCHECK/SNG/AA</v>
          </cell>
          <cell r="J86" t="str">
            <v>CDA</v>
          </cell>
          <cell r="K86">
            <v>2001</v>
          </cell>
          <cell r="L86">
            <v>11</v>
          </cell>
          <cell r="M86" t="str">
            <v>1000</v>
          </cell>
          <cell r="P86" t="str">
            <v>SNG</v>
          </cell>
        </row>
        <row r="87">
          <cell r="A87" t="str">
            <v>TT1</v>
          </cell>
          <cell r="B87" t="str">
            <v>APCHECK</v>
          </cell>
          <cell r="C87" t="str">
            <v xml:space="preserve">      528762</v>
          </cell>
          <cell r="D87">
            <v>37112</v>
          </cell>
          <cell r="E87">
            <v>37112</v>
          </cell>
          <cell r="F87">
            <v>-40591.58</v>
          </cell>
          <cell r="G87" t="str">
            <v>02015</v>
          </cell>
          <cell r="H87" t="str">
            <v>APCHECK/SNG/AA</v>
          </cell>
          <cell r="J87" t="str">
            <v>CDA</v>
          </cell>
          <cell r="K87">
            <v>2001</v>
          </cell>
          <cell r="L87">
            <v>11</v>
          </cell>
          <cell r="M87" t="str">
            <v>1000</v>
          </cell>
          <cell r="P87" t="str">
            <v>SNG</v>
          </cell>
        </row>
        <row r="88">
          <cell r="A88" t="str">
            <v>TT1</v>
          </cell>
          <cell r="B88" t="str">
            <v>APCHECK</v>
          </cell>
          <cell r="C88" t="str">
            <v xml:space="preserve">      528763</v>
          </cell>
          <cell r="D88">
            <v>37112</v>
          </cell>
          <cell r="E88">
            <v>37112</v>
          </cell>
          <cell r="F88">
            <v>-13334</v>
          </cell>
          <cell r="G88" t="str">
            <v>02015</v>
          </cell>
          <cell r="H88" t="str">
            <v>APCHECK/SNG/AA</v>
          </cell>
          <cell r="J88" t="str">
            <v>CDA</v>
          </cell>
          <cell r="K88">
            <v>2001</v>
          </cell>
          <cell r="L88">
            <v>11</v>
          </cell>
          <cell r="M88" t="str">
            <v>1000</v>
          </cell>
          <cell r="P88" t="str">
            <v>SNG</v>
          </cell>
        </row>
        <row r="89">
          <cell r="A89" t="str">
            <v>TT1</v>
          </cell>
          <cell r="B89" t="str">
            <v>APCHECK</v>
          </cell>
          <cell r="C89" t="str">
            <v xml:space="preserve">      528765</v>
          </cell>
          <cell r="D89">
            <v>37112</v>
          </cell>
          <cell r="E89">
            <v>37112</v>
          </cell>
          <cell r="F89">
            <v>-1326.9</v>
          </cell>
          <cell r="G89" t="str">
            <v>02015</v>
          </cell>
          <cell r="H89" t="str">
            <v>APCHECK/SNG/AA</v>
          </cell>
          <cell r="J89" t="str">
            <v>CDA</v>
          </cell>
          <cell r="K89">
            <v>2001</v>
          </cell>
          <cell r="L89">
            <v>11</v>
          </cell>
          <cell r="M89" t="str">
            <v>1000</v>
          </cell>
          <cell r="P89" t="str">
            <v>SNG</v>
          </cell>
        </row>
        <row r="90">
          <cell r="A90" t="str">
            <v>TT1</v>
          </cell>
          <cell r="B90" t="str">
            <v>APCHECK</v>
          </cell>
          <cell r="C90" t="str">
            <v xml:space="preserve">      528784</v>
          </cell>
          <cell r="D90">
            <v>37113</v>
          </cell>
          <cell r="E90">
            <v>37113</v>
          </cell>
          <cell r="F90">
            <v>-38547.74</v>
          </cell>
          <cell r="G90" t="str">
            <v>02015</v>
          </cell>
          <cell r="H90" t="str">
            <v>APCHECK/SNG/AA</v>
          </cell>
          <cell r="J90" t="str">
            <v>CDA</v>
          </cell>
          <cell r="K90">
            <v>2001</v>
          </cell>
          <cell r="L90">
            <v>11</v>
          </cell>
          <cell r="M90" t="str">
            <v>1000</v>
          </cell>
          <cell r="P90" t="str">
            <v>SNG</v>
          </cell>
        </row>
        <row r="91">
          <cell r="A91" t="str">
            <v>TT1</v>
          </cell>
          <cell r="B91" t="str">
            <v>APCHECK</v>
          </cell>
          <cell r="C91" t="str">
            <v xml:space="preserve">      528786</v>
          </cell>
          <cell r="D91">
            <v>37113</v>
          </cell>
          <cell r="E91">
            <v>37113</v>
          </cell>
          <cell r="F91">
            <v>-8179.2</v>
          </cell>
          <cell r="G91" t="str">
            <v>02015</v>
          </cell>
          <cell r="H91" t="str">
            <v>APCHECK/SNG/AA</v>
          </cell>
          <cell r="J91" t="str">
            <v>CDA</v>
          </cell>
          <cell r="K91">
            <v>2001</v>
          </cell>
          <cell r="L91">
            <v>11</v>
          </cell>
          <cell r="M91" t="str">
            <v>1000</v>
          </cell>
          <cell r="P91" t="str">
            <v>SNG</v>
          </cell>
        </row>
        <row r="92">
          <cell r="A92" t="str">
            <v>TT1</v>
          </cell>
          <cell r="B92" t="str">
            <v>APCHECK</v>
          </cell>
          <cell r="C92" t="str">
            <v xml:space="preserve">      528787</v>
          </cell>
          <cell r="D92">
            <v>37113</v>
          </cell>
          <cell r="E92">
            <v>37113</v>
          </cell>
          <cell r="F92">
            <v>-3151.17</v>
          </cell>
          <cell r="G92" t="str">
            <v>02015</v>
          </cell>
          <cell r="H92" t="str">
            <v>APCHECK/SNG/AA</v>
          </cell>
          <cell r="J92" t="str">
            <v>CDA</v>
          </cell>
          <cell r="K92">
            <v>2001</v>
          </cell>
          <cell r="L92">
            <v>11</v>
          </cell>
          <cell r="M92" t="str">
            <v>1000</v>
          </cell>
          <cell r="P92" t="str">
            <v>SNG</v>
          </cell>
        </row>
        <row r="93">
          <cell r="A93" t="str">
            <v>TT1</v>
          </cell>
          <cell r="B93" t="str">
            <v>APCHECK</v>
          </cell>
          <cell r="C93" t="str">
            <v xml:space="preserve">      528789</v>
          </cell>
          <cell r="D93">
            <v>37113</v>
          </cell>
          <cell r="E93">
            <v>37113</v>
          </cell>
          <cell r="F93">
            <v>-1580</v>
          </cell>
          <cell r="G93" t="str">
            <v>02015</v>
          </cell>
          <cell r="H93" t="str">
            <v>APCHECK/SNG/AA</v>
          </cell>
          <cell r="J93" t="str">
            <v>CDA</v>
          </cell>
          <cell r="K93">
            <v>2001</v>
          </cell>
          <cell r="L93">
            <v>11</v>
          </cell>
          <cell r="M93" t="str">
            <v>1000</v>
          </cell>
          <cell r="P93" t="str">
            <v>SNG</v>
          </cell>
        </row>
        <row r="94">
          <cell r="A94" t="str">
            <v>TT1</v>
          </cell>
          <cell r="B94" t="str">
            <v>APCHECK</v>
          </cell>
          <cell r="C94" t="str">
            <v xml:space="preserve">      528822</v>
          </cell>
          <cell r="D94">
            <v>37118</v>
          </cell>
          <cell r="E94">
            <v>37118</v>
          </cell>
          <cell r="F94">
            <v>-11691.88</v>
          </cell>
          <cell r="G94" t="str">
            <v>02015</v>
          </cell>
          <cell r="H94" t="str">
            <v>APCHECK/SNG/AA</v>
          </cell>
          <cell r="J94" t="str">
            <v>CDA</v>
          </cell>
          <cell r="K94">
            <v>2001</v>
          </cell>
          <cell r="L94">
            <v>11</v>
          </cell>
          <cell r="M94" t="str">
            <v>1000</v>
          </cell>
          <cell r="P94" t="str">
            <v>SNG</v>
          </cell>
        </row>
        <row r="95">
          <cell r="A95" t="str">
            <v>TT1</v>
          </cell>
          <cell r="B95" t="str">
            <v>APCHECK</v>
          </cell>
          <cell r="C95" t="str">
            <v xml:space="preserve">      528823</v>
          </cell>
          <cell r="D95">
            <v>37118</v>
          </cell>
          <cell r="E95">
            <v>37118</v>
          </cell>
          <cell r="F95">
            <v>-166</v>
          </cell>
          <cell r="G95" t="str">
            <v>02015</v>
          </cell>
          <cell r="H95" t="str">
            <v>APCHECK/SNG/AA</v>
          </cell>
          <cell r="J95" t="str">
            <v>CDA</v>
          </cell>
          <cell r="K95">
            <v>2001</v>
          </cell>
          <cell r="L95">
            <v>11</v>
          </cell>
          <cell r="M95" t="str">
            <v>1000</v>
          </cell>
          <cell r="P95" t="str">
            <v>SNG</v>
          </cell>
        </row>
        <row r="96">
          <cell r="A96" t="str">
            <v>TT1</v>
          </cell>
          <cell r="B96" t="str">
            <v>APCHECK</v>
          </cell>
          <cell r="C96" t="str">
            <v xml:space="preserve">      528824</v>
          </cell>
          <cell r="D96">
            <v>37118</v>
          </cell>
          <cell r="E96">
            <v>37118</v>
          </cell>
          <cell r="F96">
            <v>-6450</v>
          </cell>
          <cell r="G96" t="str">
            <v>02015</v>
          </cell>
          <cell r="H96" t="str">
            <v>APCHECK/SNG/AA</v>
          </cell>
          <cell r="J96" t="str">
            <v>CDA</v>
          </cell>
          <cell r="K96">
            <v>2001</v>
          </cell>
          <cell r="L96">
            <v>11</v>
          </cell>
          <cell r="M96" t="str">
            <v>1000</v>
          </cell>
          <cell r="P96" t="str">
            <v>SNG</v>
          </cell>
        </row>
        <row r="97">
          <cell r="A97" t="str">
            <v>TT1</v>
          </cell>
          <cell r="B97" t="str">
            <v>APCHECK</v>
          </cell>
          <cell r="C97" t="str">
            <v xml:space="preserve">      528825</v>
          </cell>
          <cell r="D97">
            <v>37118</v>
          </cell>
          <cell r="E97">
            <v>37118</v>
          </cell>
          <cell r="F97">
            <v>-620.13</v>
          </cell>
          <cell r="G97" t="str">
            <v>02015</v>
          </cell>
          <cell r="H97" t="str">
            <v>APCHECK/SNG/AA</v>
          </cell>
          <cell r="J97" t="str">
            <v>CDA</v>
          </cell>
          <cell r="K97">
            <v>2001</v>
          </cell>
          <cell r="L97">
            <v>11</v>
          </cell>
          <cell r="M97" t="str">
            <v>1000</v>
          </cell>
          <cell r="P97" t="str">
            <v>SNG</v>
          </cell>
        </row>
        <row r="98">
          <cell r="A98" t="str">
            <v>TT1</v>
          </cell>
          <cell r="B98" t="str">
            <v>APCHECK</v>
          </cell>
          <cell r="C98" t="str">
            <v xml:space="preserve">      528827</v>
          </cell>
          <cell r="D98">
            <v>37118</v>
          </cell>
          <cell r="E98">
            <v>37118</v>
          </cell>
          <cell r="F98">
            <v>-1767</v>
          </cell>
          <cell r="G98" t="str">
            <v>02015</v>
          </cell>
          <cell r="H98" t="str">
            <v>APCHECK/SNG/AA</v>
          </cell>
          <cell r="J98" t="str">
            <v>CDA</v>
          </cell>
          <cell r="K98">
            <v>2001</v>
          </cell>
          <cell r="L98">
            <v>11</v>
          </cell>
          <cell r="M98" t="str">
            <v>1000</v>
          </cell>
          <cell r="P98" t="str">
            <v>SNG</v>
          </cell>
        </row>
        <row r="99">
          <cell r="A99" t="str">
            <v>TT1</v>
          </cell>
          <cell r="B99" t="str">
            <v>APCHECK</v>
          </cell>
          <cell r="C99" t="str">
            <v xml:space="preserve">      528832</v>
          </cell>
          <cell r="D99">
            <v>37118</v>
          </cell>
          <cell r="E99">
            <v>37118</v>
          </cell>
          <cell r="F99">
            <v>-1476.2</v>
          </cell>
          <cell r="G99" t="str">
            <v>02015</v>
          </cell>
          <cell r="H99" t="str">
            <v>APCHECK/SNG/AA</v>
          </cell>
          <cell r="J99" t="str">
            <v>CDA</v>
          </cell>
          <cell r="K99">
            <v>2001</v>
          </cell>
          <cell r="L99">
            <v>11</v>
          </cell>
          <cell r="M99" t="str">
            <v>1000</v>
          </cell>
          <cell r="P99" t="str">
            <v>SNG</v>
          </cell>
        </row>
        <row r="100">
          <cell r="A100" t="str">
            <v>TT1</v>
          </cell>
          <cell r="B100" t="str">
            <v>APCHECK</v>
          </cell>
          <cell r="C100" t="str">
            <v xml:space="preserve">      528834</v>
          </cell>
          <cell r="D100">
            <v>37118</v>
          </cell>
          <cell r="E100">
            <v>37118</v>
          </cell>
          <cell r="F100">
            <v>-862.75</v>
          </cell>
          <cell r="G100" t="str">
            <v>02015</v>
          </cell>
          <cell r="H100" t="str">
            <v>APCHECK/SNG/AA</v>
          </cell>
          <cell r="J100" t="str">
            <v>CDA</v>
          </cell>
          <cell r="K100">
            <v>2001</v>
          </cell>
          <cell r="L100">
            <v>11</v>
          </cell>
          <cell r="M100" t="str">
            <v>1000</v>
          </cell>
          <cell r="P100" t="str">
            <v>SNG</v>
          </cell>
        </row>
        <row r="101">
          <cell r="A101" t="str">
            <v>TT1</v>
          </cell>
          <cell r="B101" t="str">
            <v>APCHECK</v>
          </cell>
          <cell r="C101" t="str">
            <v xml:space="preserve">      528835</v>
          </cell>
          <cell r="D101">
            <v>37118</v>
          </cell>
          <cell r="E101">
            <v>37118</v>
          </cell>
          <cell r="F101">
            <v>-2088.4499999999998</v>
          </cell>
          <cell r="G101" t="str">
            <v>02015</v>
          </cell>
          <cell r="H101" t="str">
            <v>APCHECK/SNG/AA</v>
          </cell>
          <cell r="J101" t="str">
            <v>CDA</v>
          </cell>
          <cell r="K101">
            <v>2001</v>
          </cell>
          <cell r="L101">
            <v>11</v>
          </cell>
          <cell r="M101" t="str">
            <v>1000</v>
          </cell>
          <cell r="P101" t="str">
            <v>SNG</v>
          </cell>
        </row>
        <row r="102">
          <cell r="A102" t="str">
            <v>TT1</v>
          </cell>
          <cell r="B102" t="str">
            <v>APCHECK</v>
          </cell>
          <cell r="C102" t="str">
            <v xml:space="preserve">      528836</v>
          </cell>
          <cell r="D102">
            <v>37118</v>
          </cell>
          <cell r="E102">
            <v>37118</v>
          </cell>
          <cell r="F102">
            <v>-2932</v>
          </cell>
          <cell r="G102" t="str">
            <v>02015</v>
          </cell>
          <cell r="H102" t="str">
            <v>APCHECK/SNG/AA</v>
          </cell>
          <cell r="J102" t="str">
            <v>CDA</v>
          </cell>
          <cell r="K102">
            <v>2001</v>
          </cell>
          <cell r="L102">
            <v>11</v>
          </cell>
          <cell r="M102" t="str">
            <v>1000</v>
          </cell>
          <cell r="P102" t="str">
            <v>SNG</v>
          </cell>
        </row>
        <row r="103">
          <cell r="A103" t="str">
            <v>TT1</v>
          </cell>
          <cell r="B103" t="str">
            <v>APCHECK</v>
          </cell>
          <cell r="C103" t="str">
            <v xml:space="preserve">      528837</v>
          </cell>
          <cell r="D103">
            <v>37118</v>
          </cell>
          <cell r="E103">
            <v>37118</v>
          </cell>
          <cell r="F103">
            <v>-982.28</v>
          </cell>
          <cell r="G103" t="str">
            <v>02015</v>
          </cell>
          <cell r="H103" t="str">
            <v>APCHECK/SNG/AA</v>
          </cell>
          <cell r="J103" t="str">
            <v>CDA</v>
          </cell>
          <cell r="K103">
            <v>2001</v>
          </cell>
          <cell r="L103">
            <v>11</v>
          </cell>
          <cell r="M103" t="str">
            <v>1000</v>
          </cell>
          <cell r="P103" t="str">
            <v>SNG</v>
          </cell>
        </row>
        <row r="104">
          <cell r="A104" t="str">
            <v>TT1</v>
          </cell>
          <cell r="B104" t="str">
            <v>APCHECK</v>
          </cell>
          <cell r="C104" t="str">
            <v xml:space="preserve">      528840</v>
          </cell>
          <cell r="D104">
            <v>37118</v>
          </cell>
          <cell r="E104">
            <v>37118</v>
          </cell>
          <cell r="F104">
            <v>-150.55000000000001</v>
          </cell>
          <cell r="G104" t="str">
            <v>02015</v>
          </cell>
          <cell r="H104" t="str">
            <v>APCHECK/SNG/AA</v>
          </cell>
          <cell r="J104" t="str">
            <v>CDA</v>
          </cell>
          <cell r="K104">
            <v>2001</v>
          </cell>
          <cell r="L104">
            <v>11</v>
          </cell>
          <cell r="M104" t="str">
            <v>1000</v>
          </cell>
          <cell r="P104" t="str">
            <v>SNG</v>
          </cell>
        </row>
        <row r="105">
          <cell r="A105" t="str">
            <v>TT1</v>
          </cell>
          <cell r="B105" t="str">
            <v>APCHECK</v>
          </cell>
          <cell r="C105" t="str">
            <v xml:space="preserve">      528841</v>
          </cell>
          <cell r="D105">
            <v>37118</v>
          </cell>
          <cell r="E105">
            <v>37118</v>
          </cell>
          <cell r="F105">
            <v>-14.68</v>
          </cell>
          <cell r="G105" t="str">
            <v>02015</v>
          </cell>
          <cell r="H105" t="str">
            <v>APCHECK/SNG/AA</v>
          </cell>
          <cell r="J105" t="str">
            <v>CDA</v>
          </cell>
          <cell r="K105">
            <v>2001</v>
          </cell>
          <cell r="L105">
            <v>11</v>
          </cell>
          <cell r="M105" t="str">
            <v>1000</v>
          </cell>
          <cell r="P105" t="str">
            <v>SNG</v>
          </cell>
        </row>
        <row r="106">
          <cell r="A106" t="str">
            <v>TT1</v>
          </cell>
          <cell r="B106" t="str">
            <v>APCHECK</v>
          </cell>
          <cell r="C106" t="str">
            <v xml:space="preserve">      528846</v>
          </cell>
          <cell r="D106">
            <v>37118</v>
          </cell>
          <cell r="E106">
            <v>37118</v>
          </cell>
          <cell r="F106">
            <v>-2902.23</v>
          </cell>
          <cell r="G106" t="str">
            <v>02015</v>
          </cell>
          <cell r="H106" t="str">
            <v>APCHECK/SNG/AA</v>
          </cell>
          <cell r="J106" t="str">
            <v>CDA</v>
          </cell>
          <cell r="K106">
            <v>2001</v>
          </cell>
          <cell r="L106">
            <v>11</v>
          </cell>
          <cell r="M106" t="str">
            <v>1000</v>
          </cell>
          <cell r="P106" t="str">
            <v>SNG</v>
          </cell>
        </row>
        <row r="107">
          <cell r="A107" t="str">
            <v>TT1</v>
          </cell>
          <cell r="B107" t="str">
            <v>APCHECK</v>
          </cell>
          <cell r="C107" t="str">
            <v xml:space="preserve">      528848</v>
          </cell>
          <cell r="D107">
            <v>37118</v>
          </cell>
          <cell r="E107">
            <v>37118</v>
          </cell>
          <cell r="F107">
            <v>-396.94</v>
          </cell>
          <cell r="G107" t="str">
            <v>02015</v>
          </cell>
          <cell r="H107" t="str">
            <v>APCHECK/SNG/AA</v>
          </cell>
          <cell r="J107" t="str">
            <v>CDA</v>
          </cell>
          <cell r="K107">
            <v>2001</v>
          </cell>
          <cell r="L107">
            <v>11</v>
          </cell>
          <cell r="M107" t="str">
            <v>1000</v>
          </cell>
          <cell r="P107" t="str">
            <v>SNG</v>
          </cell>
        </row>
        <row r="108">
          <cell r="A108" t="str">
            <v>TT1</v>
          </cell>
          <cell r="B108" t="str">
            <v>APCHECK</v>
          </cell>
          <cell r="C108" t="str">
            <v xml:space="preserve">      528849</v>
          </cell>
          <cell r="D108">
            <v>37118</v>
          </cell>
          <cell r="E108">
            <v>37118</v>
          </cell>
          <cell r="F108">
            <v>-39.659999999999997</v>
          </cell>
          <cell r="G108" t="str">
            <v>02015</v>
          </cell>
          <cell r="H108" t="str">
            <v>APCHECK/SNG/AA</v>
          </cell>
          <cell r="J108" t="str">
            <v>CDA</v>
          </cell>
          <cell r="K108">
            <v>2001</v>
          </cell>
          <cell r="L108">
            <v>11</v>
          </cell>
          <cell r="M108" t="str">
            <v>1000</v>
          </cell>
          <cell r="P108" t="str">
            <v>SNG</v>
          </cell>
        </row>
        <row r="109">
          <cell r="A109" t="str">
            <v>TT1</v>
          </cell>
          <cell r="B109" t="str">
            <v>APCHECK</v>
          </cell>
          <cell r="C109" t="str">
            <v xml:space="preserve">      528850</v>
          </cell>
          <cell r="D109">
            <v>37118</v>
          </cell>
          <cell r="E109">
            <v>37118</v>
          </cell>
          <cell r="F109">
            <v>-739.01</v>
          </cell>
          <cell r="G109" t="str">
            <v>02015</v>
          </cell>
          <cell r="H109" t="str">
            <v>APCHECK/SNG/AA</v>
          </cell>
          <cell r="J109" t="str">
            <v>CDA</v>
          </cell>
          <cell r="K109">
            <v>2001</v>
          </cell>
          <cell r="L109">
            <v>11</v>
          </cell>
          <cell r="M109" t="str">
            <v>1000</v>
          </cell>
          <cell r="P109" t="str">
            <v>SNG</v>
          </cell>
        </row>
        <row r="110">
          <cell r="A110" t="str">
            <v>TT1</v>
          </cell>
          <cell r="B110" t="str">
            <v>APCHECK</v>
          </cell>
          <cell r="C110" t="str">
            <v xml:space="preserve">      528851</v>
          </cell>
          <cell r="D110">
            <v>37118</v>
          </cell>
          <cell r="E110">
            <v>37118</v>
          </cell>
          <cell r="F110">
            <v>-97.2</v>
          </cell>
          <cell r="G110" t="str">
            <v>02015</v>
          </cell>
          <cell r="H110" t="str">
            <v>APCHECK/SNG/AA</v>
          </cell>
          <cell r="J110" t="str">
            <v>CDA</v>
          </cell>
          <cell r="K110">
            <v>2001</v>
          </cell>
          <cell r="L110">
            <v>11</v>
          </cell>
          <cell r="M110" t="str">
            <v>1000</v>
          </cell>
          <cell r="P110" t="str">
            <v>SNG</v>
          </cell>
        </row>
        <row r="111">
          <cell r="A111" t="str">
            <v>TT1</v>
          </cell>
          <cell r="B111" t="str">
            <v>APCHECK</v>
          </cell>
          <cell r="C111" t="str">
            <v xml:space="preserve">      528853</v>
          </cell>
          <cell r="D111">
            <v>37118</v>
          </cell>
          <cell r="E111">
            <v>37118</v>
          </cell>
          <cell r="F111">
            <v>-1394.29</v>
          </cell>
          <cell r="G111" t="str">
            <v>02015</v>
          </cell>
          <cell r="H111" t="str">
            <v>APCHECK/SNG/AA</v>
          </cell>
          <cell r="J111" t="str">
            <v>CDA</v>
          </cell>
          <cell r="K111">
            <v>2001</v>
          </cell>
          <cell r="L111">
            <v>11</v>
          </cell>
          <cell r="M111" t="str">
            <v>1000</v>
          </cell>
          <cell r="P111" t="str">
            <v>SNG</v>
          </cell>
        </row>
        <row r="112">
          <cell r="A112" t="str">
            <v>TT1</v>
          </cell>
          <cell r="B112" t="str">
            <v>APCHECK</v>
          </cell>
          <cell r="C112" t="str">
            <v xml:space="preserve">      528858</v>
          </cell>
          <cell r="D112">
            <v>37118</v>
          </cell>
          <cell r="E112">
            <v>37118</v>
          </cell>
          <cell r="F112">
            <v>-1174.5</v>
          </cell>
          <cell r="G112" t="str">
            <v>02015</v>
          </cell>
          <cell r="H112" t="str">
            <v>APCHECK/SNG/AA</v>
          </cell>
          <cell r="J112" t="str">
            <v>CDA</v>
          </cell>
          <cell r="K112">
            <v>2001</v>
          </cell>
          <cell r="L112">
            <v>11</v>
          </cell>
          <cell r="M112" t="str">
            <v>1000</v>
          </cell>
          <cell r="P112" t="str">
            <v>SNG</v>
          </cell>
        </row>
        <row r="113">
          <cell r="A113" t="str">
            <v>TT1</v>
          </cell>
          <cell r="B113" t="str">
            <v>APCHECK</v>
          </cell>
          <cell r="C113" t="str">
            <v xml:space="preserve">      528859</v>
          </cell>
          <cell r="D113">
            <v>37118</v>
          </cell>
          <cell r="E113">
            <v>37118</v>
          </cell>
          <cell r="F113">
            <v>-68.16</v>
          </cell>
          <cell r="G113" t="str">
            <v>02015</v>
          </cell>
          <cell r="H113" t="str">
            <v>APCHECK/SNG/AA</v>
          </cell>
          <cell r="J113" t="str">
            <v>CDA</v>
          </cell>
          <cell r="K113">
            <v>2001</v>
          </cell>
          <cell r="L113">
            <v>11</v>
          </cell>
          <cell r="M113" t="str">
            <v>1000</v>
          </cell>
          <cell r="P113" t="str">
            <v>SNG</v>
          </cell>
        </row>
        <row r="114">
          <cell r="A114" t="str">
            <v>TT1</v>
          </cell>
          <cell r="B114" t="str">
            <v>APCHECK</v>
          </cell>
          <cell r="C114" t="str">
            <v xml:space="preserve">      528860</v>
          </cell>
          <cell r="D114">
            <v>37119</v>
          </cell>
          <cell r="E114">
            <v>37119</v>
          </cell>
          <cell r="F114">
            <v>-269.39</v>
          </cell>
          <cell r="G114" t="str">
            <v>02015</v>
          </cell>
          <cell r="H114" t="str">
            <v>APCHECK/SNG/AA</v>
          </cell>
          <cell r="J114" t="str">
            <v>CDA</v>
          </cell>
          <cell r="K114">
            <v>2001</v>
          </cell>
          <cell r="L114">
            <v>11</v>
          </cell>
          <cell r="M114" t="str">
            <v>1000</v>
          </cell>
          <cell r="P114" t="str">
            <v>SNG</v>
          </cell>
        </row>
        <row r="115">
          <cell r="A115" t="str">
            <v>TT1</v>
          </cell>
          <cell r="B115" t="str">
            <v>APCHECK</v>
          </cell>
          <cell r="C115" t="str">
            <v xml:space="preserve">      528861</v>
          </cell>
          <cell r="D115">
            <v>37119</v>
          </cell>
          <cell r="E115">
            <v>37119</v>
          </cell>
          <cell r="F115">
            <v>-13386.88</v>
          </cell>
          <cell r="G115" t="str">
            <v>02015</v>
          </cell>
          <cell r="H115" t="str">
            <v>APCHECK/SNG/AA</v>
          </cell>
          <cell r="J115" t="str">
            <v>CDA</v>
          </cell>
          <cell r="K115">
            <v>2001</v>
          </cell>
          <cell r="L115">
            <v>11</v>
          </cell>
          <cell r="M115" t="str">
            <v>1000</v>
          </cell>
          <cell r="P115" t="str">
            <v>SNG</v>
          </cell>
        </row>
        <row r="116">
          <cell r="A116" t="str">
            <v>TT1</v>
          </cell>
          <cell r="B116" t="str">
            <v>APCHECK</v>
          </cell>
          <cell r="C116" t="str">
            <v xml:space="preserve">      528862</v>
          </cell>
          <cell r="D116">
            <v>37119</v>
          </cell>
          <cell r="E116">
            <v>37119</v>
          </cell>
          <cell r="F116">
            <v>-2476.83</v>
          </cell>
          <cell r="G116" t="str">
            <v>02015</v>
          </cell>
          <cell r="H116" t="str">
            <v>APCHECK/SNG/AA</v>
          </cell>
          <cell r="J116" t="str">
            <v>CDA</v>
          </cell>
          <cell r="K116">
            <v>2001</v>
          </cell>
          <cell r="L116">
            <v>11</v>
          </cell>
          <cell r="M116" t="str">
            <v>1000</v>
          </cell>
          <cell r="P116" t="str">
            <v>SNG</v>
          </cell>
        </row>
        <row r="117">
          <cell r="A117" t="str">
            <v>TT1</v>
          </cell>
          <cell r="B117" t="str">
            <v>APCHECK</v>
          </cell>
          <cell r="C117" t="str">
            <v xml:space="preserve">      528868</v>
          </cell>
          <cell r="D117">
            <v>37125</v>
          </cell>
          <cell r="E117">
            <v>37125</v>
          </cell>
          <cell r="F117">
            <v>-625</v>
          </cell>
          <cell r="G117" t="str">
            <v>02015</v>
          </cell>
          <cell r="H117" t="str">
            <v>APCHECK/SNG/AA</v>
          </cell>
          <cell r="J117" t="str">
            <v>CDA</v>
          </cell>
          <cell r="K117">
            <v>2001</v>
          </cell>
          <cell r="L117">
            <v>11</v>
          </cell>
          <cell r="M117" t="str">
            <v>1000</v>
          </cell>
          <cell r="P117" t="str">
            <v>SNG</v>
          </cell>
        </row>
        <row r="118">
          <cell r="A118" t="str">
            <v>TT1</v>
          </cell>
          <cell r="B118" t="str">
            <v>APCHECK</v>
          </cell>
          <cell r="C118" t="str">
            <v xml:space="preserve">      528869</v>
          </cell>
          <cell r="D118">
            <v>37125</v>
          </cell>
          <cell r="E118">
            <v>37125</v>
          </cell>
          <cell r="F118">
            <v>-1055.99</v>
          </cell>
          <cell r="G118" t="str">
            <v>02015</v>
          </cell>
          <cell r="H118" t="str">
            <v>APCHECK/SNG/AA</v>
          </cell>
          <cell r="J118" t="str">
            <v>CDA</v>
          </cell>
          <cell r="K118">
            <v>2001</v>
          </cell>
          <cell r="L118">
            <v>11</v>
          </cell>
          <cell r="M118" t="str">
            <v>1000</v>
          </cell>
          <cell r="P118" t="str">
            <v>SNG</v>
          </cell>
        </row>
        <row r="119">
          <cell r="A119" t="str">
            <v>TT1</v>
          </cell>
          <cell r="B119" t="str">
            <v>APCHECK</v>
          </cell>
          <cell r="C119" t="str">
            <v xml:space="preserve">      528870</v>
          </cell>
          <cell r="D119">
            <v>37125</v>
          </cell>
          <cell r="E119">
            <v>37125</v>
          </cell>
          <cell r="F119">
            <v>-300</v>
          </cell>
          <cell r="G119" t="str">
            <v>02015</v>
          </cell>
          <cell r="H119" t="str">
            <v>APCHECK/SNG/AA</v>
          </cell>
          <cell r="J119" t="str">
            <v>CDA</v>
          </cell>
          <cell r="K119">
            <v>2001</v>
          </cell>
          <cell r="L119">
            <v>11</v>
          </cell>
          <cell r="M119" t="str">
            <v>1000</v>
          </cell>
          <cell r="P119" t="str">
            <v>SNG</v>
          </cell>
        </row>
        <row r="120">
          <cell r="A120" t="str">
            <v>TT1</v>
          </cell>
          <cell r="B120" t="str">
            <v>APCHECK</v>
          </cell>
          <cell r="C120" t="str">
            <v xml:space="preserve">      528871</v>
          </cell>
          <cell r="D120">
            <v>37125</v>
          </cell>
          <cell r="E120">
            <v>37125</v>
          </cell>
          <cell r="F120">
            <v>-18231.990000000002</v>
          </cell>
          <cell r="G120" t="str">
            <v>02015</v>
          </cell>
          <cell r="H120" t="str">
            <v>APCHECK/SNG/AA</v>
          </cell>
          <cell r="J120" t="str">
            <v>CDA</v>
          </cell>
          <cell r="K120">
            <v>2001</v>
          </cell>
          <cell r="L120">
            <v>11</v>
          </cell>
          <cell r="M120" t="str">
            <v>1000</v>
          </cell>
          <cell r="P120" t="str">
            <v>SNG</v>
          </cell>
        </row>
        <row r="121">
          <cell r="A121" t="str">
            <v>TT1</v>
          </cell>
          <cell r="B121" t="str">
            <v>APCHECK</v>
          </cell>
          <cell r="C121" t="str">
            <v xml:space="preserve">      528872</v>
          </cell>
          <cell r="D121">
            <v>37125</v>
          </cell>
          <cell r="E121">
            <v>37125</v>
          </cell>
          <cell r="F121">
            <v>-2100</v>
          </cell>
          <cell r="G121" t="str">
            <v>02015</v>
          </cell>
          <cell r="H121" t="str">
            <v>APCHECK/SNG/AA</v>
          </cell>
          <cell r="J121" t="str">
            <v>CDA</v>
          </cell>
          <cell r="K121">
            <v>2001</v>
          </cell>
          <cell r="L121">
            <v>11</v>
          </cell>
          <cell r="M121" t="str">
            <v>1000</v>
          </cell>
          <cell r="P121" t="str">
            <v>SNG</v>
          </cell>
        </row>
        <row r="122">
          <cell r="A122" t="str">
            <v>TT1</v>
          </cell>
          <cell r="B122" t="str">
            <v>APCHECK</v>
          </cell>
          <cell r="C122" t="str">
            <v xml:space="preserve">      528873</v>
          </cell>
          <cell r="D122">
            <v>37125</v>
          </cell>
          <cell r="E122">
            <v>37125</v>
          </cell>
          <cell r="F122">
            <v>-110</v>
          </cell>
          <cell r="G122" t="str">
            <v>02015</v>
          </cell>
          <cell r="H122" t="str">
            <v>APCHECK/SNG/AA</v>
          </cell>
          <cell r="J122" t="str">
            <v>CDA</v>
          </cell>
          <cell r="K122">
            <v>2001</v>
          </cell>
          <cell r="L122">
            <v>11</v>
          </cell>
          <cell r="M122" t="str">
            <v>1000</v>
          </cell>
          <cell r="P122" t="str">
            <v>SNG</v>
          </cell>
        </row>
        <row r="123">
          <cell r="A123" t="str">
            <v>TT1</v>
          </cell>
          <cell r="B123" t="str">
            <v>APCHECK</v>
          </cell>
          <cell r="C123" t="str">
            <v xml:space="preserve">      528813</v>
          </cell>
          <cell r="D123">
            <v>37118</v>
          </cell>
          <cell r="E123">
            <v>37118</v>
          </cell>
          <cell r="F123">
            <v>-32.49</v>
          </cell>
          <cell r="G123" t="str">
            <v>02015</v>
          </cell>
          <cell r="H123" t="str">
            <v>APCHECK/SNG/AA</v>
          </cell>
          <cell r="J123" t="str">
            <v>CDA</v>
          </cell>
          <cell r="K123">
            <v>2001</v>
          </cell>
          <cell r="L123">
            <v>11</v>
          </cell>
          <cell r="M123" t="str">
            <v>1000</v>
          </cell>
          <cell r="P123" t="str">
            <v>SNG</v>
          </cell>
        </row>
        <row r="124">
          <cell r="A124" t="str">
            <v>TT1</v>
          </cell>
          <cell r="B124" t="str">
            <v>APCHECK</v>
          </cell>
          <cell r="C124" t="str">
            <v xml:space="preserve">      528814</v>
          </cell>
          <cell r="D124">
            <v>37118</v>
          </cell>
          <cell r="E124">
            <v>37118</v>
          </cell>
          <cell r="F124">
            <v>-1490.1</v>
          </cell>
          <cell r="G124" t="str">
            <v>02015</v>
          </cell>
          <cell r="H124" t="str">
            <v>APCHECK/SNG/AA</v>
          </cell>
          <cell r="J124" t="str">
            <v>CDA</v>
          </cell>
          <cell r="K124">
            <v>2001</v>
          </cell>
          <cell r="L124">
            <v>11</v>
          </cell>
          <cell r="M124" t="str">
            <v>1000</v>
          </cell>
          <cell r="P124" t="str">
            <v>SNG</v>
          </cell>
        </row>
        <row r="125">
          <cell r="A125" t="str">
            <v>TT1</v>
          </cell>
          <cell r="B125" t="str">
            <v>APCHECK</v>
          </cell>
          <cell r="C125" t="str">
            <v xml:space="preserve">      528815</v>
          </cell>
          <cell r="D125">
            <v>37118</v>
          </cell>
          <cell r="E125">
            <v>37118</v>
          </cell>
          <cell r="F125">
            <v>-1249.79</v>
          </cell>
          <cell r="G125" t="str">
            <v>02015</v>
          </cell>
          <cell r="H125" t="str">
            <v>APCHECK/SNG/AA</v>
          </cell>
          <cell r="J125" t="str">
            <v>CDA</v>
          </cell>
          <cell r="K125">
            <v>2001</v>
          </cell>
          <cell r="L125">
            <v>11</v>
          </cell>
          <cell r="M125" t="str">
            <v>1000</v>
          </cell>
          <cell r="P125" t="str">
            <v>SNG</v>
          </cell>
        </row>
        <row r="126">
          <cell r="A126" t="str">
            <v>TT1</v>
          </cell>
          <cell r="B126" t="str">
            <v>APCHECK</v>
          </cell>
          <cell r="C126" t="str">
            <v xml:space="preserve">      528878</v>
          </cell>
          <cell r="D126">
            <v>37125</v>
          </cell>
          <cell r="E126">
            <v>37125</v>
          </cell>
          <cell r="F126">
            <v>-7188.49</v>
          </cell>
          <cell r="G126" t="str">
            <v>02015</v>
          </cell>
          <cell r="H126" t="str">
            <v>APCHECK/SNG/AA</v>
          </cell>
          <cell r="J126" t="str">
            <v>CDA</v>
          </cell>
          <cell r="K126">
            <v>2001</v>
          </cell>
          <cell r="L126">
            <v>11</v>
          </cell>
          <cell r="M126" t="str">
            <v>1000</v>
          </cell>
          <cell r="P126" t="str">
            <v>SNG</v>
          </cell>
        </row>
        <row r="127">
          <cell r="A127" t="str">
            <v>TT1</v>
          </cell>
          <cell r="B127" t="str">
            <v>APCHECK</v>
          </cell>
          <cell r="C127" t="str">
            <v xml:space="preserve">      528884</v>
          </cell>
          <cell r="D127">
            <v>37125</v>
          </cell>
          <cell r="E127">
            <v>37125</v>
          </cell>
          <cell r="F127">
            <v>-25</v>
          </cell>
          <cell r="G127" t="str">
            <v>02015</v>
          </cell>
          <cell r="H127" t="str">
            <v>APCHECK/SNG/AA</v>
          </cell>
          <cell r="J127" t="str">
            <v>CDA</v>
          </cell>
          <cell r="K127">
            <v>2001</v>
          </cell>
          <cell r="L127">
            <v>11</v>
          </cell>
          <cell r="M127" t="str">
            <v>1000</v>
          </cell>
          <cell r="P127" t="str">
            <v>SNG</v>
          </cell>
        </row>
        <row r="128">
          <cell r="A128" t="str">
            <v>TT1</v>
          </cell>
          <cell r="B128" t="str">
            <v>APCHECK</v>
          </cell>
          <cell r="C128" t="str">
            <v xml:space="preserve">      528885</v>
          </cell>
          <cell r="D128">
            <v>37125</v>
          </cell>
          <cell r="E128">
            <v>37125</v>
          </cell>
          <cell r="F128">
            <v>-50</v>
          </cell>
          <cell r="G128" t="str">
            <v>02015</v>
          </cell>
          <cell r="H128" t="str">
            <v>APCHECK/SNG/AA</v>
          </cell>
          <cell r="J128" t="str">
            <v>CDA</v>
          </cell>
          <cell r="K128">
            <v>2001</v>
          </cell>
          <cell r="L128">
            <v>11</v>
          </cell>
          <cell r="M128" t="str">
            <v>1000</v>
          </cell>
          <cell r="P128" t="str">
            <v>SNG</v>
          </cell>
        </row>
        <row r="129">
          <cell r="A129" t="str">
            <v>TT1</v>
          </cell>
          <cell r="B129" t="str">
            <v>APCHECK</v>
          </cell>
          <cell r="C129" t="str">
            <v xml:space="preserve">      528886</v>
          </cell>
          <cell r="D129">
            <v>37125</v>
          </cell>
          <cell r="E129">
            <v>37125</v>
          </cell>
          <cell r="F129">
            <v>-145.47999999999999</v>
          </cell>
          <cell r="G129" t="str">
            <v>02015</v>
          </cell>
          <cell r="H129" t="str">
            <v>APCHECK/SNG/AA</v>
          </cell>
          <cell r="J129" t="str">
            <v>CDA</v>
          </cell>
          <cell r="K129">
            <v>2001</v>
          </cell>
          <cell r="L129">
            <v>11</v>
          </cell>
          <cell r="M129" t="str">
            <v>1000</v>
          </cell>
          <cell r="P129" t="str">
            <v>SNG</v>
          </cell>
        </row>
        <row r="130">
          <cell r="A130" t="str">
            <v>TT1</v>
          </cell>
          <cell r="B130" t="str">
            <v>APCHECK</v>
          </cell>
          <cell r="C130" t="str">
            <v xml:space="preserve">      528887</v>
          </cell>
          <cell r="D130">
            <v>37125</v>
          </cell>
          <cell r="E130">
            <v>37125</v>
          </cell>
          <cell r="F130">
            <v>-59</v>
          </cell>
          <cell r="G130" t="str">
            <v>02015</v>
          </cell>
          <cell r="H130" t="str">
            <v>APCHECK/SNG/AA</v>
          </cell>
          <cell r="J130" t="str">
            <v>CDA</v>
          </cell>
          <cell r="K130">
            <v>2001</v>
          </cell>
          <cell r="L130">
            <v>11</v>
          </cell>
          <cell r="M130" t="str">
            <v>1000</v>
          </cell>
          <cell r="P130" t="str">
            <v>SNG</v>
          </cell>
        </row>
        <row r="131">
          <cell r="A131" t="str">
            <v>TT1</v>
          </cell>
          <cell r="B131" t="str">
            <v>APCHECK</v>
          </cell>
          <cell r="C131" t="str">
            <v xml:space="preserve">      528894</v>
          </cell>
          <cell r="D131">
            <v>37126</v>
          </cell>
          <cell r="E131">
            <v>37126</v>
          </cell>
          <cell r="F131">
            <v>-9550.9699999999993</v>
          </cell>
          <cell r="G131" t="str">
            <v>02015</v>
          </cell>
          <cell r="H131" t="str">
            <v>APCHECK/SNG/AA</v>
          </cell>
          <cell r="J131" t="str">
            <v>CDA</v>
          </cell>
          <cell r="K131">
            <v>2001</v>
          </cell>
          <cell r="L131">
            <v>11</v>
          </cell>
          <cell r="M131" t="str">
            <v>1000</v>
          </cell>
          <cell r="P131" t="str">
            <v>SNG</v>
          </cell>
        </row>
        <row r="132">
          <cell r="A132" t="str">
            <v>TT1</v>
          </cell>
          <cell r="B132" t="str">
            <v>APCHECK</v>
          </cell>
          <cell r="C132" t="str">
            <v xml:space="preserve">      528875</v>
          </cell>
          <cell r="D132">
            <v>37125</v>
          </cell>
          <cell r="E132">
            <v>37125</v>
          </cell>
          <cell r="F132">
            <v>-270</v>
          </cell>
          <cell r="G132" t="str">
            <v>02015</v>
          </cell>
          <cell r="H132" t="str">
            <v>APCHECK/SNG/AA</v>
          </cell>
          <cell r="J132" t="str">
            <v>CDA</v>
          </cell>
          <cell r="K132">
            <v>2001</v>
          </cell>
          <cell r="L132">
            <v>11</v>
          </cell>
          <cell r="M132" t="str">
            <v>1000</v>
          </cell>
          <cell r="P132" t="str">
            <v>SNG</v>
          </cell>
        </row>
        <row r="133">
          <cell r="A133" t="str">
            <v>TT1</v>
          </cell>
          <cell r="B133" t="str">
            <v>APCHECK</v>
          </cell>
          <cell r="C133" t="str">
            <v xml:space="preserve">      528616</v>
          </cell>
          <cell r="D133">
            <v>37103</v>
          </cell>
          <cell r="E133">
            <v>37103</v>
          </cell>
          <cell r="F133">
            <v>-272.77</v>
          </cell>
          <cell r="G133" t="str">
            <v>02015</v>
          </cell>
          <cell r="H133" t="str">
            <v>APCHECK/SNG/AA</v>
          </cell>
          <cell r="J133" t="str">
            <v>CDA</v>
          </cell>
          <cell r="K133">
            <v>2001</v>
          </cell>
          <cell r="L133">
            <v>11</v>
          </cell>
          <cell r="M133" t="str">
            <v>1000</v>
          </cell>
          <cell r="P133" t="str">
            <v>SNG</v>
          </cell>
        </row>
        <row r="134">
          <cell r="A134" t="str">
            <v>TT1</v>
          </cell>
          <cell r="B134" t="str">
            <v>APCHECK</v>
          </cell>
          <cell r="C134" t="str">
            <v xml:space="preserve">      528617</v>
          </cell>
          <cell r="D134">
            <v>37104</v>
          </cell>
          <cell r="E134">
            <v>37104</v>
          </cell>
          <cell r="F134">
            <v>-1136.67</v>
          </cell>
          <cell r="G134" t="str">
            <v>02015</v>
          </cell>
          <cell r="H134" t="str">
            <v>APCHECK/SNG/AA</v>
          </cell>
          <cell r="J134" t="str">
            <v>CDA</v>
          </cell>
          <cell r="K134">
            <v>2001</v>
          </cell>
          <cell r="L134">
            <v>11</v>
          </cell>
          <cell r="M134" t="str">
            <v>1000</v>
          </cell>
          <cell r="P134" t="str">
            <v>SNG</v>
          </cell>
        </row>
        <row r="135">
          <cell r="A135" t="str">
            <v>TT1</v>
          </cell>
          <cell r="B135" t="str">
            <v>APCHECK</v>
          </cell>
          <cell r="C135" t="str">
            <v xml:space="preserve">      528639</v>
          </cell>
          <cell r="D135">
            <v>37104</v>
          </cell>
          <cell r="E135">
            <v>37104</v>
          </cell>
          <cell r="F135">
            <v>-35204.51</v>
          </cell>
          <cell r="G135" t="str">
            <v>02015</v>
          </cell>
          <cell r="H135" t="str">
            <v>APCHECK/SNG/AA</v>
          </cell>
          <cell r="J135" t="str">
            <v>CDA</v>
          </cell>
          <cell r="K135">
            <v>2001</v>
          </cell>
          <cell r="L135">
            <v>11</v>
          </cell>
          <cell r="M135" t="str">
            <v>1000</v>
          </cell>
          <cell r="P135" t="str">
            <v>SNG</v>
          </cell>
        </row>
        <row r="136">
          <cell r="A136" t="str">
            <v>TT1</v>
          </cell>
          <cell r="B136" t="str">
            <v>APCHECK</v>
          </cell>
          <cell r="C136" t="str">
            <v xml:space="preserve">      528640</v>
          </cell>
          <cell r="D136">
            <v>37104</v>
          </cell>
          <cell r="E136">
            <v>37104</v>
          </cell>
          <cell r="F136">
            <v>-1090</v>
          </cell>
          <cell r="G136" t="str">
            <v>02015</v>
          </cell>
          <cell r="H136" t="str">
            <v>APCHECK/SNG/AA</v>
          </cell>
          <cell r="J136" t="str">
            <v>CDA</v>
          </cell>
          <cell r="K136">
            <v>2001</v>
          </cell>
          <cell r="L136">
            <v>11</v>
          </cell>
          <cell r="M136" t="str">
            <v>1000</v>
          </cell>
          <cell r="P136" t="str">
            <v>SNG</v>
          </cell>
        </row>
        <row r="137">
          <cell r="A137" t="str">
            <v>TT1</v>
          </cell>
          <cell r="B137" t="str">
            <v>APCHECK</v>
          </cell>
          <cell r="C137" t="str">
            <v xml:space="preserve">      528641</v>
          </cell>
          <cell r="D137">
            <v>37104</v>
          </cell>
          <cell r="E137">
            <v>37104</v>
          </cell>
          <cell r="F137">
            <v>-2700</v>
          </cell>
          <cell r="G137" t="str">
            <v>02015</v>
          </cell>
          <cell r="H137" t="str">
            <v>APCHECK/SNG/AA</v>
          </cell>
          <cell r="J137" t="str">
            <v>CDA</v>
          </cell>
          <cell r="K137">
            <v>2001</v>
          </cell>
          <cell r="L137">
            <v>11</v>
          </cell>
          <cell r="M137" t="str">
            <v>1000</v>
          </cell>
          <cell r="P137" t="str">
            <v>SNG</v>
          </cell>
        </row>
        <row r="138">
          <cell r="A138" t="str">
            <v>TT1</v>
          </cell>
          <cell r="B138" t="str">
            <v>APCHECK</v>
          </cell>
          <cell r="C138" t="str">
            <v xml:space="preserve">      528642</v>
          </cell>
          <cell r="D138">
            <v>37104</v>
          </cell>
          <cell r="E138">
            <v>37104</v>
          </cell>
          <cell r="F138">
            <v>-45739</v>
          </cell>
          <cell r="G138" t="str">
            <v>02015</v>
          </cell>
          <cell r="H138" t="str">
            <v>APCHECK/SNG/AA</v>
          </cell>
          <cell r="J138" t="str">
            <v>CDA</v>
          </cell>
          <cell r="K138">
            <v>2001</v>
          </cell>
          <cell r="L138">
            <v>11</v>
          </cell>
          <cell r="M138" t="str">
            <v>1000</v>
          </cell>
          <cell r="P138" t="str">
            <v>SNG</v>
          </cell>
        </row>
        <row r="139">
          <cell r="A139" t="str">
            <v>TT1</v>
          </cell>
          <cell r="B139" t="str">
            <v>APCHECK</v>
          </cell>
          <cell r="C139" t="str">
            <v xml:space="preserve">      528643</v>
          </cell>
          <cell r="D139">
            <v>37104</v>
          </cell>
          <cell r="E139">
            <v>37104</v>
          </cell>
          <cell r="F139">
            <v>-500</v>
          </cell>
          <cell r="G139" t="str">
            <v>02015</v>
          </cell>
          <cell r="H139" t="str">
            <v>APCHECK/SNG/AA</v>
          </cell>
          <cell r="J139" t="str">
            <v>CDA</v>
          </cell>
          <cell r="K139">
            <v>2001</v>
          </cell>
          <cell r="L139">
            <v>11</v>
          </cell>
          <cell r="M139" t="str">
            <v>1000</v>
          </cell>
          <cell r="P139" t="str">
            <v>SNG</v>
          </cell>
        </row>
        <row r="140">
          <cell r="A140" t="str">
            <v>TT1</v>
          </cell>
          <cell r="B140" t="str">
            <v>APCHECK</v>
          </cell>
          <cell r="C140" t="str">
            <v xml:space="preserve">      528645</v>
          </cell>
          <cell r="D140">
            <v>37104</v>
          </cell>
          <cell r="E140">
            <v>37104</v>
          </cell>
          <cell r="F140">
            <v>-6075</v>
          </cell>
          <cell r="G140" t="str">
            <v>02015</v>
          </cell>
          <cell r="H140" t="str">
            <v>APCHECK/SNG/AA</v>
          </cell>
          <cell r="J140" t="str">
            <v>CDA</v>
          </cell>
          <cell r="K140">
            <v>2001</v>
          </cell>
          <cell r="L140">
            <v>11</v>
          </cell>
          <cell r="M140" t="str">
            <v>1000</v>
          </cell>
          <cell r="P140" t="str">
            <v>TMANGAHAS</v>
          </cell>
        </row>
        <row r="141">
          <cell r="A141" t="str">
            <v>TT1</v>
          </cell>
          <cell r="B141" t="str">
            <v>APCHECK</v>
          </cell>
          <cell r="C141" t="str">
            <v xml:space="preserve">      528648</v>
          </cell>
          <cell r="D141">
            <v>37104</v>
          </cell>
          <cell r="E141">
            <v>37104</v>
          </cell>
          <cell r="F141">
            <v>-977.63</v>
          </cell>
          <cell r="G141" t="str">
            <v>02015</v>
          </cell>
          <cell r="H141" t="str">
            <v>APCHECK/SNG/AA</v>
          </cell>
          <cell r="J141" t="str">
            <v>CDA</v>
          </cell>
          <cell r="K141">
            <v>2001</v>
          </cell>
          <cell r="L141">
            <v>11</v>
          </cell>
          <cell r="M141" t="str">
            <v>1000</v>
          </cell>
          <cell r="P141" t="str">
            <v>SNG</v>
          </cell>
        </row>
        <row r="142">
          <cell r="A142" t="str">
            <v>TT1</v>
          </cell>
          <cell r="B142" t="str">
            <v>APCHECK</v>
          </cell>
          <cell r="C142" t="str">
            <v xml:space="preserve">      528649</v>
          </cell>
          <cell r="D142">
            <v>37104</v>
          </cell>
          <cell r="E142">
            <v>37104</v>
          </cell>
          <cell r="F142">
            <v>-324</v>
          </cell>
          <cell r="G142" t="str">
            <v>02015</v>
          </cell>
          <cell r="H142" t="str">
            <v>APCHECK/SNG/AA</v>
          </cell>
          <cell r="J142" t="str">
            <v>CDA</v>
          </cell>
          <cell r="K142">
            <v>2001</v>
          </cell>
          <cell r="L142">
            <v>11</v>
          </cell>
          <cell r="M142" t="str">
            <v>1000</v>
          </cell>
          <cell r="P142" t="str">
            <v>SNG</v>
          </cell>
        </row>
        <row r="143">
          <cell r="A143" t="str">
            <v>TT1</v>
          </cell>
          <cell r="B143" t="str">
            <v>APCHECK</v>
          </cell>
          <cell r="C143" t="str">
            <v xml:space="preserve">      528650</v>
          </cell>
          <cell r="D143">
            <v>37104</v>
          </cell>
          <cell r="E143">
            <v>37104</v>
          </cell>
          <cell r="F143">
            <v>-37.950000000000003</v>
          </cell>
          <cell r="G143" t="str">
            <v>02015</v>
          </cell>
          <cell r="H143" t="str">
            <v>APCHECK/SNG/AA</v>
          </cell>
          <cell r="J143" t="str">
            <v>CDA</v>
          </cell>
          <cell r="K143">
            <v>2001</v>
          </cell>
          <cell r="L143">
            <v>11</v>
          </cell>
          <cell r="M143" t="str">
            <v>1000</v>
          </cell>
          <cell r="P143" t="str">
            <v>SNG</v>
          </cell>
        </row>
        <row r="144">
          <cell r="A144" t="str">
            <v>TT1</v>
          </cell>
          <cell r="B144" t="str">
            <v>APCHECK</v>
          </cell>
          <cell r="C144" t="str">
            <v xml:space="preserve">      528652</v>
          </cell>
          <cell r="D144">
            <v>37104</v>
          </cell>
          <cell r="E144">
            <v>37104</v>
          </cell>
          <cell r="F144">
            <v>-108.25</v>
          </cell>
          <cell r="G144" t="str">
            <v>02015</v>
          </cell>
          <cell r="H144" t="str">
            <v>APCHECK/SNG/AA</v>
          </cell>
          <cell r="J144" t="str">
            <v>CDA</v>
          </cell>
          <cell r="K144">
            <v>2001</v>
          </cell>
          <cell r="L144">
            <v>11</v>
          </cell>
          <cell r="M144" t="str">
            <v>1000</v>
          </cell>
          <cell r="P144" t="str">
            <v>SNG</v>
          </cell>
        </row>
        <row r="145">
          <cell r="A145" t="str">
            <v>TT1</v>
          </cell>
          <cell r="B145" t="str">
            <v>APCHECK</v>
          </cell>
          <cell r="C145" t="str">
            <v xml:space="preserve">      528653</v>
          </cell>
          <cell r="D145">
            <v>37104</v>
          </cell>
          <cell r="E145">
            <v>37104</v>
          </cell>
          <cell r="F145">
            <v>-177.55</v>
          </cell>
          <cell r="G145" t="str">
            <v>02015</v>
          </cell>
          <cell r="H145" t="str">
            <v>APCHECK/SNG/AA</v>
          </cell>
          <cell r="J145" t="str">
            <v>CDA</v>
          </cell>
          <cell r="K145">
            <v>2001</v>
          </cell>
          <cell r="L145">
            <v>11</v>
          </cell>
          <cell r="M145" t="str">
            <v>1000</v>
          </cell>
          <cell r="P145" t="str">
            <v>SNG</v>
          </cell>
        </row>
        <row r="146">
          <cell r="A146" t="str">
            <v>TT1</v>
          </cell>
          <cell r="B146" t="str">
            <v>APCHECK</v>
          </cell>
          <cell r="C146" t="str">
            <v xml:space="preserve">      528655</v>
          </cell>
          <cell r="D146">
            <v>37104</v>
          </cell>
          <cell r="E146">
            <v>37104</v>
          </cell>
          <cell r="F146">
            <v>-684.08</v>
          </cell>
          <cell r="G146" t="str">
            <v>02015</v>
          </cell>
          <cell r="H146" t="str">
            <v>APCHECK/SNG/AA</v>
          </cell>
          <cell r="J146" t="str">
            <v>CDA</v>
          </cell>
          <cell r="K146">
            <v>2001</v>
          </cell>
          <cell r="L146">
            <v>11</v>
          </cell>
          <cell r="M146" t="str">
            <v>1000</v>
          </cell>
          <cell r="P146" t="str">
            <v>SNG</v>
          </cell>
        </row>
        <row r="147">
          <cell r="A147" t="str">
            <v>TT1</v>
          </cell>
          <cell r="B147" t="str">
            <v>APCHECK</v>
          </cell>
          <cell r="C147" t="str">
            <v xml:space="preserve">      528677</v>
          </cell>
          <cell r="D147">
            <v>37104</v>
          </cell>
          <cell r="E147">
            <v>37104</v>
          </cell>
          <cell r="F147">
            <v>-1457.7</v>
          </cell>
          <cell r="G147" t="str">
            <v>02015</v>
          </cell>
          <cell r="H147" t="str">
            <v>APCHECK/SNG/AA</v>
          </cell>
          <cell r="J147" t="str">
            <v>CDA</v>
          </cell>
          <cell r="K147">
            <v>2001</v>
          </cell>
          <cell r="L147">
            <v>11</v>
          </cell>
          <cell r="M147" t="str">
            <v>1000</v>
          </cell>
          <cell r="P147" t="str">
            <v>SNG</v>
          </cell>
        </row>
        <row r="148">
          <cell r="A148" t="str">
            <v>TT1</v>
          </cell>
          <cell r="B148" t="str">
            <v>APCHECK</v>
          </cell>
          <cell r="C148" t="str">
            <v xml:space="preserve">      528681</v>
          </cell>
          <cell r="D148">
            <v>37104</v>
          </cell>
          <cell r="E148">
            <v>37104</v>
          </cell>
          <cell r="F148">
            <v>-2686.37</v>
          </cell>
          <cell r="G148" t="str">
            <v>02015</v>
          </cell>
          <cell r="H148" t="str">
            <v>APCHECK/SNG/AA</v>
          </cell>
          <cell r="J148" t="str">
            <v>CDA</v>
          </cell>
          <cell r="K148">
            <v>2001</v>
          </cell>
          <cell r="L148">
            <v>11</v>
          </cell>
          <cell r="M148" t="str">
            <v>1000</v>
          </cell>
          <cell r="P148" t="str">
            <v>SNG</v>
          </cell>
        </row>
        <row r="149">
          <cell r="A149" t="str">
            <v>TT1</v>
          </cell>
          <cell r="B149" t="str">
            <v>APCHECK</v>
          </cell>
          <cell r="C149" t="str">
            <v xml:space="preserve">      528686</v>
          </cell>
          <cell r="D149">
            <v>37104</v>
          </cell>
          <cell r="E149">
            <v>37104</v>
          </cell>
          <cell r="F149">
            <v>-53.14</v>
          </cell>
          <cell r="G149" t="str">
            <v>02015</v>
          </cell>
          <cell r="H149" t="str">
            <v>APCHECK/SNG/AA</v>
          </cell>
          <cell r="J149" t="str">
            <v>CDA</v>
          </cell>
          <cell r="K149">
            <v>2001</v>
          </cell>
          <cell r="L149">
            <v>11</v>
          </cell>
          <cell r="M149" t="str">
            <v>1000</v>
          </cell>
          <cell r="P149" t="str">
            <v>SNG</v>
          </cell>
        </row>
        <row r="150">
          <cell r="A150" t="str">
            <v>TT1</v>
          </cell>
          <cell r="B150" t="str">
            <v>APCHECK</v>
          </cell>
          <cell r="C150" t="str">
            <v xml:space="preserve">      528687</v>
          </cell>
          <cell r="D150">
            <v>37104</v>
          </cell>
          <cell r="E150">
            <v>37104</v>
          </cell>
          <cell r="F150">
            <v>-3041.82</v>
          </cell>
          <cell r="G150" t="str">
            <v>02015</v>
          </cell>
          <cell r="H150" t="str">
            <v>APCHECK/SNG/AA</v>
          </cell>
          <cell r="J150" t="str">
            <v>CDA</v>
          </cell>
          <cell r="K150">
            <v>2001</v>
          </cell>
          <cell r="L150">
            <v>11</v>
          </cell>
          <cell r="M150" t="str">
            <v>1000</v>
          </cell>
          <cell r="P150" t="str">
            <v>SNG</v>
          </cell>
        </row>
        <row r="151">
          <cell r="A151" t="str">
            <v>TT1</v>
          </cell>
          <cell r="B151" t="str">
            <v>APCHECK</v>
          </cell>
          <cell r="C151" t="str">
            <v xml:space="preserve">      528688</v>
          </cell>
          <cell r="D151">
            <v>37104</v>
          </cell>
          <cell r="E151">
            <v>37104</v>
          </cell>
          <cell r="F151">
            <v>-365</v>
          </cell>
          <cell r="G151" t="str">
            <v>02015</v>
          </cell>
          <cell r="H151" t="str">
            <v>APCHECK/SNG/AA</v>
          </cell>
          <cell r="J151" t="str">
            <v>CDA</v>
          </cell>
          <cell r="K151">
            <v>2001</v>
          </cell>
          <cell r="L151">
            <v>11</v>
          </cell>
          <cell r="M151" t="str">
            <v>1000</v>
          </cell>
          <cell r="P151" t="str">
            <v>SNG</v>
          </cell>
        </row>
        <row r="152">
          <cell r="A152" t="str">
            <v>TT1</v>
          </cell>
          <cell r="B152" t="str">
            <v>APCHECK</v>
          </cell>
          <cell r="C152" t="str">
            <v xml:space="preserve">      528689</v>
          </cell>
          <cell r="D152">
            <v>37104</v>
          </cell>
          <cell r="E152">
            <v>37104</v>
          </cell>
          <cell r="F152">
            <v>-1255.94</v>
          </cell>
          <cell r="G152" t="str">
            <v>02015</v>
          </cell>
          <cell r="H152" t="str">
            <v>APCHECK/SNG/AA</v>
          </cell>
          <cell r="J152" t="str">
            <v>CDA</v>
          </cell>
          <cell r="K152">
            <v>2001</v>
          </cell>
          <cell r="L152">
            <v>11</v>
          </cell>
          <cell r="M152" t="str">
            <v>1000</v>
          </cell>
          <cell r="P152" t="str">
            <v>SNG</v>
          </cell>
        </row>
        <row r="153">
          <cell r="A153" t="str">
            <v>TT1</v>
          </cell>
          <cell r="B153" t="str">
            <v>APCHECK</v>
          </cell>
          <cell r="C153" t="str">
            <v xml:space="preserve">      528690</v>
          </cell>
          <cell r="D153">
            <v>37104</v>
          </cell>
          <cell r="E153">
            <v>37104</v>
          </cell>
          <cell r="F153">
            <v>-2190.16</v>
          </cell>
          <cell r="G153" t="str">
            <v>02015</v>
          </cell>
          <cell r="H153" t="str">
            <v>APCHECK/SNG/AA</v>
          </cell>
          <cell r="J153" t="str">
            <v>CDA</v>
          </cell>
          <cell r="K153">
            <v>2001</v>
          </cell>
          <cell r="L153">
            <v>11</v>
          </cell>
          <cell r="M153" t="str">
            <v>1000</v>
          </cell>
          <cell r="P153" t="str">
            <v>SNG</v>
          </cell>
        </row>
        <row r="154">
          <cell r="A154" t="str">
            <v>TT1</v>
          </cell>
          <cell r="B154" t="str">
            <v>APCHECK</v>
          </cell>
          <cell r="C154" t="str">
            <v xml:space="preserve">      528691</v>
          </cell>
          <cell r="D154">
            <v>37104</v>
          </cell>
          <cell r="E154">
            <v>37104</v>
          </cell>
          <cell r="F154">
            <v>-690.25</v>
          </cell>
          <cell r="G154" t="str">
            <v>02015</v>
          </cell>
          <cell r="H154" t="str">
            <v>APCHECK/SNG/AA</v>
          </cell>
          <cell r="J154" t="str">
            <v>CDA</v>
          </cell>
          <cell r="K154">
            <v>2001</v>
          </cell>
          <cell r="L154">
            <v>11</v>
          </cell>
          <cell r="M154" t="str">
            <v>1000</v>
          </cell>
          <cell r="P154" t="str">
            <v>SNG</v>
          </cell>
        </row>
        <row r="155">
          <cell r="A155" t="str">
            <v>TT1</v>
          </cell>
          <cell r="B155" t="str">
            <v>APCHECK</v>
          </cell>
          <cell r="C155" t="str">
            <v xml:space="preserve">      528716</v>
          </cell>
          <cell r="D155">
            <v>37105</v>
          </cell>
          <cell r="E155">
            <v>37105</v>
          </cell>
          <cell r="F155">
            <v>-1357.2</v>
          </cell>
          <cell r="G155" t="str">
            <v>02015</v>
          </cell>
          <cell r="H155" t="str">
            <v>APCHECK/SNG/AA</v>
          </cell>
          <cell r="J155" t="str">
            <v>CDA</v>
          </cell>
          <cell r="K155">
            <v>2001</v>
          </cell>
          <cell r="L155">
            <v>11</v>
          </cell>
          <cell r="M155" t="str">
            <v>1000</v>
          </cell>
          <cell r="P155" t="str">
            <v>SNG</v>
          </cell>
        </row>
        <row r="156">
          <cell r="A156" t="str">
            <v>TT1</v>
          </cell>
          <cell r="B156" t="str">
            <v>APCHECK</v>
          </cell>
          <cell r="C156" t="str">
            <v xml:space="preserve">      528718</v>
          </cell>
          <cell r="D156">
            <v>37111</v>
          </cell>
          <cell r="E156">
            <v>37111</v>
          </cell>
          <cell r="F156">
            <v>-60.62</v>
          </cell>
          <cell r="G156" t="str">
            <v>02015</v>
          </cell>
          <cell r="H156" t="str">
            <v>APCHECK/SNG/AA</v>
          </cell>
          <cell r="J156" t="str">
            <v>CDA</v>
          </cell>
          <cell r="K156">
            <v>2001</v>
          </cell>
          <cell r="L156">
            <v>11</v>
          </cell>
          <cell r="M156" t="str">
            <v>1000</v>
          </cell>
          <cell r="P156" t="str">
            <v>SNG</v>
          </cell>
        </row>
        <row r="157">
          <cell r="A157" t="str">
            <v>TT1</v>
          </cell>
          <cell r="B157" t="str">
            <v>APCHECK</v>
          </cell>
          <cell r="C157" t="str">
            <v xml:space="preserve">      528719</v>
          </cell>
          <cell r="D157">
            <v>37111</v>
          </cell>
          <cell r="E157">
            <v>37111</v>
          </cell>
          <cell r="F157">
            <v>-349.42</v>
          </cell>
          <cell r="G157" t="str">
            <v>02015</v>
          </cell>
          <cell r="H157" t="str">
            <v>APCHECK/SNG/AA</v>
          </cell>
          <cell r="J157" t="str">
            <v>CDA</v>
          </cell>
          <cell r="K157">
            <v>2001</v>
          </cell>
          <cell r="L157">
            <v>11</v>
          </cell>
          <cell r="M157" t="str">
            <v>1000</v>
          </cell>
          <cell r="P157" t="str">
            <v>SNG</v>
          </cell>
        </row>
        <row r="158">
          <cell r="A158" t="str">
            <v>TT1</v>
          </cell>
          <cell r="B158" t="str">
            <v>APCHECK</v>
          </cell>
          <cell r="C158" t="str">
            <v xml:space="preserve">      528720</v>
          </cell>
          <cell r="D158">
            <v>37111</v>
          </cell>
          <cell r="E158">
            <v>37111</v>
          </cell>
          <cell r="F158">
            <v>-47.38</v>
          </cell>
          <cell r="G158" t="str">
            <v>02015</v>
          </cell>
          <cell r="H158" t="str">
            <v>APCHECK/SNG/AA</v>
          </cell>
          <cell r="J158" t="str">
            <v>CDA</v>
          </cell>
          <cell r="K158">
            <v>2001</v>
          </cell>
          <cell r="L158">
            <v>11</v>
          </cell>
          <cell r="M158" t="str">
            <v>1000</v>
          </cell>
          <cell r="P158" t="str">
            <v>SNG</v>
          </cell>
        </row>
        <row r="159">
          <cell r="A159" t="str">
            <v>TT1</v>
          </cell>
          <cell r="B159" t="str">
            <v>APCHECK</v>
          </cell>
          <cell r="C159" t="str">
            <v xml:space="preserve">      528721</v>
          </cell>
          <cell r="D159">
            <v>37111</v>
          </cell>
          <cell r="E159">
            <v>37111</v>
          </cell>
          <cell r="F159">
            <v>-670.96</v>
          </cell>
          <cell r="G159" t="str">
            <v>02015</v>
          </cell>
          <cell r="H159" t="str">
            <v>APCHECK/SNG/AA</v>
          </cell>
          <cell r="J159" t="str">
            <v>CDA</v>
          </cell>
          <cell r="K159">
            <v>2001</v>
          </cell>
          <cell r="L159">
            <v>11</v>
          </cell>
          <cell r="M159" t="str">
            <v>1000</v>
          </cell>
          <cell r="P159" t="str">
            <v>SNG</v>
          </cell>
        </row>
        <row r="160">
          <cell r="A160" t="str">
            <v>TT1</v>
          </cell>
          <cell r="B160" t="str">
            <v>APCHECK</v>
          </cell>
          <cell r="C160" t="str">
            <v xml:space="preserve">      528723</v>
          </cell>
          <cell r="D160">
            <v>37111</v>
          </cell>
          <cell r="E160">
            <v>37111</v>
          </cell>
          <cell r="F160">
            <v>-1270.94</v>
          </cell>
          <cell r="G160" t="str">
            <v>02015</v>
          </cell>
          <cell r="H160" t="str">
            <v>APCHECK/SNG/AA</v>
          </cell>
          <cell r="J160" t="str">
            <v>CDA</v>
          </cell>
          <cell r="K160">
            <v>2001</v>
          </cell>
          <cell r="L160">
            <v>11</v>
          </cell>
          <cell r="M160" t="str">
            <v>1000</v>
          </cell>
          <cell r="P160" t="str">
            <v>SNG</v>
          </cell>
        </row>
        <row r="161">
          <cell r="A161" t="str">
            <v>TT1</v>
          </cell>
          <cell r="B161" t="str">
            <v>APCHECK</v>
          </cell>
          <cell r="C161" t="str">
            <v xml:space="preserve">      528728</v>
          </cell>
          <cell r="D161">
            <v>37111</v>
          </cell>
          <cell r="E161">
            <v>37111</v>
          </cell>
          <cell r="F161">
            <v>-1903.2</v>
          </cell>
          <cell r="G161" t="str">
            <v>02015</v>
          </cell>
          <cell r="H161" t="str">
            <v>APCHECK/SNG/AA</v>
          </cell>
          <cell r="J161" t="str">
            <v>CDA</v>
          </cell>
          <cell r="K161">
            <v>2001</v>
          </cell>
          <cell r="L161">
            <v>11</v>
          </cell>
          <cell r="M161" t="str">
            <v>1000</v>
          </cell>
          <cell r="P161" t="str">
            <v>SNG</v>
          </cell>
        </row>
        <row r="162">
          <cell r="A162" t="str">
            <v>TT1</v>
          </cell>
          <cell r="B162" t="str">
            <v>APCHECK</v>
          </cell>
          <cell r="C162" t="str">
            <v xml:space="preserve">      528729</v>
          </cell>
          <cell r="D162">
            <v>37111</v>
          </cell>
          <cell r="E162">
            <v>37111</v>
          </cell>
          <cell r="F162">
            <v>-551.86</v>
          </cell>
          <cell r="G162" t="str">
            <v>02015</v>
          </cell>
          <cell r="H162" t="str">
            <v>APCHECK/SNG/AA</v>
          </cell>
          <cell r="J162" t="str">
            <v>CDA</v>
          </cell>
          <cell r="K162">
            <v>2001</v>
          </cell>
          <cell r="L162">
            <v>11</v>
          </cell>
          <cell r="M162" t="str">
            <v>1000</v>
          </cell>
          <cell r="P162" t="str">
            <v>SNG</v>
          </cell>
        </row>
        <row r="163">
          <cell r="A163" t="str">
            <v>TT1</v>
          </cell>
          <cell r="B163" t="str">
            <v>APCHECK</v>
          </cell>
          <cell r="C163" t="str">
            <v xml:space="preserve">      528754</v>
          </cell>
          <cell r="D163">
            <v>37111</v>
          </cell>
          <cell r="E163">
            <v>37111</v>
          </cell>
          <cell r="F163">
            <v>-27.24</v>
          </cell>
          <cell r="G163" t="str">
            <v>02015</v>
          </cell>
          <cell r="H163" t="str">
            <v>APCHECK/SNG/AA</v>
          </cell>
          <cell r="J163" t="str">
            <v>CDA</v>
          </cell>
          <cell r="K163">
            <v>2001</v>
          </cell>
          <cell r="L163">
            <v>11</v>
          </cell>
          <cell r="M163" t="str">
            <v>1000</v>
          </cell>
          <cell r="P163" t="str">
            <v>SNG</v>
          </cell>
        </row>
        <row r="164">
          <cell r="A164" t="str">
            <v>TT1</v>
          </cell>
          <cell r="B164" t="str">
            <v>APCHECK</v>
          </cell>
          <cell r="C164" t="str">
            <v xml:space="preserve">      528755</v>
          </cell>
          <cell r="D164">
            <v>37111</v>
          </cell>
          <cell r="E164">
            <v>37111</v>
          </cell>
          <cell r="F164">
            <v>-1857.1</v>
          </cell>
          <cell r="G164" t="str">
            <v>02015</v>
          </cell>
          <cell r="H164" t="str">
            <v>APCHECK/SNG/AA</v>
          </cell>
          <cell r="J164" t="str">
            <v>CDA</v>
          </cell>
          <cell r="K164">
            <v>2001</v>
          </cell>
          <cell r="L164">
            <v>11</v>
          </cell>
          <cell r="M164" t="str">
            <v>1000</v>
          </cell>
          <cell r="P164" t="str">
            <v>SNG</v>
          </cell>
        </row>
        <row r="165">
          <cell r="A165" t="str">
            <v>TT1</v>
          </cell>
          <cell r="B165" t="str">
            <v>APCHECK</v>
          </cell>
          <cell r="C165" t="str">
            <v xml:space="preserve">      528756</v>
          </cell>
          <cell r="D165">
            <v>37112</v>
          </cell>
          <cell r="E165">
            <v>37112</v>
          </cell>
          <cell r="F165">
            <v>-272.95</v>
          </cell>
          <cell r="G165" t="str">
            <v>02015</v>
          </cell>
          <cell r="H165" t="str">
            <v>APCHECK/SNG/AA</v>
          </cell>
          <cell r="J165" t="str">
            <v>CDA</v>
          </cell>
          <cell r="K165">
            <v>2001</v>
          </cell>
          <cell r="L165">
            <v>11</v>
          </cell>
          <cell r="M165" t="str">
            <v>1000</v>
          </cell>
          <cell r="P165" t="str">
            <v>SNG</v>
          </cell>
        </row>
        <row r="166">
          <cell r="A166" t="str">
            <v>TT1</v>
          </cell>
          <cell r="B166" t="str">
            <v>APCHECK</v>
          </cell>
          <cell r="C166" t="str">
            <v xml:space="preserve">      528757</v>
          </cell>
          <cell r="D166">
            <v>37112</v>
          </cell>
          <cell r="E166">
            <v>37112</v>
          </cell>
          <cell r="F166">
            <v>-250</v>
          </cell>
          <cell r="G166" t="str">
            <v>02015</v>
          </cell>
          <cell r="H166" t="str">
            <v>APCHECK/SNG/AA</v>
          </cell>
          <cell r="J166" t="str">
            <v>CDA</v>
          </cell>
          <cell r="K166">
            <v>2001</v>
          </cell>
          <cell r="L166">
            <v>11</v>
          </cell>
          <cell r="M166" t="str">
            <v>1000</v>
          </cell>
          <cell r="P166" t="str">
            <v>TMANGAHAS</v>
          </cell>
        </row>
        <row r="167">
          <cell r="A167" t="str">
            <v>TT1</v>
          </cell>
          <cell r="B167" t="str">
            <v>APCHECK</v>
          </cell>
          <cell r="C167" t="str">
            <v xml:space="preserve">      528764</v>
          </cell>
          <cell r="D167">
            <v>37112</v>
          </cell>
          <cell r="E167">
            <v>37112</v>
          </cell>
          <cell r="F167">
            <v>-545</v>
          </cell>
          <cell r="G167" t="str">
            <v>02015</v>
          </cell>
          <cell r="H167" t="str">
            <v>APCHECK/SNG/AA</v>
          </cell>
          <cell r="J167" t="str">
            <v>CDA</v>
          </cell>
          <cell r="K167">
            <v>2001</v>
          </cell>
          <cell r="L167">
            <v>11</v>
          </cell>
          <cell r="M167" t="str">
            <v>1000</v>
          </cell>
          <cell r="P167" t="str">
            <v>SNG</v>
          </cell>
        </row>
        <row r="168">
          <cell r="A168" t="str">
            <v>TT1</v>
          </cell>
          <cell r="B168" t="str">
            <v>APCHECK</v>
          </cell>
          <cell r="C168" t="str">
            <v xml:space="preserve">      528785</v>
          </cell>
          <cell r="D168">
            <v>37113</v>
          </cell>
          <cell r="E168">
            <v>37113</v>
          </cell>
          <cell r="F168">
            <v>-27236</v>
          </cell>
          <cell r="G168" t="str">
            <v>02015</v>
          </cell>
          <cell r="H168" t="str">
            <v>APCHECK/SNG/AA</v>
          </cell>
          <cell r="J168" t="str">
            <v>CDA</v>
          </cell>
          <cell r="K168">
            <v>2001</v>
          </cell>
          <cell r="L168">
            <v>11</v>
          </cell>
          <cell r="M168" t="str">
            <v>1000</v>
          </cell>
          <cell r="P168" t="str">
            <v>SNG</v>
          </cell>
        </row>
        <row r="169">
          <cell r="A169" t="str">
            <v>TT1</v>
          </cell>
          <cell r="B169" t="str">
            <v>APCHECK</v>
          </cell>
          <cell r="C169" t="str">
            <v xml:space="preserve">      528788</v>
          </cell>
          <cell r="D169">
            <v>37113</v>
          </cell>
          <cell r="E169">
            <v>37113</v>
          </cell>
          <cell r="F169">
            <v>-9228.2999999999993</v>
          </cell>
          <cell r="G169" t="str">
            <v>02015</v>
          </cell>
          <cell r="H169" t="str">
            <v>APCHECK/SNG/AA</v>
          </cell>
          <cell r="J169" t="str">
            <v>CDA</v>
          </cell>
          <cell r="K169">
            <v>2001</v>
          </cell>
          <cell r="L169">
            <v>11</v>
          </cell>
          <cell r="M169" t="str">
            <v>1000</v>
          </cell>
          <cell r="P169" t="str">
            <v>SNG</v>
          </cell>
        </row>
        <row r="170">
          <cell r="A170" t="str">
            <v>TT1</v>
          </cell>
          <cell r="B170" t="str">
            <v>APCHECK</v>
          </cell>
          <cell r="C170" t="str">
            <v xml:space="preserve">      528821</v>
          </cell>
          <cell r="D170">
            <v>37118</v>
          </cell>
          <cell r="E170">
            <v>37118</v>
          </cell>
          <cell r="F170">
            <v>-2500</v>
          </cell>
          <cell r="G170" t="str">
            <v>02015</v>
          </cell>
          <cell r="H170" t="str">
            <v>APCHECK/SNG/AA</v>
          </cell>
          <cell r="J170" t="str">
            <v>CDA</v>
          </cell>
          <cell r="K170">
            <v>2001</v>
          </cell>
          <cell r="L170">
            <v>11</v>
          </cell>
          <cell r="M170" t="str">
            <v>1000</v>
          </cell>
          <cell r="P170" t="str">
            <v>SNG</v>
          </cell>
        </row>
        <row r="171">
          <cell r="A171" t="str">
            <v>TT1</v>
          </cell>
          <cell r="B171" t="str">
            <v>APCHECK</v>
          </cell>
          <cell r="C171" t="str">
            <v xml:space="preserve">      528826</v>
          </cell>
          <cell r="D171">
            <v>37118</v>
          </cell>
          <cell r="E171">
            <v>37118</v>
          </cell>
          <cell r="F171">
            <v>-624</v>
          </cell>
          <cell r="G171" t="str">
            <v>02015</v>
          </cell>
          <cell r="H171" t="str">
            <v>APCHECK/SNG/AA</v>
          </cell>
          <cell r="J171" t="str">
            <v>CDA</v>
          </cell>
          <cell r="K171">
            <v>2001</v>
          </cell>
          <cell r="L171">
            <v>11</v>
          </cell>
          <cell r="M171" t="str">
            <v>1000</v>
          </cell>
          <cell r="P171" t="str">
            <v>SNG</v>
          </cell>
        </row>
        <row r="172">
          <cell r="A172" t="str">
            <v>TT1</v>
          </cell>
          <cell r="B172" t="str">
            <v>APCHECK</v>
          </cell>
          <cell r="C172" t="str">
            <v xml:space="preserve">      528828</v>
          </cell>
          <cell r="D172">
            <v>37118</v>
          </cell>
          <cell r="E172">
            <v>37118</v>
          </cell>
          <cell r="F172">
            <v>-2475.6799999999998</v>
          </cell>
          <cell r="G172" t="str">
            <v>02015</v>
          </cell>
          <cell r="H172" t="str">
            <v>APCHECK/SNG/AA</v>
          </cell>
          <cell r="J172" t="str">
            <v>CDA</v>
          </cell>
          <cell r="K172">
            <v>2001</v>
          </cell>
          <cell r="L172">
            <v>11</v>
          </cell>
          <cell r="M172" t="str">
            <v>1000</v>
          </cell>
          <cell r="P172" t="str">
            <v>SNG</v>
          </cell>
        </row>
        <row r="173">
          <cell r="A173" t="str">
            <v>TT1</v>
          </cell>
          <cell r="B173" t="str">
            <v>APCHECK</v>
          </cell>
          <cell r="C173" t="str">
            <v xml:space="preserve">      528829</v>
          </cell>
          <cell r="D173">
            <v>37118</v>
          </cell>
          <cell r="E173">
            <v>37118</v>
          </cell>
          <cell r="F173">
            <v>-560.55999999999995</v>
          </cell>
          <cell r="G173" t="str">
            <v>02015</v>
          </cell>
          <cell r="H173" t="str">
            <v>APCHECK/SNG/AA</v>
          </cell>
          <cell r="J173" t="str">
            <v>CDA</v>
          </cell>
          <cell r="K173">
            <v>2001</v>
          </cell>
          <cell r="L173">
            <v>11</v>
          </cell>
          <cell r="M173" t="str">
            <v>1000</v>
          </cell>
          <cell r="P173" t="str">
            <v>SNG</v>
          </cell>
        </row>
        <row r="174">
          <cell r="A174" t="str">
            <v>TT1</v>
          </cell>
          <cell r="B174" t="str">
            <v>APCHECK</v>
          </cell>
          <cell r="C174" t="str">
            <v xml:space="preserve">      528830</v>
          </cell>
          <cell r="D174">
            <v>37118</v>
          </cell>
          <cell r="E174">
            <v>37118</v>
          </cell>
          <cell r="F174">
            <v>-175</v>
          </cell>
          <cell r="G174" t="str">
            <v>02015</v>
          </cell>
          <cell r="H174" t="str">
            <v>APCHECK/SNG/AA</v>
          </cell>
          <cell r="J174" t="str">
            <v>CDA</v>
          </cell>
          <cell r="K174">
            <v>2001</v>
          </cell>
          <cell r="L174">
            <v>11</v>
          </cell>
          <cell r="M174" t="str">
            <v>1000</v>
          </cell>
          <cell r="P174" t="str">
            <v>SNG</v>
          </cell>
        </row>
        <row r="175">
          <cell r="A175" t="str">
            <v>TT1</v>
          </cell>
          <cell r="B175" t="str">
            <v>APCHECK</v>
          </cell>
          <cell r="C175" t="str">
            <v xml:space="preserve">      528831</v>
          </cell>
          <cell r="D175">
            <v>37118</v>
          </cell>
          <cell r="E175">
            <v>37118</v>
          </cell>
          <cell r="F175">
            <v>-233.5</v>
          </cell>
          <cell r="G175" t="str">
            <v>02015</v>
          </cell>
          <cell r="H175" t="str">
            <v>APCHECK/SNG/AA</v>
          </cell>
          <cell r="J175" t="str">
            <v>CDA</v>
          </cell>
          <cell r="K175">
            <v>2001</v>
          </cell>
          <cell r="L175">
            <v>11</v>
          </cell>
          <cell r="M175" t="str">
            <v>1000</v>
          </cell>
          <cell r="P175" t="str">
            <v>SNG</v>
          </cell>
        </row>
        <row r="176">
          <cell r="A176" t="str">
            <v>TT1</v>
          </cell>
          <cell r="B176" t="str">
            <v>APCHECK</v>
          </cell>
          <cell r="C176" t="str">
            <v xml:space="preserve">      528833</v>
          </cell>
          <cell r="D176">
            <v>37118</v>
          </cell>
          <cell r="E176">
            <v>37118</v>
          </cell>
          <cell r="F176">
            <v>-67.33</v>
          </cell>
          <cell r="G176" t="str">
            <v>02015</v>
          </cell>
          <cell r="H176" t="str">
            <v>APCHECK/SNG/AA</v>
          </cell>
          <cell r="J176" t="str">
            <v>CDA</v>
          </cell>
          <cell r="K176">
            <v>2001</v>
          </cell>
          <cell r="L176">
            <v>11</v>
          </cell>
          <cell r="M176" t="str">
            <v>1000</v>
          </cell>
          <cell r="P176" t="str">
            <v>SNG</v>
          </cell>
        </row>
        <row r="177">
          <cell r="A177" t="str">
            <v>TT1</v>
          </cell>
          <cell r="B177" t="str">
            <v>APCHECK</v>
          </cell>
          <cell r="C177" t="str">
            <v xml:space="preserve">      528838</v>
          </cell>
          <cell r="D177">
            <v>37118</v>
          </cell>
          <cell r="E177">
            <v>37118</v>
          </cell>
          <cell r="F177">
            <v>-2176</v>
          </cell>
          <cell r="G177" t="str">
            <v>02015</v>
          </cell>
          <cell r="H177" t="str">
            <v>APCHECK/SNG/AA</v>
          </cell>
          <cell r="J177" t="str">
            <v>CDA</v>
          </cell>
          <cell r="K177">
            <v>2001</v>
          </cell>
          <cell r="L177">
            <v>11</v>
          </cell>
          <cell r="M177" t="str">
            <v>1000</v>
          </cell>
          <cell r="P177" t="str">
            <v>SNG</v>
          </cell>
        </row>
        <row r="178">
          <cell r="A178" t="str">
            <v>TT1</v>
          </cell>
          <cell r="B178" t="str">
            <v>APCHECK</v>
          </cell>
          <cell r="C178" t="str">
            <v xml:space="preserve">      528839</v>
          </cell>
          <cell r="D178">
            <v>37118</v>
          </cell>
          <cell r="E178">
            <v>37118</v>
          </cell>
          <cell r="F178">
            <v>-384.71</v>
          </cell>
          <cell r="G178" t="str">
            <v>02015</v>
          </cell>
          <cell r="H178" t="str">
            <v>APCHECK/SNG/AA</v>
          </cell>
          <cell r="J178" t="str">
            <v>CDA</v>
          </cell>
          <cell r="K178">
            <v>2001</v>
          </cell>
          <cell r="L178">
            <v>11</v>
          </cell>
          <cell r="M178" t="str">
            <v>1000</v>
          </cell>
          <cell r="P178" t="str">
            <v>SNG</v>
          </cell>
        </row>
        <row r="179">
          <cell r="A179" t="str">
            <v>TT1</v>
          </cell>
          <cell r="B179" t="str">
            <v>APCHECK</v>
          </cell>
          <cell r="C179" t="str">
            <v xml:space="preserve">      528842</v>
          </cell>
          <cell r="D179">
            <v>37118</v>
          </cell>
          <cell r="E179">
            <v>37118</v>
          </cell>
          <cell r="F179">
            <v>-70</v>
          </cell>
          <cell r="G179" t="str">
            <v>02015</v>
          </cell>
          <cell r="H179" t="str">
            <v>APCHECK/SNG/AA</v>
          </cell>
          <cell r="J179" t="str">
            <v>CDA</v>
          </cell>
          <cell r="K179">
            <v>2001</v>
          </cell>
          <cell r="L179">
            <v>11</v>
          </cell>
          <cell r="M179" t="str">
            <v>1000</v>
          </cell>
          <cell r="P179" t="str">
            <v>SNG</v>
          </cell>
        </row>
        <row r="180">
          <cell r="A180" t="str">
            <v>TT1</v>
          </cell>
          <cell r="B180" t="str">
            <v>APCHECK</v>
          </cell>
          <cell r="C180" t="str">
            <v xml:space="preserve">      528843</v>
          </cell>
          <cell r="D180">
            <v>37118</v>
          </cell>
          <cell r="E180">
            <v>37118</v>
          </cell>
          <cell r="F180">
            <v>-25</v>
          </cell>
          <cell r="G180" t="str">
            <v>02015</v>
          </cell>
          <cell r="H180" t="str">
            <v>APCHECK/SNG/AA</v>
          </cell>
          <cell r="J180" t="str">
            <v>CDA</v>
          </cell>
          <cell r="K180">
            <v>2001</v>
          </cell>
          <cell r="L180">
            <v>11</v>
          </cell>
          <cell r="M180" t="str">
            <v>1000</v>
          </cell>
          <cell r="P180" t="str">
            <v>SNG</v>
          </cell>
        </row>
        <row r="181">
          <cell r="A181" t="str">
            <v>TT1</v>
          </cell>
          <cell r="B181" t="str">
            <v>APCHECK</v>
          </cell>
          <cell r="C181" t="str">
            <v xml:space="preserve">      528844</v>
          </cell>
          <cell r="D181">
            <v>37118</v>
          </cell>
          <cell r="E181">
            <v>37118</v>
          </cell>
          <cell r="F181">
            <v>-173.03</v>
          </cell>
          <cell r="G181" t="str">
            <v>02015</v>
          </cell>
          <cell r="H181" t="str">
            <v>APCHECK/SNG/AA</v>
          </cell>
          <cell r="J181" t="str">
            <v>CDA</v>
          </cell>
          <cell r="K181">
            <v>2001</v>
          </cell>
          <cell r="L181">
            <v>11</v>
          </cell>
          <cell r="M181" t="str">
            <v>1000</v>
          </cell>
          <cell r="P181" t="str">
            <v>SNG</v>
          </cell>
        </row>
        <row r="182">
          <cell r="A182" t="str">
            <v>TT1</v>
          </cell>
          <cell r="B182" t="str">
            <v>APCHECK</v>
          </cell>
          <cell r="C182" t="str">
            <v xml:space="preserve">      528845</v>
          </cell>
          <cell r="D182">
            <v>37118</v>
          </cell>
          <cell r="E182">
            <v>37118</v>
          </cell>
          <cell r="F182">
            <v>-185</v>
          </cell>
          <cell r="G182" t="str">
            <v>02015</v>
          </cell>
          <cell r="H182" t="str">
            <v>APCHECK/SNG/AA</v>
          </cell>
          <cell r="J182" t="str">
            <v>CDA</v>
          </cell>
          <cell r="K182">
            <v>2001</v>
          </cell>
          <cell r="L182">
            <v>11</v>
          </cell>
          <cell r="M182" t="str">
            <v>1000</v>
          </cell>
          <cell r="P182" t="str">
            <v>SNG</v>
          </cell>
        </row>
        <row r="183">
          <cell r="A183" t="str">
            <v>TT1</v>
          </cell>
          <cell r="B183" t="str">
            <v>APCHECK</v>
          </cell>
          <cell r="C183" t="str">
            <v xml:space="preserve">      528847</v>
          </cell>
          <cell r="D183">
            <v>37118</v>
          </cell>
          <cell r="E183">
            <v>37118</v>
          </cell>
          <cell r="F183">
            <v>-67.45</v>
          </cell>
          <cell r="G183" t="str">
            <v>02015</v>
          </cell>
          <cell r="H183" t="str">
            <v>APCHECK/SNG/AA</v>
          </cell>
          <cell r="J183" t="str">
            <v>CDA</v>
          </cell>
          <cell r="K183">
            <v>2001</v>
          </cell>
          <cell r="L183">
            <v>11</v>
          </cell>
          <cell r="M183" t="str">
            <v>1000</v>
          </cell>
          <cell r="P183" t="str">
            <v>SNG</v>
          </cell>
        </row>
        <row r="184">
          <cell r="A184" t="str">
            <v>TT1</v>
          </cell>
          <cell r="B184" t="str">
            <v>APCHECK</v>
          </cell>
          <cell r="C184" t="str">
            <v xml:space="preserve">      528852</v>
          </cell>
          <cell r="D184">
            <v>37118</v>
          </cell>
          <cell r="E184">
            <v>37118</v>
          </cell>
          <cell r="F184">
            <v>-5079.59</v>
          </cell>
          <cell r="G184" t="str">
            <v>02015</v>
          </cell>
          <cell r="H184" t="str">
            <v>APCHECK/SNG/AA</v>
          </cell>
          <cell r="J184" t="str">
            <v>CDA</v>
          </cell>
          <cell r="K184">
            <v>2001</v>
          </cell>
          <cell r="L184">
            <v>11</v>
          </cell>
          <cell r="M184" t="str">
            <v>1000</v>
          </cell>
          <cell r="P184" t="str">
            <v>SNG</v>
          </cell>
        </row>
        <row r="185">
          <cell r="A185" t="str">
            <v>TT1</v>
          </cell>
          <cell r="B185" t="str">
            <v>APCHECK</v>
          </cell>
          <cell r="C185" t="str">
            <v xml:space="preserve">      528854</v>
          </cell>
          <cell r="D185">
            <v>37118</v>
          </cell>
          <cell r="E185">
            <v>37118</v>
          </cell>
          <cell r="F185">
            <v>-3269.07</v>
          </cell>
          <cell r="G185" t="str">
            <v>02015</v>
          </cell>
          <cell r="H185" t="str">
            <v>APCHECK/SNG/AA</v>
          </cell>
          <cell r="J185" t="str">
            <v>CDA</v>
          </cell>
          <cell r="K185">
            <v>2001</v>
          </cell>
          <cell r="L185">
            <v>11</v>
          </cell>
          <cell r="M185" t="str">
            <v>1000</v>
          </cell>
          <cell r="P185" t="str">
            <v>SNG</v>
          </cell>
        </row>
        <row r="186">
          <cell r="A186" t="str">
            <v>TT1</v>
          </cell>
          <cell r="B186" t="str">
            <v>APCHECK</v>
          </cell>
          <cell r="C186" t="str">
            <v xml:space="preserve">      528855</v>
          </cell>
          <cell r="D186">
            <v>37118</v>
          </cell>
          <cell r="E186">
            <v>37118</v>
          </cell>
          <cell r="F186">
            <v>-436.3</v>
          </cell>
          <cell r="G186" t="str">
            <v>02015</v>
          </cell>
          <cell r="H186" t="str">
            <v>APCHECK/SNG/AA</v>
          </cell>
          <cell r="J186" t="str">
            <v>CDA</v>
          </cell>
          <cell r="K186">
            <v>2001</v>
          </cell>
          <cell r="L186">
            <v>11</v>
          </cell>
          <cell r="M186" t="str">
            <v>1000</v>
          </cell>
          <cell r="P186" t="str">
            <v>SNG</v>
          </cell>
        </row>
        <row r="187">
          <cell r="A187" t="str">
            <v>TT1</v>
          </cell>
          <cell r="B187" t="str">
            <v>APCHECK</v>
          </cell>
          <cell r="C187" t="str">
            <v xml:space="preserve">      528856</v>
          </cell>
          <cell r="D187">
            <v>37118</v>
          </cell>
          <cell r="E187">
            <v>37118</v>
          </cell>
          <cell r="F187">
            <v>-735.14</v>
          </cell>
          <cell r="G187" t="str">
            <v>02015</v>
          </cell>
          <cell r="H187" t="str">
            <v>APCHECK/SNG/AA</v>
          </cell>
          <cell r="J187" t="str">
            <v>CDA</v>
          </cell>
          <cell r="K187">
            <v>2001</v>
          </cell>
          <cell r="L187">
            <v>11</v>
          </cell>
          <cell r="M187" t="str">
            <v>1000</v>
          </cell>
          <cell r="P187" t="str">
            <v>SNG</v>
          </cell>
        </row>
        <row r="188">
          <cell r="A188" t="str">
            <v>TT1</v>
          </cell>
          <cell r="B188" t="str">
            <v>APCHECK</v>
          </cell>
          <cell r="C188" t="str">
            <v xml:space="preserve">      528857</v>
          </cell>
          <cell r="D188">
            <v>37118</v>
          </cell>
          <cell r="E188">
            <v>37118</v>
          </cell>
          <cell r="F188">
            <v>-160.72</v>
          </cell>
          <cell r="G188" t="str">
            <v>02015</v>
          </cell>
          <cell r="H188" t="str">
            <v>APCHECK/SNG/AA</v>
          </cell>
          <cell r="J188" t="str">
            <v>CDA</v>
          </cell>
          <cell r="K188">
            <v>2001</v>
          </cell>
          <cell r="L188">
            <v>11</v>
          </cell>
          <cell r="M188" t="str">
            <v>1000</v>
          </cell>
          <cell r="P188" t="str">
            <v>SNG</v>
          </cell>
        </row>
        <row r="189">
          <cell r="A189" t="str">
            <v>TT1</v>
          </cell>
          <cell r="B189" t="str">
            <v>APCHECK</v>
          </cell>
          <cell r="C189" t="str">
            <v xml:space="preserve">      528864</v>
          </cell>
          <cell r="D189">
            <v>37119</v>
          </cell>
          <cell r="E189">
            <v>37119</v>
          </cell>
          <cell r="F189">
            <v>-2374.69</v>
          </cell>
          <cell r="G189" t="str">
            <v>02015</v>
          </cell>
          <cell r="H189" t="str">
            <v>APCHECK/SNG/AA</v>
          </cell>
          <cell r="J189" t="str">
            <v>CDA</v>
          </cell>
          <cell r="K189">
            <v>2001</v>
          </cell>
          <cell r="L189">
            <v>11</v>
          </cell>
          <cell r="M189" t="str">
            <v>1000</v>
          </cell>
          <cell r="P189" t="str">
            <v>SNG</v>
          </cell>
        </row>
        <row r="190">
          <cell r="A190" t="str">
            <v>TT1</v>
          </cell>
          <cell r="B190" t="str">
            <v>APCHECK</v>
          </cell>
          <cell r="C190" t="str">
            <v xml:space="preserve">      528865</v>
          </cell>
          <cell r="D190">
            <v>37120</v>
          </cell>
          <cell r="E190">
            <v>37120</v>
          </cell>
          <cell r="F190">
            <v>-22332.81</v>
          </cell>
          <cell r="G190" t="str">
            <v>02015</v>
          </cell>
          <cell r="H190" t="str">
            <v>APCHECK/SNG/AA</v>
          </cell>
          <cell r="J190" t="str">
            <v>CDA</v>
          </cell>
          <cell r="K190">
            <v>2001</v>
          </cell>
          <cell r="L190">
            <v>11</v>
          </cell>
          <cell r="M190" t="str">
            <v>1000</v>
          </cell>
          <cell r="P190" t="str">
            <v>SNG</v>
          </cell>
        </row>
        <row r="191">
          <cell r="A191" t="str">
            <v>TT1</v>
          </cell>
          <cell r="B191" t="str">
            <v>APCHECK</v>
          </cell>
          <cell r="C191" t="str">
            <v xml:space="preserve">      528866</v>
          </cell>
          <cell r="D191">
            <v>37125</v>
          </cell>
          <cell r="E191">
            <v>37125</v>
          </cell>
          <cell r="F191">
            <v>-45</v>
          </cell>
          <cell r="G191" t="str">
            <v>02015</v>
          </cell>
          <cell r="H191" t="str">
            <v>APCHECK/SNG/AA</v>
          </cell>
          <cell r="J191" t="str">
            <v>CDA</v>
          </cell>
          <cell r="K191">
            <v>2001</v>
          </cell>
          <cell r="L191">
            <v>11</v>
          </cell>
          <cell r="M191" t="str">
            <v>1000</v>
          </cell>
          <cell r="P191" t="str">
            <v>SNG</v>
          </cell>
        </row>
        <row r="192">
          <cell r="A192" t="str">
            <v>TT1</v>
          </cell>
          <cell r="B192" t="str">
            <v>APCHECK</v>
          </cell>
          <cell r="C192" t="str">
            <v xml:space="preserve">      528867</v>
          </cell>
          <cell r="D192">
            <v>37125</v>
          </cell>
          <cell r="E192">
            <v>37125</v>
          </cell>
          <cell r="F192">
            <v>-99.08</v>
          </cell>
          <cell r="G192" t="str">
            <v>02015</v>
          </cell>
          <cell r="H192" t="str">
            <v>APCHECK/SNG/AA</v>
          </cell>
          <cell r="J192" t="str">
            <v>CDA</v>
          </cell>
          <cell r="K192">
            <v>2001</v>
          </cell>
          <cell r="L192">
            <v>11</v>
          </cell>
          <cell r="M192" t="str">
            <v>1000</v>
          </cell>
          <cell r="P192" t="str">
            <v>SNG</v>
          </cell>
        </row>
        <row r="193">
          <cell r="A193" t="str">
            <v>TT1</v>
          </cell>
          <cell r="B193" t="str">
            <v>APCHECK</v>
          </cell>
          <cell r="C193" t="str">
            <v xml:space="preserve">      528874</v>
          </cell>
          <cell r="D193">
            <v>37125</v>
          </cell>
          <cell r="E193">
            <v>37125</v>
          </cell>
          <cell r="F193">
            <v>-1395</v>
          </cell>
          <cell r="G193" t="str">
            <v>02015</v>
          </cell>
          <cell r="H193" t="str">
            <v>APCHECK/SNG/AA</v>
          </cell>
          <cell r="J193" t="str">
            <v>CDA</v>
          </cell>
          <cell r="K193">
            <v>2001</v>
          </cell>
          <cell r="L193">
            <v>11</v>
          </cell>
          <cell r="M193" t="str">
            <v>1000</v>
          </cell>
          <cell r="P193" t="str">
            <v>SNG</v>
          </cell>
        </row>
        <row r="194">
          <cell r="A194" t="str">
            <v>TT1</v>
          </cell>
          <cell r="B194" t="str">
            <v>APCHECK</v>
          </cell>
          <cell r="C194" t="str">
            <v xml:space="preserve">      528624</v>
          </cell>
          <cell r="D194">
            <v>37104</v>
          </cell>
          <cell r="E194">
            <v>37104</v>
          </cell>
          <cell r="F194">
            <v>-230.04</v>
          </cell>
          <cell r="G194" t="str">
            <v>02015</v>
          </cell>
          <cell r="H194" t="str">
            <v>APCHECK/SNG/AA</v>
          </cell>
          <cell r="J194" t="str">
            <v>CDA</v>
          </cell>
          <cell r="K194">
            <v>2001</v>
          </cell>
          <cell r="L194">
            <v>11</v>
          </cell>
          <cell r="M194" t="str">
            <v>1000</v>
          </cell>
          <cell r="P194" t="str">
            <v>SNG</v>
          </cell>
        </row>
        <row r="195">
          <cell r="A195" t="str">
            <v>TT1</v>
          </cell>
          <cell r="B195" t="str">
            <v>APCHECK</v>
          </cell>
          <cell r="C195" t="str">
            <v xml:space="preserve">      528626</v>
          </cell>
          <cell r="D195">
            <v>37104</v>
          </cell>
          <cell r="E195">
            <v>37104</v>
          </cell>
          <cell r="F195">
            <v>-641.05999999999995</v>
          </cell>
          <cell r="G195" t="str">
            <v>02015</v>
          </cell>
          <cell r="H195" t="str">
            <v>APCHECK/SNG/AA</v>
          </cell>
          <cell r="J195" t="str">
            <v>CDA</v>
          </cell>
          <cell r="K195">
            <v>2001</v>
          </cell>
          <cell r="L195">
            <v>11</v>
          </cell>
          <cell r="M195" t="str">
            <v>1000</v>
          </cell>
          <cell r="P195" t="str">
            <v>SNG</v>
          </cell>
        </row>
        <row r="196">
          <cell r="A196" t="str">
            <v>TT1</v>
          </cell>
          <cell r="B196" t="str">
            <v>APCHECK</v>
          </cell>
          <cell r="C196" t="str">
            <v xml:space="preserve">      528627</v>
          </cell>
          <cell r="D196">
            <v>37104</v>
          </cell>
          <cell r="E196">
            <v>37104</v>
          </cell>
          <cell r="F196">
            <v>-5504.46</v>
          </cell>
          <cell r="G196" t="str">
            <v>02015</v>
          </cell>
          <cell r="H196" t="str">
            <v>APCHECK/SNG/AA</v>
          </cell>
          <cell r="J196" t="str">
            <v>CDA</v>
          </cell>
          <cell r="K196">
            <v>2001</v>
          </cell>
          <cell r="L196">
            <v>11</v>
          </cell>
          <cell r="M196" t="str">
            <v>1000</v>
          </cell>
          <cell r="P196" t="str">
            <v>SNG</v>
          </cell>
        </row>
        <row r="197">
          <cell r="A197" t="str">
            <v>TT1</v>
          </cell>
          <cell r="B197" t="str">
            <v>APCHECK</v>
          </cell>
          <cell r="C197" t="str">
            <v xml:space="preserve">      528631</v>
          </cell>
          <cell r="D197">
            <v>37104</v>
          </cell>
          <cell r="E197">
            <v>37104</v>
          </cell>
          <cell r="F197">
            <v>-59.9</v>
          </cell>
          <cell r="G197" t="str">
            <v>02015</v>
          </cell>
          <cell r="H197" t="str">
            <v>APCHECK/SNG/AA</v>
          </cell>
          <cell r="J197" t="str">
            <v>CDA</v>
          </cell>
          <cell r="K197">
            <v>2001</v>
          </cell>
          <cell r="L197">
            <v>11</v>
          </cell>
          <cell r="M197" t="str">
            <v>1000</v>
          </cell>
          <cell r="P197" t="str">
            <v>SNG</v>
          </cell>
        </row>
        <row r="198">
          <cell r="A198" t="str">
            <v>TT1</v>
          </cell>
          <cell r="B198" t="str">
            <v>APCHECK</v>
          </cell>
          <cell r="C198" t="str">
            <v xml:space="preserve">      528634</v>
          </cell>
          <cell r="D198">
            <v>37104</v>
          </cell>
          <cell r="E198">
            <v>37104</v>
          </cell>
          <cell r="F198">
            <v>-19200.03</v>
          </cell>
          <cell r="G198" t="str">
            <v>02015</v>
          </cell>
          <cell r="H198" t="str">
            <v>APCHECK/SNG/AA</v>
          </cell>
          <cell r="J198" t="str">
            <v>CDA</v>
          </cell>
          <cell r="K198">
            <v>2001</v>
          </cell>
          <cell r="L198">
            <v>11</v>
          </cell>
          <cell r="M198" t="str">
            <v>1000</v>
          </cell>
          <cell r="P198" t="str">
            <v>SNG</v>
          </cell>
        </row>
        <row r="199">
          <cell r="A199" t="str">
            <v>TT1</v>
          </cell>
          <cell r="B199" t="str">
            <v>APCHECK</v>
          </cell>
          <cell r="C199" t="str">
            <v xml:space="preserve">      528636</v>
          </cell>
          <cell r="D199">
            <v>37104</v>
          </cell>
          <cell r="E199">
            <v>37104</v>
          </cell>
          <cell r="F199">
            <v>-811.5</v>
          </cell>
          <cell r="G199" t="str">
            <v>02015</v>
          </cell>
          <cell r="H199" t="str">
            <v>APCHECK/SNG/AA</v>
          </cell>
          <cell r="J199" t="str">
            <v>CDA</v>
          </cell>
          <cell r="K199">
            <v>2001</v>
          </cell>
          <cell r="L199">
            <v>11</v>
          </cell>
          <cell r="M199" t="str">
            <v>1000</v>
          </cell>
          <cell r="P199" t="str">
            <v>SNG</v>
          </cell>
        </row>
        <row r="200">
          <cell r="A200" t="str">
            <v>TT1</v>
          </cell>
          <cell r="B200" t="str">
            <v>APCHECK</v>
          </cell>
          <cell r="C200" t="str">
            <v xml:space="preserve">      528637</v>
          </cell>
          <cell r="D200">
            <v>37104</v>
          </cell>
          <cell r="E200">
            <v>37104</v>
          </cell>
          <cell r="F200">
            <v>-10.8</v>
          </cell>
          <cell r="G200" t="str">
            <v>02015</v>
          </cell>
          <cell r="H200" t="str">
            <v>APCHECK/SNG/AA</v>
          </cell>
          <cell r="J200" t="str">
            <v>CDA</v>
          </cell>
          <cell r="K200">
            <v>2001</v>
          </cell>
          <cell r="L200">
            <v>11</v>
          </cell>
          <cell r="M200" t="str">
            <v>1000</v>
          </cell>
          <cell r="P200" t="str">
            <v>SNG</v>
          </cell>
        </row>
        <row r="201">
          <cell r="A201" t="str">
            <v>TT1</v>
          </cell>
          <cell r="B201" t="str">
            <v>APCHECK</v>
          </cell>
          <cell r="C201" t="str">
            <v xml:space="preserve">      528658</v>
          </cell>
          <cell r="D201">
            <v>37104</v>
          </cell>
          <cell r="E201">
            <v>37104</v>
          </cell>
          <cell r="F201">
            <v>-369.36</v>
          </cell>
          <cell r="G201" t="str">
            <v>02015</v>
          </cell>
          <cell r="H201" t="str">
            <v>APCHECK/SNG/AA</v>
          </cell>
          <cell r="J201" t="str">
            <v>CDA</v>
          </cell>
          <cell r="K201">
            <v>2001</v>
          </cell>
          <cell r="L201">
            <v>11</v>
          </cell>
          <cell r="M201" t="str">
            <v>1000</v>
          </cell>
          <cell r="P201" t="str">
            <v>SNG</v>
          </cell>
        </row>
        <row r="202">
          <cell r="A202" t="str">
            <v>TT1</v>
          </cell>
          <cell r="B202" t="str">
            <v>APCHECK</v>
          </cell>
          <cell r="C202" t="str">
            <v xml:space="preserve">      528660</v>
          </cell>
          <cell r="D202">
            <v>37104</v>
          </cell>
          <cell r="E202">
            <v>37104</v>
          </cell>
          <cell r="F202">
            <v>-146</v>
          </cell>
          <cell r="G202" t="str">
            <v>02015</v>
          </cell>
          <cell r="H202" t="str">
            <v>APCHECK/SNG/AA</v>
          </cell>
          <cell r="J202" t="str">
            <v>CDA</v>
          </cell>
          <cell r="K202">
            <v>2001</v>
          </cell>
          <cell r="L202">
            <v>11</v>
          </cell>
          <cell r="M202" t="str">
            <v>1000</v>
          </cell>
          <cell r="P202" t="str">
            <v>SNG</v>
          </cell>
        </row>
        <row r="203">
          <cell r="A203" t="str">
            <v>TT1</v>
          </cell>
          <cell r="B203" t="str">
            <v>APCHECK</v>
          </cell>
          <cell r="C203" t="str">
            <v xml:space="preserve">      528662</v>
          </cell>
          <cell r="D203">
            <v>37104</v>
          </cell>
          <cell r="E203">
            <v>37104</v>
          </cell>
          <cell r="F203">
            <v>-502.74</v>
          </cell>
          <cell r="G203" t="str">
            <v>02015</v>
          </cell>
          <cell r="H203" t="str">
            <v>APCHECK/SNG/AA</v>
          </cell>
          <cell r="J203" t="str">
            <v>CDA</v>
          </cell>
          <cell r="K203">
            <v>2001</v>
          </cell>
          <cell r="L203">
            <v>11</v>
          </cell>
          <cell r="M203" t="str">
            <v>1000</v>
          </cell>
          <cell r="P203" t="str">
            <v>SNG</v>
          </cell>
        </row>
        <row r="204">
          <cell r="A204" t="str">
            <v>TT1</v>
          </cell>
          <cell r="B204" t="str">
            <v>APCHECK</v>
          </cell>
          <cell r="C204" t="str">
            <v xml:space="preserve">      528663</v>
          </cell>
          <cell r="D204">
            <v>37104</v>
          </cell>
          <cell r="E204">
            <v>37104</v>
          </cell>
          <cell r="F204">
            <v>-90</v>
          </cell>
          <cell r="G204" t="str">
            <v>02015</v>
          </cell>
          <cell r="H204" t="str">
            <v>APCHECK/SNG/AA</v>
          </cell>
          <cell r="J204" t="str">
            <v>CDA</v>
          </cell>
          <cell r="K204">
            <v>2001</v>
          </cell>
          <cell r="L204">
            <v>11</v>
          </cell>
          <cell r="M204" t="str">
            <v>1000</v>
          </cell>
          <cell r="P204" t="str">
            <v>SNG</v>
          </cell>
        </row>
        <row r="205">
          <cell r="A205" t="str">
            <v>TT1</v>
          </cell>
          <cell r="B205" t="str">
            <v>APCHECK</v>
          </cell>
          <cell r="C205" t="str">
            <v xml:space="preserve">      528664</v>
          </cell>
          <cell r="D205">
            <v>37104</v>
          </cell>
          <cell r="E205">
            <v>37104</v>
          </cell>
          <cell r="F205">
            <v>-624</v>
          </cell>
          <cell r="G205" t="str">
            <v>02015</v>
          </cell>
          <cell r="H205" t="str">
            <v>APCHECK/SNG/AA</v>
          </cell>
          <cell r="J205" t="str">
            <v>CDA</v>
          </cell>
          <cell r="K205">
            <v>2001</v>
          </cell>
          <cell r="L205">
            <v>11</v>
          </cell>
          <cell r="M205" t="str">
            <v>1000</v>
          </cell>
          <cell r="P205" t="str">
            <v>SNG</v>
          </cell>
        </row>
        <row r="206">
          <cell r="A206" t="str">
            <v>TT1</v>
          </cell>
          <cell r="B206" t="str">
            <v>APCHECK</v>
          </cell>
          <cell r="C206" t="str">
            <v xml:space="preserve">      528665</v>
          </cell>
          <cell r="D206">
            <v>37104</v>
          </cell>
          <cell r="E206">
            <v>37104</v>
          </cell>
          <cell r="F206">
            <v>-950</v>
          </cell>
          <cell r="G206" t="str">
            <v>02015</v>
          </cell>
          <cell r="H206" t="str">
            <v>APCHECK/SNG/AA</v>
          </cell>
          <cell r="J206" t="str">
            <v>CDA</v>
          </cell>
          <cell r="K206">
            <v>2001</v>
          </cell>
          <cell r="L206">
            <v>11</v>
          </cell>
          <cell r="M206" t="str">
            <v>1000</v>
          </cell>
          <cell r="P206" t="str">
            <v>SNG</v>
          </cell>
        </row>
        <row r="207">
          <cell r="A207" t="str">
            <v>TT1</v>
          </cell>
          <cell r="B207" t="str">
            <v>APCHECK</v>
          </cell>
          <cell r="C207" t="str">
            <v xml:space="preserve">      528672</v>
          </cell>
          <cell r="D207">
            <v>37104</v>
          </cell>
          <cell r="E207">
            <v>37104</v>
          </cell>
          <cell r="F207">
            <v>-5836.73</v>
          </cell>
          <cell r="G207" t="str">
            <v>02015</v>
          </cell>
          <cell r="H207" t="str">
            <v>APCHECK/SNG/AA</v>
          </cell>
          <cell r="J207" t="str">
            <v>CDA</v>
          </cell>
          <cell r="K207">
            <v>2001</v>
          </cell>
          <cell r="L207">
            <v>11</v>
          </cell>
          <cell r="M207" t="str">
            <v>1000</v>
          </cell>
          <cell r="P207" t="str">
            <v>SNG</v>
          </cell>
        </row>
        <row r="208">
          <cell r="A208" t="str">
            <v>TT1</v>
          </cell>
          <cell r="B208" t="str">
            <v>APCHECK</v>
          </cell>
          <cell r="C208" t="str">
            <v xml:space="preserve">      528673</v>
          </cell>
          <cell r="D208">
            <v>37104</v>
          </cell>
          <cell r="E208">
            <v>37104</v>
          </cell>
          <cell r="F208">
            <v>-264.13</v>
          </cell>
          <cell r="G208" t="str">
            <v>02015</v>
          </cell>
          <cell r="H208" t="str">
            <v>APCHECK/SNG/AA</v>
          </cell>
          <cell r="J208" t="str">
            <v>CDA</v>
          </cell>
          <cell r="K208">
            <v>2001</v>
          </cell>
          <cell r="L208">
            <v>11</v>
          </cell>
          <cell r="M208" t="str">
            <v>1000</v>
          </cell>
          <cell r="P208" t="str">
            <v>SNG</v>
          </cell>
        </row>
        <row r="209">
          <cell r="A209" t="str">
            <v>TT1</v>
          </cell>
          <cell r="B209" t="str">
            <v>APCHECK</v>
          </cell>
          <cell r="C209" t="str">
            <v xml:space="preserve">      528674</v>
          </cell>
          <cell r="D209">
            <v>37104</v>
          </cell>
          <cell r="E209">
            <v>37104</v>
          </cell>
          <cell r="F209">
            <v>-112.81</v>
          </cell>
          <cell r="G209" t="str">
            <v>02015</v>
          </cell>
          <cell r="H209" t="str">
            <v>APCHECK/SNG/AA</v>
          </cell>
          <cell r="J209" t="str">
            <v>CDA</v>
          </cell>
          <cell r="K209">
            <v>2001</v>
          </cell>
          <cell r="L209">
            <v>11</v>
          </cell>
          <cell r="M209" t="str">
            <v>1000</v>
          </cell>
          <cell r="P209" t="str">
            <v>SNG</v>
          </cell>
        </row>
        <row r="210">
          <cell r="A210" t="str">
            <v>TT1</v>
          </cell>
          <cell r="B210" t="str">
            <v>APCHECK</v>
          </cell>
          <cell r="C210" t="str">
            <v xml:space="preserve">      528675</v>
          </cell>
          <cell r="D210">
            <v>37104</v>
          </cell>
          <cell r="E210">
            <v>37104</v>
          </cell>
          <cell r="F210">
            <v>-340</v>
          </cell>
          <cell r="G210" t="str">
            <v>02015</v>
          </cell>
          <cell r="H210" t="str">
            <v>APCHECK/SNG/AA</v>
          </cell>
          <cell r="J210" t="str">
            <v>CDA</v>
          </cell>
          <cell r="K210">
            <v>2001</v>
          </cell>
          <cell r="L210">
            <v>11</v>
          </cell>
          <cell r="M210" t="str">
            <v>1000</v>
          </cell>
          <cell r="P210" t="str">
            <v>SNG</v>
          </cell>
        </row>
        <row r="211">
          <cell r="A211" t="str">
            <v>TT1</v>
          </cell>
          <cell r="B211" t="str">
            <v>APCHECK</v>
          </cell>
          <cell r="C211" t="str">
            <v xml:space="preserve">      528696</v>
          </cell>
          <cell r="D211">
            <v>37104</v>
          </cell>
          <cell r="E211">
            <v>37104</v>
          </cell>
          <cell r="F211">
            <v>-800.34</v>
          </cell>
          <cell r="G211" t="str">
            <v>02015</v>
          </cell>
          <cell r="H211" t="str">
            <v>APCHECK/SNG/AA</v>
          </cell>
          <cell r="J211" t="str">
            <v>CDA</v>
          </cell>
          <cell r="K211">
            <v>2001</v>
          </cell>
          <cell r="L211">
            <v>11</v>
          </cell>
          <cell r="M211" t="str">
            <v>1000</v>
          </cell>
          <cell r="P211" t="str">
            <v>SNG</v>
          </cell>
        </row>
        <row r="212">
          <cell r="A212" t="str">
            <v>TT1</v>
          </cell>
          <cell r="B212" t="str">
            <v>APCHECK</v>
          </cell>
          <cell r="C212" t="str">
            <v xml:space="preserve">      528698</v>
          </cell>
          <cell r="D212">
            <v>37104</v>
          </cell>
          <cell r="E212">
            <v>37104</v>
          </cell>
          <cell r="F212">
            <v>-52.38</v>
          </cell>
          <cell r="G212" t="str">
            <v>02015</v>
          </cell>
          <cell r="H212" t="str">
            <v>APCHECK/SNG/AA</v>
          </cell>
          <cell r="J212" t="str">
            <v>CDA</v>
          </cell>
          <cell r="K212">
            <v>2001</v>
          </cell>
          <cell r="L212">
            <v>11</v>
          </cell>
          <cell r="M212" t="str">
            <v>1000</v>
          </cell>
          <cell r="P212" t="str">
            <v>SNG</v>
          </cell>
        </row>
        <row r="213">
          <cell r="A213" t="str">
            <v>TT1</v>
          </cell>
          <cell r="B213" t="str">
            <v>APCHECK</v>
          </cell>
          <cell r="C213" t="str">
            <v xml:space="preserve">      528699</v>
          </cell>
          <cell r="D213">
            <v>37104</v>
          </cell>
          <cell r="E213">
            <v>37104</v>
          </cell>
          <cell r="F213">
            <v>-1600</v>
          </cell>
          <cell r="G213" t="str">
            <v>02015</v>
          </cell>
          <cell r="H213" t="str">
            <v>APCHECK/SNG/AA</v>
          </cell>
          <cell r="J213" t="str">
            <v>CDA</v>
          </cell>
          <cell r="K213">
            <v>2001</v>
          </cell>
          <cell r="L213">
            <v>11</v>
          </cell>
          <cell r="M213" t="str">
            <v>1000</v>
          </cell>
          <cell r="P213" t="str">
            <v>SNG</v>
          </cell>
        </row>
        <row r="214">
          <cell r="A214" t="str">
            <v>TT1</v>
          </cell>
          <cell r="B214" t="str">
            <v>APCHECK</v>
          </cell>
          <cell r="C214" t="str">
            <v xml:space="preserve">      528700</v>
          </cell>
          <cell r="D214">
            <v>37104</v>
          </cell>
          <cell r="E214">
            <v>37104</v>
          </cell>
          <cell r="F214">
            <v>-96628.28</v>
          </cell>
          <cell r="G214" t="str">
            <v>02015</v>
          </cell>
          <cell r="H214" t="str">
            <v>APCHECK/SNG/AA</v>
          </cell>
          <cell r="J214" t="str">
            <v>CDA</v>
          </cell>
          <cell r="K214">
            <v>2001</v>
          </cell>
          <cell r="L214">
            <v>11</v>
          </cell>
          <cell r="M214" t="str">
            <v>1000</v>
          </cell>
          <cell r="P214" t="str">
            <v>SNG</v>
          </cell>
        </row>
        <row r="215">
          <cell r="A215" t="str">
            <v>TT1</v>
          </cell>
          <cell r="B215" t="str">
            <v>APCHECK</v>
          </cell>
          <cell r="C215" t="str">
            <v xml:space="preserve">      528701</v>
          </cell>
          <cell r="D215">
            <v>37104</v>
          </cell>
          <cell r="E215">
            <v>37104</v>
          </cell>
          <cell r="F215">
            <v>-281.27</v>
          </cell>
          <cell r="G215" t="str">
            <v>02015</v>
          </cell>
          <cell r="H215" t="str">
            <v>APCHECK/SNG/AA</v>
          </cell>
          <cell r="J215" t="str">
            <v>CDA</v>
          </cell>
          <cell r="K215">
            <v>2001</v>
          </cell>
          <cell r="L215">
            <v>11</v>
          </cell>
          <cell r="M215" t="str">
            <v>1000</v>
          </cell>
          <cell r="P215" t="str">
            <v>SNG</v>
          </cell>
        </row>
        <row r="216">
          <cell r="A216" t="str">
            <v>TT1</v>
          </cell>
          <cell r="B216" t="str">
            <v>APCHECK</v>
          </cell>
          <cell r="C216" t="str">
            <v xml:space="preserve">      528706</v>
          </cell>
          <cell r="D216">
            <v>37104</v>
          </cell>
          <cell r="E216">
            <v>37104</v>
          </cell>
          <cell r="F216">
            <v>-40951.25</v>
          </cell>
          <cell r="G216" t="str">
            <v>02015</v>
          </cell>
          <cell r="H216" t="str">
            <v>APCHECK/SNG/AA</v>
          </cell>
          <cell r="J216" t="str">
            <v>CDA</v>
          </cell>
          <cell r="K216">
            <v>2001</v>
          </cell>
          <cell r="L216">
            <v>11</v>
          </cell>
          <cell r="M216" t="str">
            <v>1000</v>
          </cell>
          <cell r="P216" t="str">
            <v>SNG</v>
          </cell>
        </row>
        <row r="217">
          <cell r="A217" t="str">
            <v>TT1</v>
          </cell>
          <cell r="B217" t="str">
            <v>APCHECK</v>
          </cell>
          <cell r="C217" t="str">
            <v xml:space="preserve">      528707</v>
          </cell>
          <cell r="D217">
            <v>37104</v>
          </cell>
          <cell r="E217">
            <v>37104</v>
          </cell>
          <cell r="F217">
            <v>-418.66</v>
          </cell>
          <cell r="G217" t="str">
            <v>02015</v>
          </cell>
          <cell r="H217" t="str">
            <v>APCHECK/SNG/AA</v>
          </cell>
          <cell r="J217" t="str">
            <v>CDA</v>
          </cell>
          <cell r="K217">
            <v>2001</v>
          </cell>
          <cell r="L217">
            <v>11</v>
          </cell>
          <cell r="M217" t="str">
            <v>1000</v>
          </cell>
          <cell r="P217" t="str">
            <v>SNG</v>
          </cell>
        </row>
        <row r="218">
          <cell r="A218" t="str">
            <v>TT1</v>
          </cell>
          <cell r="B218" t="str">
            <v>APCHECK</v>
          </cell>
          <cell r="C218" t="str">
            <v xml:space="preserve">      528708</v>
          </cell>
          <cell r="D218">
            <v>37104</v>
          </cell>
          <cell r="E218">
            <v>37104</v>
          </cell>
          <cell r="F218">
            <v>-208.09</v>
          </cell>
          <cell r="G218" t="str">
            <v>02015</v>
          </cell>
          <cell r="H218" t="str">
            <v>APCHECK/SNG/AA</v>
          </cell>
          <cell r="J218" t="str">
            <v>CDA</v>
          </cell>
          <cell r="K218">
            <v>2001</v>
          </cell>
          <cell r="L218">
            <v>11</v>
          </cell>
          <cell r="M218" t="str">
            <v>1000</v>
          </cell>
          <cell r="P218" t="str">
            <v>SNG</v>
          </cell>
        </row>
        <row r="219">
          <cell r="A219" t="str">
            <v>TT1</v>
          </cell>
          <cell r="B219" t="str">
            <v>APCHECK</v>
          </cell>
          <cell r="C219" t="str">
            <v xml:space="preserve">      528709</v>
          </cell>
          <cell r="D219">
            <v>37104</v>
          </cell>
          <cell r="E219">
            <v>37104</v>
          </cell>
          <cell r="F219">
            <v>-20932.47</v>
          </cell>
          <cell r="G219" t="str">
            <v>02015</v>
          </cell>
          <cell r="H219" t="str">
            <v>APCHECK/SNG/AA</v>
          </cell>
          <cell r="J219" t="str">
            <v>CDA</v>
          </cell>
          <cell r="K219">
            <v>2001</v>
          </cell>
          <cell r="L219">
            <v>11</v>
          </cell>
          <cell r="M219" t="str">
            <v>1000</v>
          </cell>
          <cell r="P219" t="str">
            <v>SNG</v>
          </cell>
        </row>
        <row r="220">
          <cell r="A220" t="str">
            <v>TT1</v>
          </cell>
          <cell r="B220" t="str">
            <v>APCHECK</v>
          </cell>
          <cell r="C220" t="str">
            <v xml:space="preserve">      528710</v>
          </cell>
          <cell r="D220">
            <v>37104</v>
          </cell>
          <cell r="E220">
            <v>37104</v>
          </cell>
          <cell r="F220">
            <v>-136.19</v>
          </cell>
          <cell r="G220" t="str">
            <v>02015</v>
          </cell>
          <cell r="H220" t="str">
            <v>APCHECK/SNG/AA</v>
          </cell>
          <cell r="J220" t="str">
            <v>CDA</v>
          </cell>
          <cell r="K220">
            <v>2001</v>
          </cell>
          <cell r="L220">
            <v>11</v>
          </cell>
          <cell r="M220" t="str">
            <v>1000</v>
          </cell>
          <cell r="P220" t="str">
            <v>SNG</v>
          </cell>
        </row>
        <row r="221">
          <cell r="A221" t="str">
            <v>TT1</v>
          </cell>
          <cell r="B221" t="str">
            <v>APCHECK</v>
          </cell>
          <cell r="C221" t="str">
            <v xml:space="preserve">      528711</v>
          </cell>
          <cell r="D221">
            <v>37104</v>
          </cell>
          <cell r="E221">
            <v>37104</v>
          </cell>
          <cell r="F221">
            <v>-409.16</v>
          </cell>
          <cell r="G221" t="str">
            <v>02015</v>
          </cell>
          <cell r="H221" t="str">
            <v>APCHECK/SNG/AA</v>
          </cell>
          <cell r="J221" t="str">
            <v>CDA</v>
          </cell>
          <cell r="K221">
            <v>2001</v>
          </cell>
          <cell r="L221">
            <v>11</v>
          </cell>
          <cell r="M221" t="str">
            <v>1000</v>
          </cell>
          <cell r="P221" t="str">
            <v>SNG</v>
          </cell>
        </row>
        <row r="222">
          <cell r="A222" t="str">
            <v>TT1</v>
          </cell>
          <cell r="B222" t="str">
            <v>APCHECK</v>
          </cell>
          <cell r="C222" t="str">
            <v xml:space="preserve">      528730</v>
          </cell>
          <cell r="D222">
            <v>37111</v>
          </cell>
          <cell r="E222">
            <v>37111</v>
          </cell>
          <cell r="F222">
            <v>-3250</v>
          </cell>
          <cell r="G222" t="str">
            <v>02015</v>
          </cell>
          <cell r="H222" t="str">
            <v>APCHECK/SNG/AA</v>
          </cell>
          <cell r="J222" t="str">
            <v>CDA</v>
          </cell>
          <cell r="K222">
            <v>2001</v>
          </cell>
          <cell r="L222">
            <v>11</v>
          </cell>
          <cell r="M222" t="str">
            <v>1000</v>
          </cell>
          <cell r="P222" t="str">
            <v>SNG</v>
          </cell>
        </row>
        <row r="223">
          <cell r="A223" t="str">
            <v>TT1</v>
          </cell>
          <cell r="B223" t="str">
            <v>APCHECK</v>
          </cell>
          <cell r="C223" t="str">
            <v xml:space="preserve">      528731</v>
          </cell>
          <cell r="D223">
            <v>37111</v>
          </cell>
          <cell r="E223">
            <v>37111</v>
          </cell>
          <cell r="F223">
            <v>-48.6</v>
          </cell>
          <cell r="G223" t="str">
            <v>02015</v>
          </cell>
          <cell r="H223" t="str">
            <v>APCHECK/SNG/AA</v>
          </cell>
          <cell r="J223" t="str">
            <v>CDA</v>
          </cell>
          <cell r="K223">
            <v>2001</v>
          </cell>
          <cell r="L223">
            <v>11</v>
          </cell>
          <cell r="M223" t="str">
            <v>1000</v>
          </cell>
          <cell r="P223" t="str">
            <v>SNG</v>
          </cell>
        </row>
        <row r="224">
          <cell r="A224" t="str">
            <v>TT1</v>
          </cell>
          <cell r="B224" t="str">
            <v>APCHECK</v>
          </cell>
          <cell r="C224" t="str">
            <v xml:space="preserve">      528732</v>
          </cell>
          <cell r="D224">
            <v>37111</v>
          </cell>
          <cell r="E224">
            <v>37111</v>
          </cell>
          <cell r="F224">
            <v>-5552.66</v>
          </cell>
          <cell r="G224" t="str">
            <v>02015</v>
          </cell>
          <cell r="H224" t="str">
            <v>APCHECK/SNG/AA</v>
          </cell>
          <cell r="J224" t="str">
            <v>CDA</v>
          </cell>
          <cell r="K224">
            <v>2001</v>
          </cell>
          <cell r="L224">
            <v>11</v>
          </cell>
          <cell r="M224" t="str">
            <v>1000</v>
          </cell>
          <cell r="P224" t="str">
            <v>SNG</v>
          </cell>
        </row>
        <row r="225">
          <cell r="A225" t="str">
            <v>TT1</v>
          </cell>
          <cell r="B225" t="str">
            <v>APCHECK</v>
          </cell>
          <cell r="C225" t="str">
            <v xml:space="preserve">      528733</v>
          </cell>
          <cell r="D225">
            <v>37111</v>
          </cell>
          <cell r="E225">
            <v>37111</v>
          </cell>
          <cell r="F225">
            <v>-624</v>
          </cell>
          <cell r="G225" t="str">
            <v>02015</v>
          </cell>
          <cell r="H225" t="str">
            <v>APCHECK/SNG/AA</v>
          </cell>
          <cell r="J225" t="str">
            <v>CDA</v>
          </cell>
          <cell r="K225">
            <v>2001</v>
          </cell>
          <cell r="L225">
            <v>11</v>
          </cell>
          <cell r="M225" t="str">
            <v>1000</v>
          </cell>
          <cell r="P225" t="str">
            <v>SNG</v>
          </cell>
        </row>
        <row r="226">
          <cell r="A226" t="str">
            <v>TT1</v>
          </cell>
          <cell r="B226" t="str">
            <v>APCHECK</v>
          </cell>
          <cell r="C226" t="str">
            <v xml:space="preserve">      528738</v>
          </cell>
          <cell r="D226">
            <v>37111</v>
          </cell>
          <cell r="E226">
            <v>37111</v>
          </cell>
          <cell r="F226">
            <v>-2122.15</v>
          </cell>
          <cell r="G226" t="str">
            <v>02015</v>
          </cell>
          <cell r="H226" t="str">
            <v>APCHECK/SNG/AA</v>
          </cell>
          <cell r="J226" t="str">
            <v>CDA</v>
          </cell>
          <cell r="K226">
            <v>2001</v>
          </cell>
          <cell r="L226">
            <v>11</v>
          </cell>
          <cell r="M226" t="str">
            <v>1000</v>
          </cell>
          <cell r="P226" t="str">
            <v>SNG</v>
          </cell>
        </row>
        <row r="227">
          <cell r="A227" t="str">
            <v>TT1</v>
          </cell>
          <cell r="B227" t="str">
            <v>APCHECK</v>
          </cell>
          <cell r="C227" t="str">
            <v xml:space="preserve">      528739</v>
          </cell>
          <cell r="D227">
            <v>37111</v>
          </cell>
          <cell r="E227">
            <v>37111</v>
          </cell>
          <cell r="F227">
            <v>-6929.17</v>
          </cell>
          <cell r="G227" t="str">
            <v>02015</v>
          </cell>
          <cell r="H227" t="str">
            <v>APCHECK/SNG/AA</v>
          </cell>
          <cell r="J227" t="str">
            <v>CDA</v>
          </cell>
          <cell r="K227">
            <v>2001</v>
          </cell>
          <cell r="L227">
            <v>11</v>
          </cell>
          <cell r="M227" t="str">
            <v>1000</v>
          </cell>
          <cell r="P227" t="str">
            <v>SNG</v>
          </cell>
        </row>
        <row r="228">
          <cell r="A228" t="str">
            <v>TT1</v>
          </cell>
          <cell r="B228" t="str">
            <v>APCHECK</v>
          </cell>
          <cell r="C228" t="str">
            <v xml:space="preserve">      528742</v>
          </cell>
          <cell r="D228">
            <v>37111</v>
          </cell>
          <cell r="E228">
            <v>37111</v>
          </cell>
          <cell r="F228">
            <v>-149.94999999999999</v>
          </cell>
          <cell r="G228" t="str">
            <v>02015</v>
          </cell>
          <cell r="H228" t="str">
            <v>APCHECK/SNG/AA</v>
          </cell>
          <cell r="J228" t="str">
            <v>CDA</v>
          </cell>
          <cell r="K228">
            <v>2001</v>
          </cell>
          <cell r="L228">
            <v>11</v>
          </cell>
          <cell r="M228" t="str">
            <v>1000</v>
          </cell>
          <cell r="P228" t="str">
            <v>SNG</v>
          </cell>
        </row>
        <row r="229">
          <cell r="A229" t="str">
            <v>TT1</v>
          </cell>
          <cell r="B229" t="str">
            <v>APCHECK</v>
          </cell>
          <cell r="C229" t="str">
            <v xml:space="preserve">      528744</v>
          </cell>
          <cell r="D229">
            <v>37111</v>
          </cell>
          <cell r="E229">
            <v>37111</v>
          </cell>
          <cell r="F229">
            <v>-786.24</v>
          </cell>
          <cell r="G229" t="str">
            <v>02015</v>
          </cell>
          <cell r="H229" t="str">
            <v>APCHECK/SNG/AA</v>
          </cell>
          <cell r="J229" t="str">
            <v>CDA</v>
          </cell>
          <cell r="K229">
            <v>2001</v>
          </cell>
          <cell r="L229">
            <v>11</v>
          </cell>
          <cell r="M229" t="str">
            <v>1000</v>
          </cell>
          <cell r="P229" t="str">
            <v>SNG</v>
          </cell>
        </row>
        <row r="230">
          <cell r="A230" t="str">
            <v>TT1</v>
          </cell>
          <cell r="B230" t="str">
            <v>APCHECK</v>
          </cell>
          <cell r="C230" t="str">
            <v xml:space="preserve">      528745</v>
          </cell>
          <cell r="D230">
            <v>37111</v>
          </cell>
          <cell r="E230">
            <v>37111</v>
          </cell>
          <cell r="F230">
            <v>-902.79</v>
          </cell>
          <cell r="G230" t="str">
            <v>02015</v>
          </cell>
          <cell r="H230" t="str">
            <v>APCHECK/SNG/AA</v>
          </cell>
          <cell r="J230" t="str">
            <v>CDA</v>
          </cell>
          <cell r="K230">
            <v>2001</v>
          </cell>
          <cell r="L230">
            <v>11</v>
          </cell>
          <cell r="M230" t="str">
            <v>1000</v>
          </cell>
          <cell r="P230" t="str">
            <v>SNG</v>
          </cell>
        </row>
        <row r="231">
          <cell r="A231" t="str">
            <v>TT1</v>
          </cell>
          <cell r="B231" t="str">
            <v>APCHECK</v>
          </cell>
          <cell r="C231" t="str">
            <v xml:space="preserve">      528746</v>
          </cell>
          <cell r="D231">
            <v>37111</v>
          </cell>
          <cell r="E231">
            <v>37111</v>
          </cell>
          <cell r="F231">
            <v>-21250</v>
          </cell>
          <cell r="G231" t="str">
            <v>02015</v>
          </cell>
          <cell r="H231" t="str">
            <v>APCHECK/SNG/AA</v>
          </cell>
          <cell r="J231" t="str">
            <v>CDA</v>
          </cell>
          <cell r="K231">
            <v>2001</v>
          </cell>
          <cell r="L231">
            <v>11</v>
          </cell>
          <cell r="M231" t="str">
            <v>1000</v>
          </cell>
          <cell r="P231" t="str">
            <v>SNG</v>
          </cell>
        </row>
        <row r="232">
          <cell r="A232" t="str">
            <v>TT1</v>
          </cell>
          <cell r="B232" t="str">
            <v>APCHECK</v>
          </cell>
          <cell r="C232" t="str">
            <v xml:space="preserve">      528747</v>
          </cell>
          <cell r="D232">
            <v>37111</v>
          </cell>
          <cell r="E232">
            <v>37111</v>
          </cell>
          <cell r="F232">
            <v>-10504.8</v>
          </cell>
          <cell r="G232" t="str">
            <v>02015</v>
          </cell>
          <cell r="H232" t="str">
            <v>APCHECK/SNG/AA</v>
          </cell>
          <cell r="J232" t="str">
            <v>CDA</v>
          </cell>
          <cell r="K232">
            <v>2001</v>
          </cell>
          <cell r="L232">
            <v>11</v>
          </cell>
          <cell r="M232" t="str">
            <v>1000</v>
          </cell>
          <cell r="P232" t="str">
            <v>SNG</v>
          </cell>
        </row>
        <row r="233">
          <cell r="A233" t="str">
            <v>TT1</v>
          </cell>
          <cell r="B233" t="str">
            <v>APCHECK</v>
          </cell>
          <cell r="C233" t="str">
            <v xml:space="preserve">      528766</v>
          </cell>
          <cell r="D233">
            <v>37112</v>
          </cell>
          <cell r="E233">
            <v>37112</v>
          </cell>
          <cell r="F233">
            <v>-4403.7</v>
          </cell>
          <cell r="G233" t="str">
            <v>02015</v>
          </cell>
          <cell r="H233" t="str">
            <v>APCHECK/SNG/AA</v>
          </cell>
          <cell r="J233" t="str">
            <v>CDA</v>
          </cell>
          <cell r="K233">
            <v>2001</v>
          </cell>
          <cell r="L233">
            <v>11</v>
          </cell>
          <cell r="M233" t="str">
            <v>1000</v>
          </cell>
          <cell r="P233" t="str">
            <v>SNG</v>
          </cell>
        </row>
        <row r="234">
          <cell r="A234" t="str">
            <v>TT1</v>
          </cell>
          <cell r="B234" t="str">
            <v>APCHECK</v>
          </cell>
          <cell r="C234" t="str">
            <v xml:space="preserve">      528767</v>
          </cell>
          <cell r="D234">
            <v>37112</v>
          </cell>
          <cell r="E234">
            <v>37112</v>
          </cell>
          <cell r="F234">
            <v>-875</v>
          </cell>
          <cell r="G234" t="str">
            <v>02015</v>
          </cell>
          <cell r="H234" t="str">
            <v>APCHECK/SNG/AA</v>
          </cell>
          <cell r="J234" t="str">
            <v>CDA</v>
          </cell>
          <cell r="K234">
            <v>2001</v>
          </cell>
          <cell r="L234">
            <v>11</v>
          </cell>
          <cell r="M234" t="str">
            <v>1000</v>
          </cell>
          <cell r="P234" t="str">
            <v>SNG</v>
          </cell>
        </row>
        <row r="235">
          <cell r="A235" t="str">
            <v>TT1</v>
          </cell>
          <cell r="B235" t="str">
            <v>APCHECK</v>
          </cell>
          <cell r="C235" t="str">
            <v xml:space="preserve">      528771</v>
          </cell>
          <cell r="D235">
            <v>37112</v>
          </cell>
          <cell r="E235">
            <v>37112</v>
          </cell>
          <cell r="F235">
            <v>-450</v>
          </cell>
          <cell r="G235" t="str">
            <v>02015</v>
          </cell>
          <cell r="H235" t="str">
            <v>APCHECK/SNG/AA</v>
          </cell>
          <cell r="J235" t="str">
            <v>CDA</v>
          </cell>
          <cell r="K235">
            <v>2001</v>
          </cell>
          <cell r="L235">
            <v>11</v>
          </cell>
          <cell r="M235" t="str">
            <v>1000</v>
          </cell>
          <cell r="P235" t="str">
            <v>SNG</v>
          </cell>
        </row>
        <row r="236">
          <cell r="A236" t="str">
            <v>TT1</v>
          </cell>
          <cell r="B236" t="str">
            <v>APCHECK</v>
          </cell>
          <cell r="C236" t="str">
            <v xml:space="preserve">      528776</v>
          </cell>
          <cell r="D236">
            <v>37113</v>
          </cell>
          <cell r="E236">
            <v>37113</v>
          </cell>
          <cell r="F236">
            <v>-1049.74</v>
          </cell>
          <cell r="G236" t="str">
            <v>02015</v>
          </cell>
          <cell r="H236" t="str">
            <v>APCHECK/SNG/AA</v>
          </cell>
          <cell r="J236" t="str">
            <v>CDA</v>
          </cell>
          <cell r="K236">
            <v>2001</v>
          </cell>
          <cell r="L236">
            <v>11</v>
          </cell>
          <cell r="M236" t="str">
            <v>1000</v>
          </cell>
          <cell r="P236" t="str">
            <v>SNG</v>
          </cell>
        </row>
        <row r="237">
          <cell r="A237" t="str">
            <v>TT1</v>
          </cell>
          <cell r="B237" t="str">
            <v>APCHECK</v>
          </cell>
          <cell r="C237" t="str">
            <v xml:space="preserve">      528777</v>
          </cell>
          <cell r="D237">
            <v>37113</v>
          </cell>
          <cell r="E237">
            <v>37113</v>
          </cell>
          <cell r="F237">
            <v>-2999.76</v>
          </cell>
          <cell r="G237" t="str">
            <v>02015</v>
          </cell>
          <cell r="H237" t="str">
            <v>APCHECK/SNG/AA</v>
          </cell>
          <cell r="J237" t="str">
            <v>CDA</v>
          </cell>
          <cell r="K237">
            <v>2001</v>
          </cell>
          <cell r="L237">
            <v>11</v>
          </cell>
          <cell r="M237" t="str">
            <v>1000</v>
          </cell>
          <cell r="P237" t="str">
            <v>SNG</v>
          </cell>
        </row>
        <row r="238">
          <cell r="A238" t="str">
            <v>TT1</v>
          </cell>
          <cell r="B238" t="str">
            <v>APCHECK</v>
          </cell>
          <cell r="C238" t="str">
            <v xml:space="preserve">      528779</v>
          </cell>
          <cell r="D238">
            <v>37113</v>
          </cell>
          <cell r="E238">
            <v>37113</v>
          </cell>
          <cell r="F238">
            <v>-2275.64</v>
          </cell>
          <cell r="G238" t="str">
            <v>02015</v>
          </cell>
          <cell r="H238" t="str">
            <v>APCHECK/SNG/AA</v>
          </cell>
          <cell r="J238" t="str">
            <v>CDA</v>
          </cell>
          <cell r="K238">
            <v>2001</v>
          </cell>
          <cell r="L238">
            <v>11</v>
          </cell>
          <cell r="M238" t="str">
            <v>1000</v>
          </cell>
          <cell r="P238" t="str">
            <v>SNG</v>
          </cell>
        </row>
        <row r="239">
          <cell r="A239" t="str">
            <v>TT1</v>
          </cell>
          <cell r="B239" t="str">
            <v>APCHECK</v>
          </cell>
          <cell r="C239" t="str">
            <v xml:space="preserve">      528780</v>
          </cell>
          <cell r="D239">
            <v>37113</v>
          </cell>
          <cell r="E239">
            <v>37113</v>
          </cell>
          <cell r="F239">
            <v>-13673.76</v>
          </cell>
          <cell r="G239" t="str">
            <v>02015</v>
          </cell>
          <cell r="H239" t="str">
            <v>APCHECK/SNG/AA</v>
          </cell>
          <cell r="J239" t="str">
            <v>CDA</v>
          </cell>
          <cell r="K239">
            <v>2001</v>
          </cell>
          <cell r="L239">
            <v>11</v>
          </cell>
          <cell r="M239" t="str">
            <v>1000</v>
          </cell>
          <cell r="P239" t="str">
            <v>SNG</v>
          </cell>
        </row>
        <row r="240">
          <cell r="A240" t="str">
            <v>TT1</v>
          </cell>
          <cell r="B240" t="str">
            <v>APCHECK</v>
          </cell>
          <cell r="C240" t="str">
            <v xml:space="preserve">      528781</v>
          </cell>
          <cell r="D240">
            <v>37113</v>
          </cell>
          <cell r="E240">
            <v>37113</v>
          </cell>
          <cell r="F240">
            <v>-16733.46</v>
          </cell>
          <cell r="G240" t="str">
            <v>02015</v>
          </cell>
          <cell r="H240" t="str">
            <v>APCHECK/SNG/AA</v>
          </cell>
          <cell r="J240" t="str">
            <v>CDA</v>
          </cell>
          <cell r="K240">
            <v>2001</v>
          </cell>
          <cell r="L240">
            <v>11</v>
          </cell>
          <cell r="M240" t="str">
            <v>1000</v>
          </cell>
          <cell r="P240" t="str">
            <v>SNG</v>
          </cell>
        </row>
        <row r="241">
          <cell r="A241" t="str">
            <v>TT1</v>
          </cell>
          <cell r="B241" t="str">
            <v>APCHECK</v>
          </cell>
          <cell r="C241" t="str">
            <v xml:space="preserve">      528782</v>
          </cell>
          <cell r="D241">
            <v>37113</v>
          </cell>
          <cell r="E241">
            <v>37113</v>
          </cell>
          <cell r="F241">
            <v>-3642.42</v>
          </cell>
          <cell r="G241" t="str">
            <v>02015</v>
          </cell>
          <cell r="H241" t="str">
            <v>APCHECK/SNG/AA</v>
          </cell>
          <cell r="J241" t="str">
            <v>CDA</v>
          </cell>
          <cell r="K241">
            <v>2001</v>
          </cell>
          <cell r="L241">
            <v>11</v>
          </cell>
          <cell r="M241" t="str">
            <v>1000</v>
          </cell>
          <cell r="P241" t="str">
            <v>SNG</v>
          </cell>
        </row>
        <row r="242">
          <cell r="A242" t="str">
            <v>TT1</v>
          </cell>
          <cell r="B242" t="str">
            <v>APCHECK</v>
          </cell>
          <cell r="C242" t="str">
            <v xml:space="preserve">      528783</v>
          </cell>
          <cell r="D242">
            <v>37113</v>
          </cell>
          <cell r="E242">
            <v>37113</v>
          </cell>
          <cell r="F242">
            <v>-5808.46</v>
          </cell>
          <cell r="G242" t="str">
            <v>02015</v>
          </cell>
          <cell r="H242" t="str">
            <v>APCHECK/SNG/AA</v>
          </cell>
          <cell r="J242" t="str">
            <v>CDA</v>
          </cell>
          <cell r="K242">
            <v>2001</v>
          </cell>
          <cell r="L242">
            <v>11</v>
          </cell>
          <cell r="M242" t="str">
            <v>1000</v>
          </cell>
          <cell r="P242" t="str">
            <v>SNG</v>
          </cell>
        </row>
        <row r="243">
          <cell r="A243" t="str">
            <v>TT1</v>
          </cell>
          <cell r="B243" t="str">
            <v>APCHECK</v>
          </cell>
          <cell r="C243" t="str">
            <v xml:space="preserve">      528809</v>
          </cell>
          <cell r="D243">
            <v>37117</v>
          </cell>
          <cell r="E243">
            <v>37117</v>
          </cell>
          <cell r="F243">
            <v>-15720</v>
          </cell>
          <cell r="G243" t="str">
            <v>02015</v>
          </cell>
          <cell r="H243" t="str">
            <v>APCHECK/SNG/AA</v>
          </cell>
          <cell r="J243" t="str">
            <v>CDA</v>
          </cell>
          <cell r="K243">
            <v>2001</v>
          </cell>
          <cell r="L243">
            <v>11</v>
          </cell>
          <cell r="M243" t="str">
            <v>1000</v>
          </cell>
          <cell r="P243" t="str">
            <v>SNG</v>
          </cell>
        </row>
        <row r="244">
          <cell r="A244" t="str">
            <v>TT1</v>
          </cell>
          <cell r="B244" t="str">
            <v>APCHECK</v>
          </cell>
          <cell r="C244" t="str">
            <v xml:space="preserve">      528810</v>
          </cell>
          <cell r="D244">
            <v>37117</v>
          </cell>
          <cell r="E244">
            <v>37117</v>
          </cell>
          <cell r="F244">
            <v>-1981</v>
          </cell>
          <cell r="G244" t="str">
            <v>02015</v>
          </cell>
          <cell r="H244" t="str">
            <v>APCHECK/SNG/AA</v>
          </cell>
          <cell r="J244" t="str">
            <v>CDA</v>
          </cell>
          <cell r="K244">
            <v>2001</v>
          </cell>
          <cell r="L244">
            <v>11</v>
          </cell>
          <cell r="M244" t="str">
            <v>1000</v>
          </cell>
          <cell r="P244" t="str">
            <v>SNG</v>
          </cell>
        </row>
        <row r="245">
          <cell r="A245" t="str">
            <v>TT1</v>
          </cell>
          <cell r="B245" t="str">
            <v>APCHECK</v>
          </cell>
          <cell r="C245" t="str">
            <v xml:space="preserve">      528816</v>
          </cell>
          <cell r="D245">
            <v>37118</v>
          </cell>
          <cell r="E245">
            <v>37118</v>
          </cell>
          <cell r="F245">
            <v>-4029.58</v>
          </cell>
          <cell r="G245" t="str">
            <v>02015</v>
          </cell>
          <cell r="H245" t="str">
            <v>APCHECK/SNG/AA</v>
          </cell>
          <cell r="J245" t="str">
            <v>CDA</v>
          </cell>
          <cell r="K245">
            <v>2001</v>
          </cell>
          <cell r="L245">
            <v>11</v>
          </cell>
          <cell r="M245" t="str">
            <v>1000</v>
          </cell>
          <cell r="P245" t="str">
            <v>SNG</v>
          </cell>
        </row>
        <row r="246">
          <cell r="A246" t="str">
            <v>TT1</v>
          </cell>
          <cell r="B246" t="str">
            <v>APCHECK</v>
          </cell>
          <cell r="C246" t="str">
            <v xml:space="preserve">      528817</v>
          </cell>
          <cell r="D246">
            <v>37118</v>
          </cell>
          <cell r="E246">
            <v>37118</v>
          </cell>
          <cell r="F246">
            <v>-1665.14</v>
          </cell>
          <cell r="G246" t="str">
            <v>02015</v>
          </cell>
          <cell r="H246" t="str">
            <v>APCHECK/SNG/AA</v>
          </cell>
          <cell r="J246" t="str">
            <v>CDA</v>
          </cell>
          <cell r="K246">
            <v>2001</v>
          </cell>
          <cell r="L246">
            <v>11</v>
          </cell>
          <cell r="M246" t="str">
            <v>1000</v>
          </cell>
          <cell r="P246" t="str">
            <v>SNG</v>
          </cell>
        </row>
        <row r="247">
          <cell r="A247" t="str">
            <v>TT1</v>
          </cell>
          <cell r="B247" t="str">
            <v>APCHECK</v>
          </cell>
          <cell r="C247" t="str">
            <v xml:space="preserve">      528818</v>
          </cell>
          <cell r="D247">
            <v>37118</v>
          </cell>
          <cell r="E247">
            <v>37118</v>
          </cell>
          <cell r="F247">
            <v>-671</v>
          </cell>
          <cell r="G247" t="str">
            <v>02015</v>
          </cell>
          <cell r="H247" t="str">
            <v>APCHECK/SNG/AA</v>
          </cell>
          <cell r="J247" t="str">
            <v>CDA</v>
          </cell>
          <cell r="K247">
            <v>2001</v>
          </cell>
          <cell r="L247">
            <v>11</v>
          </cell>
          <cell r="M247" t="str">
            <v>1000</v>
          </cell>
          <cell r="P247" t="str">
            <v>SNG</v>
          </cell>
        </row>
        <row r="248">
          <cell r="A248" t="str">
            <v>TT1</v>
          </cell>
          <cell r="B248" t="str">
            <v>APCHECK</v>
          </cell>
          <cell r="C248" t="str">
            <v xml:space="preserve">      528819</v>
          </cell>
          <cell r="D248">
            <v>37118</v>
          </cell>
          <cell r="E248">
            <v>37118</v>
          </cell>
          <cell r="F248">
            <v>-634.07000000000005</v>
          </cell>
          <cell r="G248" t="str">
            <v>02015</v>
          </cell>
          <cell r="H248" t="str">
            <v>APCHECK/SNG/AA</v>
          </cell>
          <cell r="J248" t="str">
            <v>CDA</v>
          </cell>
          <cell r="K248">
            <v>2001</v>
          </cell>
          <cell r="L248">
            <v>11</v>
          </cell>
          <cell r="M248" t="str">
            <v>1000</v>
          </cell>
          <cell r="P248" t="str">
            <v>SNG</v>
          </cell>
        </row>
        <row r="249">
          <cell r="A249" t="str">
            <v>TT1</v>
          </cell>
          <cell r="B249" t="str">
            <v>APCHECK</v>
          </cell>
          <cell r="C249" t="str">
            <v xml:space="preserve">      528820</v>
          </cell>
          <cell r="D249">
            <v>37118</v>
          </cell>
          <cell r="E249">
            <v>37118</v>
          </cell>
          <cell r="F249">
            <v>-80.94</v>
          </cell>
          <cell r="G249" t="str">
            <v>02015</v>
          </cell>
          <cell r="H249" t="str">
            <v>APCHECK/SNG/AA</v>
          </cell>
          <cell r="J249" t="str">
            <v>CDA</v>
          </cell>
          <cell r="K249">
            <v>2001</v>
          </cell>
          <cell r="L249">
            <v>11</v>
          </cell>
          <cell r="M249" t="str">
            <v>1000</v>
          </cell>
          <cell r="P249" t="str">
            <v>SNG</v>
          </cell>
        </row>
        <row r="250">
          <cell r="A250" t="str">
            <v>TT1</v>
          </cell>
          <cell r="B250" t="str">
            <v>APCHECK</v>
          </cell>
          <cell r="C250" t="str">
            <v xml:space="preserve">      528876</v>
          </cell>
          <cell r="D250">
            <v>37125</v>
          </cell>
          <cell r="E250">
            <v>37125</v>
          </cell>
          <cell r="F250">
            <v>-340.75</v>
          </cell>
          <cell r="G250" t="str">
            <v>02015</v>
          </cell>
          <cell r="H250" t="str">
            <v>APCHECK/SNG/AA</v>
          </cell>
          <cell r="J250" t="str">
            <v>CDA</v>
          </cell>
          <cell r="K250">
            <v>2001</v>
          </cell>
          <cell r="L250">
            <v>11</v>
          </cell>
          <cell r="M250" t="str">
            <v>1000</v>
          </cell>
          <cell r="P250" t="str">
            <v>SNG</v>
          </cell>
        </row>
        <row r="251">
          <cell r="A251" t="str">
            <v>TT1</v>
          </cell>
          <cell r="B251" t="str">
            <v>APCHECK</v>
          </cell>
          <cell r="C251" t="str">
            <v xml:space="preserve">      528877</v>
          </cell>
          <cell r="D251">
            <v>37125</v>
          </cell>
          <cell r="E251">
            <v>37125</v>
          </cell>
          <cell r="F251">
            <v>-14120</v>
          </cell>
          <cell r="G251" t="str">
            <v>02015</v>
          </cell>
          <cell r="H251" t="str">
            <v>APCHECK/SNG/AA</v>
          </cell>
          <cell r="J251" t="str">
            <v>CDA</v>
          </cell>
          <cell r="K251">
            <v>2001</v>
          </cell>
          <cell r="L251">
            <v>11</v>
          </cell>
          <cell r="M251" t="str">
            <v>1000</v>
          </cell>
          <cell r="P251" t="str">
            <v>SNG</v>
          </cell>
        </row>
        <row r="252">
          <cell r="A252" t="str">
            <v>TT1</v>
          </cell>
          <cell r="B252" t="str">
            <v>APCHECK</v>
          </cell>
          <cell r="C252" t="str">
            <v xml:space="preserve">      528879</v>
          </cell>
          <cell r="D252">
            <v>37125</v>
          </cell>
          <cell r="E252">
            <v>37125</v>
          </cell>
          <cell r="F252">
            <v>-120462</v>
          </cell>
          <cell r="G252" t="str">
            <v>02015</v>
          </cell>
          <cell r="H252" t="str">
            <v>APCHECK/SNG/AA</v>
          </cell>
          <cell r="J252" t="str">
            <v>CDA</v>
          </cell>
          <cell r="K252">
            <v>2001</v>
          </cell>
          <cell r="L252">
            <v>11</v>
          </cell>
          <cell r="M252" t="str">
            <v>1000</v>
          </cell>
          <cell r="P252" t="str">
            <v>SNG</v>
          </cell>
        </row>
        <row r="253">
          <cell r="A253" t="str">
            <v>TT1</v>
          </cell>
          <cell r="B253" t="str">
            <v>APCHECK</v>
          </cell>
          <cell r="C253" t="str">
            <v xml:space="preserve">      528880</v>
          </cell>
          <cell r="D253">
            <v>37125</v>
          </cell>
          <cell r="E253">
            <v>37125</v>
          </cell>
          <cell r="F253">
            <v>-1381.32</v>
          </cell>
          <cell r="G253" t="str">
            <v>02015</v>
          </cell>
          <cell r="H253" t="str">
            <v>APCHECK/SNG/AA</v>
          </cell>
          <cell r="J253" t="str">
            <v>CDA</v>
          </cell>
          <cell r="K253">
            <v>2001</v>
          </cell>
          <cell r="L253">
            <v>11</v>
          </cell>
          <cell r="M253" t="str">
            <v>1000</v>
          </cell>
          <cell r="P253" t="str">
            <v>SNG</v>
          </cell>
        </row>
        <row r="254">
          <cell r="A254" t="str">
            <v>TT1</v>
          </cell>
          <cell r="B254" t="str">
            <v>APCHECK</v>
          </cell>
          <cell r="C254" t="str">
            <v xml:space="preserve">      528881</v>
          </cell>
          <cell r="D254">
            <v>37125</v>
          </cell>
          <cell r="E254">
            <v>37125</v>
          </cell>
          <cell r="F254">
            <v>-1200</v>
          </cell>
          <cell r="G254" t="str">
            <v>02015</v>
          </cell>
          <cell r="H254" t="str">
            <v>APCHECK/SNG/AA</v>
          </cell>
          <cell r="J254" t="str">
            <v>CDA</v>
          </cell>
          <cell r="K254">
            <v>2001</v>
          </cell>
          <cell r="L254">
            <v>11</v>
          </cell>
          <cell r="M254" t="str">
            <v>1000</v>
          </cell>
          <cell r="P254" t="str">
            <v>SNG</v>
          </cell>
        </row>
        <row r="255">
          <cell r="A255" t="str">
            <v>TT1</v>
          </cell>
          <cell r="B255" t="str">
            <v>APCHECK</v>
          </cell>
          <cell r="C255" t="str">
            <v xml:space="preserve">      528882</v>
          </cell>
          <cell r="D255">
            <v>37125</v>
          </cell>
          <cell r="E255">
            <v>37125</v>
          </cell>
          <cell r="F255">
            <v>-8475</v>
          </cell>
          <cell r="G255" t="str">
            <v>02015</v>
          </cell>
          <cell r="H255" t="str">
            <v>APCHECK/SNG/AA</v>
          </cell>
          <cell r="J255" t="str">
            <v>CDA</v>
          </cell>
          <cell r="K255">
            <v>2001</v>
          </cell>
          <cell r="L255">
            <v>11</v>
          </cell>
          <cell r="M255" t="str">
            <v>1000</v>
          </cell>
          <cell r="P255" t="str">
            <v>SNG</v>
          </cell>
        </row>
        <row r="256">
          <cell r="A256" t="str">
            <v>TT1</v>
          </cell>
          <cell r="B256" t="str">
            <v>APCHECK</v>
          </cell>
          <cell r="C256" t="str">
            <v xml:space="preserve">      528883</v>
          </cell>
          <cell r="D256">
            <v>37125</v>
          </cell>
          <cell r="E256">
            <v>37125</v>
          </cell>
          <cell r="F256">
            <v>-85</v>
          </cell>
          <cell r="G256" t="str">
            <v>02015</v>
          </cell>
          <cell r="H256" t="str">
            <v>APCHECK/SNG/AA</v>
          </cell>
          <cell r="J256" t="str">
            <v>CDA</v>
          </cell>
          <cell r="K256">
            <v>2001</v>
          </cell>
          <cell r="L256">
            <v>11</v>
          </cell>
          <cell r="M256" t="str">
            <v>1000</v>
          </cell>
          <cell r="P256" t="str">
            <v>SNG</v>
          </cell>
        </row>
        <row r="257">
          <cell r="A257" t="str">
            <v>TT1</v>
          </cell>
          <cell r="B257" t="str">
            <v>APCHECK</v>
          </cell>
          <cell r="C257" t="str">
            <v xml:space="preserve">      528888</v>
          </cell>
          <cell r="D257">
            <v>37125</v>
          </cell>
          <cell r="E257">
            <v>37125</v>
          </cell>
          <cell r="F257">
            <v>-358.51</v>
          </cell>
          <cell r="G257" t="str">
            <v>02015</v>
          </cell>
          <cell r="H257" t="str">
            <v>APCHECK/SNG/AA</v>
          </cell>
          <cell r="J257" t="str">
            <v>CDA</v>
          </cell>
          <cell r="K257">
            <v>2001</v>
          </cell>
          <cell r="L257">
            <v>11</v>
          </cell>
          <cell r="M257" t="str">
            <v>1000</v>
          </cell>
          <cell r="P257" t="str">
            <v>SNG</v>
          </cell>
        </row>
        <row r="258">
          <cell r="A258" t="str">
            <v>TT1</v>
          </cell>
          <cell r="B258" t="str">
            <v>APCHECK</v>
          </cell>
          <cell r="C258" t="str">
            <v xml:space="preserve">      528892</v>
          </cell>
          <cell r="D258">
            <v>37125</v>
          </cell>
          <cell r="E258">
            <v>37125</v>
          </cell>
          <cell r="F258">
            <v>-5899.74</v>
          </cell>
          <cell r="G258" t="str">
            <v>02015</v>
          </cell>
          <cell r="H258" t="str">
            <v>APCHECK/SNG/AA</v>
          </cell>
          <cell r="J258" t="str">
            <v>CDA</v>
          </cell>
          <cell r="K258">
            <v>2001</v>
          </cell>
          <cell r="L258">
            <v>11</v>
          </cell>
          <cell r="M258" t="str">
            <v>1000</v>
          </cell>
          <cell r="P258" t="str">
            <v>SNG</v>
          </cell>
        </row>
        <row r="259">
          <cell r="A259" t="str">
            <v>TT1</v>
          </cell>
          <cell r="B259" t="str">
            <v>APCHECK</v>
          </cell>
          <cell r="C259" t="str">
            <v xml:space="preserve">      528893</v>
          </cell>
          <cell r="D259">
            <v>37126</v>
          </cell>
          <cell r="E259">
            <v>37126</v>
          </cell>
          <cell r="F259">
            <v>-1395</v>
          </cell>
          <cell r="G259" t="str">
            <v>02015</v>
          </cell>
          <cell r="H259" t="str">
            <v>APCHECK/SNG/AA</v>
          </cell>
          <cell r="J259" t="str">
            <v>CDA</v>
          </cell>
          <cell r="K259">
            <v>2001</v>
          </cell>
          <cell r="L259">
            <v>11</v>
          </cell>
          <cell r="M259" t="str">
            <v>1000</v>
          </cell>
          <cell r="P259" t="str">
            <v>SNG</v>
          </cell>
        </row>
        <row r="260">
          <cell r="A260" t="str">
            <v>TT1</v>
          </cell>
          <cell r="B260" t="str">
            <v>APCHECK</v>
          </cell>
          <cell r="C260" t="str">
            <v xml:space="preserve">      528895</v>
          </cell>
          <cell r="D260">
            <v>37126</v>
          </cell>
          <cell r="E260">
            <v>37126</v>
          </cell>
          <cell r="F260">
            <v>-15615.77</v>
          </cell>
          <cell r="G260" t="str">
            <v>02015</v>
          </cell>
          <cell r="H260" t="str">
            <v>APCHECK/SNG/AA</v>
          </cell>
          <cell r="J260" t="str">
            <v>CDA</v>
          </cell>
          <cell r="K260">
            <v>2001</v>
          </cell>
          <cell r="L260">
            <v>11</v>
          </cell>
          <cell r="M260" t="str">
            <v>1000</v>
          </cell>
          <cell r="P260" t="str">
            <v>SNG</v>
          </cell>
        </row>
        <row r="261">
          <cell r="A261" t="str">
            <v>TT1</v>
          </cell>
          <cell r="B261" t="str">
            <v>APCHECK</v>
          </cell>
          <cell r="C261" t="str">
            <v xml:space="preserve">      528790</v>
          </cell>
          <cell r="D261">
            <v>37113</v>
          </cell>
          <cell r="E261">
            <v>37113</v>
          </cell>
          <cell r="F261">
            <v>-11295.39</v>
          </cell>
          <cell r="G261" t="str">
            <v>02015</v>
          </cell>
          <cell r="H261" t="str">
            <v>APCHECK/SNG/AB</v>
          </cell>
          <cell r="J261" t="str">
            <v>CDA</v>
          </cell>
          <cell r="K261">
            <v>2001</v>
          </cell>
          <cell r="L261">
            <v>11</v>
          </cell>
          <cell r="M261" t="str">
            <v>1000</v>
          </cell>
          <cell r="P261" t="str">
            <v>SNG</v>
          </cell>
        </row>
        <row r="262">
          <cell r="A262" t="str">
            <v>TT1</v>
          </cell>
          <cell r="B262" t="str">
            <v>APCHECK</v>
          </cell>
          <cell r="C262" t="str">
            <v xml:space="preserve">      528792</v>
          </cell>
          <cell r="D262">
            <v>37113</v>
          </cell>
          <cell r="E262">
            <v>37113</v>
          </cell>
          <cell r="F262">
            <v>-980.9</v>
          </cell>
          <cell r="G262" t="str">
            <v>02015</v>
          </cell>
          <cell r="H262" t="str">
            <v>APCHECK/SNG/AB</v>
          </cell>
          <cell r="J262" t="str">
            <v>CDA</v>
          </cell>
          <cell r="K262">
            <v>2001</v>
          </cell>
          <cell r="L262">
            <v>11</v>
          </cell>
          <cell r="M262" t="str">
            <v>1000</v>
          </cell>
          <cell r="P262" t="str">
            <v>SNG</v>
          </cell>
        </row>
        <row r="263">
          <cell r="A263" t="str">
            <v>TT1</v>
          </cell>
          <cell r="B263" t="str">
            <v>APCHECK</v>
          </cell>
          <cell r="C263" t="str">
            <v xml:space="preserve">      528793</v>
          </cell>
          <cell r="D263">
            <v>37113</v>
          </cell>
          <cell r="E263">
            <v>37113</v>
          </cell>
          <cell r="F263">
            <v>-7001.28</v>
          </cell>
          <cell r="G263" t="str">
            <v>02015</v>
          </cell>
          <cell r="H263" t="str">
            <v>APCHECK/SNG/AB</v>
          </cell>
          <cell r="J263" t="str">
            <v>CDA</v>
          </cell>
          <cell r="K263">
            <v>2001</v>
          </cell>
          <cell r="L263">
            <v>11</v>
          </cell>
          <cell r="M263" t="str">
            <v>1000</v>
          </cell>
          <cell r="P263" t="str">
            <v>SNG</v>
          </cell>
        </row>
        <row r="264">
          <cell r="A264" t="str">
            <v>TT1</v>
          </cell>
          <cell r="B264" t="str">
            <v>APCHECK</v>
          </cell>
          <cell r="C264" t="str">
            <v xml:space="preserve">      528769</v>
          </cell>
          <cell r="D264">
            <v>37112</v>
          </cell>
          <cell r="E264">
            <v>37112</v>
          </cell>
          <cell r="F264">
            <v>-2175.89</v>
          </cell>
          <cell r="G264" t="str">
            <v>02015</v>
          </cell>
          <cell r="H264" t="str">
            <v>APCHECK/SNG/AB</v>
          </cell>
          <cell r="J264" t="str">
            <v>CDA</v>
          </cell>
          <cell r="K264">
            <v>2001</v>
          </cell>
          <cell r="L264">
            <v>11</v>
          </cell>
          <cell r="M264" t="str">
            <v>1000</v>
          </cell>
          <cell r="P264" t="str">
            <v>SNG</v>
          </cell>
        </row>
        <row r="265">
          <cell r="A265" t="str">
            <v>TT1</v>
          </cell>
          <cell r="B265" t="str">
            <v>APCHECK</v>
          </cell>
          <cell r="C265" t="str">
            <v xml:space="preserve">      528889</v>
          </cell>
          <cell r="D265">
            <v>37125</v>
          </cell>
          <cell r="E265">
            <v>37125</v>
          </cell>
          <cell r="F265">
            <v>-2100</v>
          </cell>
          <cell r="G265" t="str">
            <v>02015</v>
          </cell>
          <cell r="H265" t="str">
            <v>APCHECK/SNG/AB</v>
          </cell>
          <cell r="J265" t="str">
            <v>CDA</v>
          </cell>
          <cell r="K265">
            <v>2001</v>
          </cell>
          <cell r="L265">
            <v>11</v>
          </cell>
          <cell r="M265" t="str">
            <v>1000</v>
          </cell>
          <cell r="P265" t="str">
            <v>SNG</v>
          </cell>
        </row>
        <row r="266">
          <cell r="A266" t="str">
            <v>TT1</v>
          </cell>
          <cell r="B266" t="str">
            <v>APCHECK</v>
          </cell>
          <cell r="C266" t="str">
            <v xml:space="preserve">      528890</v>
          </cell>
          <cell r="D266">
            <v>37125</v>
          </cell>
          <cell r="E266">
            <v>37125</v>
          </cell>
          <cell r="F266">
            <v>-898.24</v>
          </cell>
          <cell r="G266" t="str">
            <v>02015</v>
          </cell>
          <cell r="H266" t="str">
            <v>APCHECK/SNG/AB</v>
          </cell>
          <cell r="J266" t="str">
            <v>CDA</v>
          </cell>
          <cell r="K266">
            <v>2001</v>
          </cell>
          <cell r="L266">
            <v>11</v>
          </cell>
          <cell r="M266" t="str">
            <v>1000</v>
          </cell>
          <cell r="P266" t="str">
            <v>SNG</v>
          </cell>
        </row>
        <row r="267">
          <cell r="A267" t="str">
            <v>TT1</v>
          </cell>
          <cell r="B267" t="str">
            <v>APCHECK</v>
          </cell>
          <cell r="C267" t="str">
            <v xml:space="preserve">      528891</v>
          </cell>
          <cell r="D267">
            <v>37125</v>
          </cell>
          <cell r="E267">
            <v>37125</v>
          </cell>
          <cell r="F267">
            <v>-10295</v>
          </cell>
          <cell r="G267" t="str">
            <v>02015</v>
          </cell>
          <cell r="H267" t="str">
            <v>APCHECK/SNG/AB</v>
          </cell>
          <cell r="J267" t="str">
            <v>CDA</v>
          </cell>
          <cell r="K267">
            <v>2001</v>
          </cell>
          <cell r="L267">
            <v>11</v>
          </cell>
          <cell r="M267" t="str">
            <v>1000</v>
          </cell>
          <cell r="P267" t="str">
            <v>SNG</v>
          </cell>
        </row>
        <row r="268">
          <cell r="A268" t="str">
            <v>TT1</v>
          </cell>
          <cell r="B268" t="str">
            <v>APCHECK</v>
          </cell>
          <cell r="C268" t="str">
            <v xml:space="preserve">      528791</v>
          </cell>
          <cell r="D268">
            <v>37113</v>
          </cell>
          <cell r="E268">
            <v>37113</v>
          </cell>
          <cell r="F268">
            <v>-3951.7</v>
          </cell>
          <cell r="G268" t="str">
            <v>02015</v>
          </cell>
          <cell r="H268" t="str">
            <v>APCHECK/SNG/AB</v>
          </cell>
          <cell r="J268" t="str">
            <v>CDA</v>
          </cell>
          <cell r="K268">
            <v>2001</v>
          </cell>
          <cell r="L268">
            <v>11</v>
          </cell>
          <cell r="M268" t="str">
            <v>1000</v>
          </cell>
          <cell r="P268" t="str">
            <v>SNG</v>
          </cell>
        </row>
        <row r="269">
          <cell r="A269" t="str">
            <v>TT1</v>
          </cell>
          <cell r="B269" t="str">
            <v>APCHECK</v>
          </cell>
          <cell r="C269" t="str">
            <v xml:space="preserve">      528770</v>
          </cell>
          <cell r="D269">
            <v>37112</v>
          </cell>
          <cell r="E269">
            <v>37112</v>
          </cell>
          <cell r="F269">
            <v>-15234.59</v>
          </cell>
          <cell r="G269" t="str">
            <v>02015</v>
          </cell>
          <cell r="H269" t="str">
            <v>APCHECK/SNG/AC</v>
          </cell>
          <cell r="J269" t="str">
            <v>CDA</v>
          </cell>
          <cell r="K269">
            <v>2001</v>
          </cell>
          <cell r="L269">
            <v>11</v>
          </cell>
          <cell r="M269" t="str">
            <v>1000</v>
          </cell>
          <cell r="P269" t="str">
            <v>SNG</v>
          </cell>
        </row>
        <row r="270">
          <cell r="A270" t="str">
            <v>TT1</v>
          </cell>
          <cell r="B270" t="str">
            <v>APCHECK</v>
          </cell>
          <cell r="C270" t="str">
            <v xml:space="preserve">      528794</v>
          </cell>
          <cell r="D270">
            <v>37113</v>
          </cell>
          <cell r="E270">
            <v>37113</v>
          </cell>
          <cell r="F270">
            <v>-8022.74</v>
          </cell>
          <cell r="G270" t="str">
            <v>02015</v>
          </cell>
          <cell r="H270" t="str">
            <v>APCHECK/SNG/AC</v>
          </cell>
          <cell r="J270" t="str">
            <v>CDA</v>
          </cell>
          <cell r="K270">
            <v>2001</v>
          </cell>
          <cell r="L270">
            <v>11</v>
          </cell>
          <cell r="M270" t="str">
            <v>1000</v>
          </cell>
          <cell r="P270" t="str">
            <v>SNG</v>
          </cell>
        </row>
        <row r="271">
          <cell r="A271" t="str">
            <v>TT1</v>
          </cell>
          <cell r="B271" t="str">
            <v>APCHECK</v>
          </cell>
          <cell r="C271" t="str">
            <v xml:space="preserve">      528796</v>
          </cell>
          <cell r="D271">
            <v>37113</v>
          </cell>
          <cell r="E271">
            <v>37113</v>
          </cell>
          <cell r="F271">
            <v>-7258.58</v>
          </cell>
          <cell r="G271" t="str">
            <v>02015</v>
          </cell>
          <cell r="H271" t="str">
            <v>APCHECK/SNG/AC</v>
          </cell>
          <cell r="J271" t="str">
            <v>CDA</v>
          </cell>
          <cell r="K271">
            <v>2001</v>
          </cell>
          <cell r="L271">
            <v>11</v>
          </cell>
          <cell r="M271" t="str">
            <v>1000</v>
          </cell>
          <cell r="P271" t="str">
            <v>SNG</v>
          </cell>
        </row>
        <row r="272">
          <cell r="A272" t="str">
            <v>TT1</v>
          </cell>
          <cell r="B272" t="str">
            <v>APCHECK</v>
          </cell>
          <cell r="C272" t="str">
            <v xml:space="preserve">      528797</v>
          </cell>
          <cell r="D272">
            <v>37113</v>
          </cell>
          <cell r="E272">
            <v>37113</v>
          </cell>
          <cell r="F272">
            <v>-888.48</v>
          </cell>
          <cell r="G272" t="str">
            <v>02015</v>
          </cell>
          <cell r="H272" t="str">
            <v>APCHECK/SNG/AC</v>
          </cell>
          <cell r="J272" t="str">
            <v>CDA</v>
          </cell>
          <cell r="K272">
            <v>2001</v>
          </cell>
          <cell r="L272">
            <v>11</v>
          </cell>
          <cell r="M272" t="str">
            <v>1000</v>
          </cell>
          <cell r="P272" t="str">
            <v>SNG</v>
          </cell>
        </row>
        <row r="273">
          <cell r="A273" t="str">
            <v>TT1</v>
          </cell>
          <cell r="B273" t="str">
            <v>APCHECK</v>
          </cell>
          <cell r="C273" t="str">
            <v xml:space="preserve">      528795</v>
          </cell>
          <cell r="D273">
            <v>37113</v>
          </cell>
          <cell r="E273">
            <v>37113</v>
          </cell>
          <cell r="F273">
            <v>-4761.1000000000004</v>
          </cell>
          <cell r="G273" t="str">
            <v>02015</v>
          </cell>
          <cell r="H273" t="str">
            <v>APCHECK/SNG/AC</v>
          </cell>
          <cell r="J273" t="str">
            <v>CDA</v>
          </cell>
          <cell r="K273">
            <v>2001</v>
          </cell>
          <cell r="L273">
            <v>11</v>
          </cell>
          <cell r="M273" t="str">
            <v>1000</v>
          </cell>
          <cell r="P273" t="str">
            <v>SNG</v>
          </cell>
        </row>
        <row r="274">
          <cell r="A274" t="str">
            <v>TT1</v>
          </cell>
          <cell r="B274" t="str">
            <v>APCHECK</v>
          </cell>
          <cell r="C274" t="str">
            <v xml:space="preserve">      528798</v>
          </cell>
          <cell r="D274">
            <v>37113</v>
          </cell>
          <cell r="E274">
            <v>37113</v>
          </cell>
          <cell r="F274">
            <v>-4905.99</v>
          </cell>
          <cell r="G274" t="str">
            <v>02015</v>
          </cell>
          <cell r="H274" t="str">
            <v>APCHECK/SNG/AD</v>
          </cell>
          <cell r="J274" t="str">
            <v>CDA</v>
          </cell>
          <cell r="K274">
            <v>2001</v>
          </cell>
          <cell r="L274">
            <v>11</v>
          </cell>
          <cell r="M274" t="str">
            <v>1000</v>
          </cell>
          <cell r="P274" t="str">
            <v>SNG</v>
          </cell>
        </row>
        <row r="275">
          <cell r="A275" t="str">
            <v>TT1</v>
          </cell>
          <cell r="B275" t="str">
            <v>APCHECK</v>
          </cell>
          <cell r="C275" t="str">
            <v xml:space="preserve">      528801</v>
          </cell>
          <cell r="D275">
            <v>37113</v>
          </cell>
          <cell r="E275">
            <v>37113</v>
          </cell>
          <cell r="F275">
            <v>-414.63</v>
          </cell>
          <cell r="G275" t="str">
            <v>02015</v>
          </cell>
          <cell r="H275" t="str">
            <v>APCHECK/SNG/AD</v>
          </cell>
          <cell r="J275" t="str">
            <v>CDA</v>
          </cell>
          <cell r="K275">
            <v>2001</v>
          </cell>
          <cell r="L275">
            <v>11</v>
          </cell>
          <cell r="M275" t="str">
            <v>1000</v>
          </cell>
          <cell r="P275" t="str">
            <v>SNG</v>
          </cell>
        </row>
        <row r="276">
          <cell r="A276" t="str">
            <v>TT1</v>
          </cell>
          <cell r="B276" t="str">
            <v>APCHECK</v>
          </cell>
          <cell r="C276" t="str">
            <v xml:space="preserve">      528799</v>
          </cell>
          <cell r="D276">
            <v>37113</v>
          </cell>
          <cell r="E276">
            <v>37113</v>
          </cell>
          <cell r="F276">
            <v>-12388.99</v>
          </cell>
          <cell r="G276" t="str">
            <v>02015</v>
          </cell>
          <cell r="H276" t="str">
            <v>APCHECK/SNG/AD</v>
          </cell>
          <cell r="J276" t="str">
            <v>CDA</v>
          </cell>
          <cell r="K276">
            <v>2001</v>
          </cell>
          <cell r="L276">
            <v>11</v>
          </cell>
          <cell r="M276" t="str">
            <v>1000</v>
          </cell>
          <cell r="P276" t="str">
            <v>SNG</v>
          </cell>
        </row>
        <row r="277">
          <cell r="A277" t="str">
            <v>TT1</v>
          </cell>
          <cell r="B277" t="str">
            <v>APCHECK</v>
          </cell>
          <cell r="C277" t="str">
            <v xml:space="preserve">      528800</v>
          </cell>
          <cell r="D277">
            <v>37113</v>
          </cell>
          <cell r="E277">
            <v>37113</v>
          </cell>
          <cell r="F277">
            <v>-627.76</v>
          </cell>
          <cell r="G277" t="str">
            <v>02015</v>
          </cell>
          <cell r="H277" t="str">
            <v>APCHECK/SNG/AD</v>
          </cell>
          <cell r="J277" t="str">
            <v>CDA</v>
          </cell>
          <cell r="K277">
            <v>2001</v>
          </cell>
          <cell r="L277">
            <v>11</v>
          </cell>
          <cell r="M277" t="str">
            <v>1000</v>
          </cell>
          <cell r="P277" t="str">
            <v>SNG</v>
          </cell>
        </row>
        <row r="278">
          <cell r="A278" t="str">
            <v>TT1</v>
          </cell>
          <cell r="B278" t="str">
            <v>APCHECK</v>
          </cell>
          <cell r="C278" t="str">
            <v xml:space="preserve">      528802</v>
          </cell>
          <cell r="D278">
            <v>37113</v>
          </cell>
          <cell r="E278">
            <v>37113</v>
          </cell>
          <cell r="F278">
            <v>-11190.17</v>
          </cell>
          <cell r="G278" t="str">
            <v>02015</v>
          </cell>
          <cell r="H278" t="str">
            <v>APCHECK/SNG/AE</v>
          </cell>
          <cell r="J278" t="str">
            <v>CDA</v>
          </cell>
          <cell r="K278">
            <v>2001</v>
          </cell>
          <cell r="L278">
            <v>11</v>
          </cell>
          <cell r="M278" t="str">
            <v>1000</v>
          </cell>
          <cell r="P278" t="str">
            <v>SNG</v>
          </cell>
        </row>
        <row r="279">
          <cell r="A279" t="str">
            <v>TT1</v>
          </cell>
          <cell r="B279" t="str">
            <v>APCHECK</v>
          </cell>
          <cell r="C279" t="str">
            <v xml:space="preserve">      528803</v>
          </cell>
          <cell r="D279">
            <v>37113</v>
          </cell>
          <cell r="E279">
            <v>37113</v>
          </cell>
          <cell r="F279">
            <v>-9317.26</v>
          </cell>
          <cell r="G279" t="str">
            <v>02015</v>
          </cell>
          <cell r="H279" t="str">
            <v>APCHECK/SNG/AE</v>
          </cell>
          <cell r="J279" t="str">
            <v>CDA</v>
          </cell>
          <cell r="K279">
            <v>2001</v>
          </cell>
          <cell r="L279">
            <v>11</v>
          </cell>
          <cell r="M279" t="str">
            <v>1000</v>
          </cell>
          <cell r="P279" t="str">
            <v>SNG</v>
          </cell>
        </row>
        <row r="280">
          <cell r="A280" t="str">
            <v>TT1</v>
          </cell>
          <cell r="B280" t="str">
            <v>APCHECK</v>
          </cell>
          <cell r="C280" t="str">
            <v xml:space="preserve">      528804</v>
          </cell>
          <cell r="D280">
            <v>37113</v>
          </cell>
          <cell r="E280">
            <v>37113</v>
          </cell>
          <cell r="F280">
            <v>-14052.23</v>
          </cell>
          <cell r="G280" t="str">
            <v>02015</v>
          </cell>
          <cell r="H280" t="str">
            <v>APCHECK/SNG/AF</v>
          </cell>
          <cell r="J280" t="str">
            <v>CDA</v>
          </cell>
          <cell r="K280">
            <v>2001</v>
          </cell>
          <cell r="L280">
            <v>11</v>
          </cell>
          <cell r="M280" t="str">
            <v>1000</v>
          </cell>
          <cell r="P280" t="str">
            <v>SNG</v>
          </cell>
        </row>
        <row r="281">
          <cell r="A281" t="str">
            <v>TT1</v>
          </cell>
          <cell r="B281" t="str">
            <v>APCHECK</v>
          </cell>
          <cell r="C281" t="str">
            <v xml:space="preserve">      528805</v>
          </cell>
          <cell r="D281">
            <v>37113</v>
          </cell>
          <cell r="E281">
            <v>37113</v>
          </cell>
          <cell r="F281">
            <v>-858.87</v>
          </cell>
          <cell r="G281" t="str">
            <v>02015</v>
          </cell>
          <cell r="H281" t="str">
            <v>APCHECK/SNG/AF</v>
          </cell>
          <cell r="J281" t="str">
            <v>CDA</v>
          </cell>
          <cell r="K281">
            <v>2001</v>
          </cell>
          <cell r="L281">
            <v>11</v>
          </cell>
          <cell r="M281" t="str">
            <v>1000</v>
          </cell>
          <cell r="P281" t="str">
            <v>SNG</v>
          </cell>
        </row>
        <row r="282">
          <cell r="A282" t="str">
            <v>TT1</v>
          </cell>
          <cell r="B282" t="str">
            <v>APCHECK</v>
          </cell>
          <cell r="C282" t="str">
            <v xml:space="preserve">      528806</v>
          </cell>
          <cell r="D282">
            <v>37113</v>
          </cell>
          <cell r="E282">
            <v>37113</v>
          </cell>
          <cell r="F282">
            <v>-1790.71</v>
          </cell>
          <cell r="G282" t="str">
            <v>02015</v>
          </cell>
          <cell r="H282" t="str">
            <v>APCHECK/SNG/AG</v>
          </cell>
          <cell r="J282" t="str">
            <v>CDA</v>
          </cell>
          <cell r="K282">
            <v>2001</v>
          </cell>
          <cell r="L282">
            <v>11</v>
          </cell>
          <cell r="M282" t="str">
            <v>1000</v>
          </cell>
          <cell r="P282" t="str">
            <v>SNG</v>
          </cell>
        </row>
        <row r="283">
          <cell r="A283" t="str">
            <v>TT1</v>
          </cell>
          <cell r="B283" t="str">
            <v>APCHECK</v>
          </cell>
          <cell r="C283" t="str">
            <v xml:space="preserve">      528807</v>
          </cell>
          <cell r="D283">
            <v>37113</v>
          </cell>
          <cell r="E283">
            <v>37113</v>
          </cell>
          <cell r="F283">
            <v>-11613.96</v>
          </cell>
          <cell r="G283" t="str">
            <v>02015</v>
          </cell>
          <cell r="H283" t="str">
            <v>APCHECK/SNG/AH</v>
          </cell>
          <cell r="J283" t="str">
            <v>CDA</v>
          </cell>
          <cell r="K283">
            <v>2001</v>
          </cell>
          <cell r="L283">
            <v>11</v>
          </cell>
          <cell r="M283" t="str">
            <v>1000</v>
          </cell>
          <cell r="P283" t="str">
            <v>SNG</v>
          </cell>
        </row>
        <row r="284">
          <cell r="A284" t="str">
            <v>TT1</v>
          </cell>
          <cell r="B284" t="str">
            <v>ARCANC</v>
          </cell>
          <cell r="C284" t="str">
            <v xml:space="preserve">         279</v>
          </cell>
          <cell r="D284">
            <v>37103</v>
          </cell>
          <cell r="E284">
            <v>37078</v>
          </cell>
          <cell r="F284">
            <v>-2624.68</v>
          </cell>
          <cell r="G284" t="str">
            <v>01003</v>
          </cell>
          <cell r="H284" t="str">
            <v>Cancel - ARPAYMISC 2001100001</v>
          </cell>
          <cell r="I284" t="str">
            <v>EMPLOYEE STOCK</v>
          </cell>
          <cell r="J284" t="str">
            <v>MAIN</v>
          </cell>
          <cell r="K284">
            <v>2001</v>
          </cell>
          <cell r="L284">
            <v>11</v>
          </cell>
          <cell r="M284" t="str">
            <v>1000</v>
          </cell>
          <cell r="N284" t="str">
            <v>CK. #281929</v>
          </cell>
          <cell r="P284" t="str">
            <v>GLEE</v>
          </cell>
        </row>
        <row r="285">
          <cell r="A285" t="str">
            <v>TT1</v>
          </cell>
          <cell r="B285" t="str">
            <v>ARCANC</v>
          </cell>
          <cell r="C285" t="str">
            <v xml:space="preserve">         280</v>
          </cell>
          <cell r="D285">
            <v>37130</v>
          </cell>
          <cell r="E285">
            <v>37105</v>
          </cell>
          <cell r="F285">
            <v>-364.22</v>
          </cell>
          <cell r="G285" t="str">
            <v>01003</v>
          </cell>
          <cell r="H285" t="str">
            <v>Cancel - ARPAYMISC 2001110026</v>
          </cell>
          <cell r="I285" t="str">
            <v>City Payroll Tax to TTS</v>
          </cell>
          <cell r="J285" t="str">
            <v>MAIN</v>
          </cell>
          <cell r="K285">
            <v>2001</v>
          </cell>
          <cell r="L285">
            <v>11</v>
          </cell>
          <cell r="M285" t="str">
            <v>1000</v>
          </cell>
          <cell r="N285" t="str">
            <v>Ck.# 437480</v>
          </cell>
          <cell r="P285" t="str">
            <v>GLEE</v>
          </cell>
        </row>
        <row r="286">
          <cell r="A286" t="str">
            <v>TT1</v>
          </cell>
          <cell r="B286" t="str">
            <v>ARPAYMISC</v>
          </cell>
          <cell r="C286" t="str">
            <v xml:space="preserve">  2001110008</v>
          </cell>
          <cell r="D286">
            <v>37120</v>
          </cell>
          <cell r="E286">
            <v>37110</v>
          </cell>
          <cell r="F286">
            <v>5872</v>
          </cell>
          <cell r="G286" t="str">
            <v>01003</v>
          </cell>
          <cell r="H286" t="str">
            <v>CORP - I.T.</v>
          </cell>
          <cell r="I286" t="str">
            <v>I.T. SECURITY DEP./ TT1 01-08-31</v>
          </cell>
          <cell r="J286" t="str">
            <v>MAIN</v>
          </cell>
          <cell r="K286">
            <v>2001</v>
          </cell>
          <cell r="L286">
            <v>11</v>
          </cell>
          <cell r="M286" t="str">
            <v>1000</v>
          </cell>
          <cell r="N286" t="str">
            <v>CK. #1631</v>
          </cell>
          <cell r="P286" t="str">
            <v>GLEE</v>
          </cell>
        </row>
        <row r="287">
          <cell r="A287" t="str">
            <v>TT1</v>
          </cell>
          <cell r="B287" t="str">
            <v>ARPAYMISC</v>
          </cell>
          <cell r="C287" t="str">
            <v xml:space="preserve">  2001110026</v>
          </cell>
          <cell r="D287">
            <v>37130</v>
          </cell>
          <cell r="E287">
            <v>37105</v>
          </cell>
          <cell r="F287">
            <v>364.22</v>
          </cell>
          <cell r="G287" t="str">
            <v>01003</v>
          </cell>
          <cell r="H287" t="str">
            <v>CORP - TTS</v>
          </cell>
          <cell r="I287" t="str">
            <v>City Payroll Tax to TTS</v>
          </cell>
          <cell r="J287" t="str">
            <v>MAIN</v>
          </cell>
          <cell r="K287">
            <v>2001</v>
          </cell>
          <cell r="L287">
            <v>11</v>
          </cell>
          <cell r="M287" t="str">
            <v>1000</v>
          </cell>
          <cell r="N287" t="str">
            <v>Ck.# 437480</v>
          </cell>
          <cell r="P287" t="str">
            <v>GLEE</v>
          </cell>
        </row>
        <row r="288">
          <cell r="A288" t="str">
            <v>TT1</v>
          </cell>
          <cell r="B288" t="str">
            <v>ARPAYMISC</v>
          </cell>
          <cell r="C288" t="str">
            <v xml:space="preserve">  2001110025</v>
          </cell>
          <cell r="D288">
            <v>37130</v>
          </cell>
          <cell r="E288">
            <v>37117</v>
          </cell>
          <cell r="F288">
            <v>14.17</v>
          </cell>
          <cell r="G288" t="str">
            <v>01003</v>
          </cell>
          <cell r="H288" t="str">
            <v>CORP - TTS</v>
          </cell>
          <cell r="I288" t="str">
            <v>OVERPAYMENT REFUND</v>
          </cell>
          <cell r="J288" t="str">
            <v>MAIN</v>
          </cell>
          <cell r="K288">
            <v>2001</v>
          </cell>
          <cell r="L288">
            <v>11</v>
          </cell>
          <cell r="M288" t="str">
            <v>1000</v>
          </cell>
          <cell r="N288" t="str">
            <v>CK. #66948</v>
          </cell>
          <cell r="P288" t="str">
            <v>GLEE</v>
          </cell>
        </row>
        <row r="289">
          <cell r="A289" t="str">
            <v>TT1</v>
          </cell>
          <cell r="B289" t="str">
            <v>ARPAYMISC</v>
          </cell>
          <cell r="C289" t="str">
            <v xml:space="preserve">  2001110009</v>
          </cell>
          <cell r="D289">
            <v>37124</v>
          </cell>
          <cell r="E289">
            <v>37123</v>
          </cell>
          <cell r="F289">
            <v>207.59</v>
          </cell>
          <cell r="G289" t="str">
            <v>01003</v>
          </cell>
          <cell r="H289" t="str">
            <v>FEDEX EXPRESS</v>
          </cell>
          <cell r="I289" t="str">
            <v>DUP. PAYMENT</v>
          </cell>
          <cell r="J289" t="str">
            <v>MAIN</v>
          </cell>
          <cell r="K289">
            <v>2001</v>
          </cell>
          <cell r="L289">
            <v>11</v>
          </cell>
          <cell r="M289" t="str">
            <v>1000</v>
          </cell>
          <cell r="N289" t="str">
            <v>CK. #7998890</v>
          </cell>
          <cell r="P289" t="str">
            <v>GLEE</v>
          </cell>
        </row>
        <row r="290">
          <cell r="A290" t="str">
            <v>TT1</v>
          </cell>
          <cell r="B290" t="str">
            <v>ARPAYMISC</v>
          </cell>
          <cell r="C290" t="str">
            <v xml:space="preserve">  2001110027</v>
          </cell>
          <cell r="D290">
            <v>37130</v>
          </cell>
          <cell r="E290">
            <v>37105</v>
          </cell>
          <cell r="F290">
            <v>364.22</v>
          </cell>
          <cell r="G290" t="str">
            <v>01003</v>
          </cell>
          <cell r="H290" t="str">
            <v>Franchise Tax Refund</v>
          </cell>
          <cell r="I290" t="str">
            <v>FY99 Franchise tax refund</v>
          </cell>
          <cell r="J290" t="str">
            <v>MAIN</v>
          </cell>
          <cell r="K290">
            <v>2001</v>
          </cell>
          <cell r="L290">
            <v>11</v>
          </cell>
          <cell r="M290" t="str">
            <v>1000</v>
          </cell>
          <cell r="N290" t="str">
            <v>Ck.# 437480</v>
          </cell>
          <cell r="P290" t="str">
            <v>SWHITE</v>
          </cell>
        </row>
        <row r="291">
          <cell r="A291" t="str">
            <v>TT1</v>
          </cell>
          <cell r="B291" t="str">
            <v>ARPAYMISC</v>
          </cell>
          <cell r="C291" t="str">
            <v xml:space="preserve">  2001110004</v>
          </cell>
          <cell r="D291">
            <v>37117</v>
          </cell>
          <cell r="E291">
            <v>37112</v>
          </cell>
          <cell r="F291">
            <v>1334.71</v>
          </cell>
          <cell r="G291" t="str">
            <v>01003</v>
          </cell>
          <cell r="H291" t="str">
            <v>REFUND ACCT CREDITS</v>
          </cell>
          <cell r="I291" t="str">
            <v>REPRODUCTION</v>
          </cell>
          <cell r="J291" t="str">
            <v>MAIN</v>
          </cell>
          <cell r="K291">
            <v>2001</v>
          </cell>
          <cell r="L291">
            <v>11</v>
          </cell>
          <cell r="M291" t="str">
            <v>1000</v>
          </cell>
          <cell r="N291" t="str">
            <v>CK. #43495</v>
          </cell>
          <cell r="P291" t="str">
            <v>GLEE</v>
          </cell>
        </row>
        <row r="292">
          <cell r="A292" t="str">
            <v>TT1</v>
          </cell>
          <cell r="B292" t="str">
            <v>ARPAYMISC</v>
          </cell>
          <cell r="C292" t="str">
            <v xml:space="preserve">  2001110022</v>
          </cell>
          <cell r="D292">
            <v>37130</v>
          </cell>
          <cell r="E292">
            <v>37126</v>
          </cell>
          <cell r="F292">
            <v>2269</v>
          </cell>
          <cell r="G292" t="str">
            <v>01003</v>
          </cell>
          <cell r="H292" t="str">
            <v>RFND KCM STATE INC. TAX</v>
          </cell>
          <cell r="I292" t="str">
            <v>FY00 INV. TAX REFUND</v>
          </cell>
          <cell r="J292" t="str">
            <v>MAIN</v>
          </cell>
          <cell r="K292">
            <v>2001</v>
          </cell>
          <cell r="L292">
            <v>11</v>
          </cell>
          <cell r="M292" t="str">
            <v>1000</v>
          </cell>
          <cell r="N292" t="str">
            <v>CK. #0157331</v>
          </cell>
          <cell r="P292" t="str">
            <v>GLEE</v>
          </cell>
        </row>
        <row r="293">
          <cell r="A293" t="str">
            <v>TT1</v>
          </cell>
          <cell r="B293" t="str">
            <v>ARPAYMISC</v>
          </cell>
          <cell r="C293" t="str">
            <v xml:space="preserve">  2001110018</v>
          </cell>
          <cell r="D293">
            <v>37130</v>
          </cell>
          <cell r="E293">
            <v>37127</v>
          </cell>
          <cell r="F293">
            <v>11226.58</v>
          </cell>
          <cell r="G293" t="str">
            <v>01003</v>
          </cell>
          <cell r="H293" t="str">
            <v>ROBERTSON STEPHENS</v>
          </cell>
          <cell r="I293" t="str">
            <v>CK. #26241</v>
          </cell>
          <cell r="J293" t="str">
            <v>MAIN</v>
          </cell>
          <cell r="K293">
            <v>2001</v>
          </cell>
          <cell r="L293">
            <v>11</v>
          </cell>
          <cell r="M293" t="str">
            <v>1000</v>
          </cell>
          <cell r="N293" t="str">
            <v>EXERCISE DATE 08/20/01</v>
          </cell>
          <cell r="P293" t="str">
            <v>GLEE</v>
          </cell>
        </row>
        <row r="294">
          <cell r="A294" t="str">
            <v>TT1</v>
          </cell>
          <cell r="B294" t="str">
            <v>ARPAYMISC</v>
          </cell>
          <cell r="C294" t="str">
            <v xml:space="preserve">  2001110002</v>
          </cell>
          <cell r="D294">
            <v>37106</v>
          </cell>
          <cell r="E294">
            <v>37105</v>
          </cell>
          <cell r="F294">
            <v>1442.9</v>
          </cell>
          <cell r="G294" t="str">
            <v>01003</v>
          </cell>
          <cell r="H294" t="str">
            <v>ROBERTSON STEPHENS</v>
          </cell>
          <cell r="I294" t="str">
            <v>CK. #283425</v>
          </cell>
          <cell r="J294" t="str">
            <v>MAIN</v>
          </cell>
          <cell r="K294">
            <v>2001</v>
          </cell>
          <cell r="L294">
            <v>11</v>
          </cell>
          <cell r="M294" t="str">
            <v>1000</v>
          </cell>
          <cell r="N294" t="str">
            <v>EXERCISE DATE 07/12/01</v>
          </cell>
          <cell r="P294" t="str">
            <v>GLEE</v>
          </cell>
        </row>
        <row r="295">
          <cell r="A295" t="str">
            <v>TT1</v>
          </cell>
          <cell r="B295" t="str">
            <v>ARPAYMISC</v>
          </cell>
          <cell r="C295" t="str">
            <v xml:space="preserve">  2001110001</v>
          </cell>
          <cell r="D295">
            <v>37106</v>
          </cell>
          <cell r="E295">
            <v>37105</v>
          </cell>
          <cell r="F295">
            <v>7000.5</v>
          </cell>
          <cell r="G295" t="str">
            <v>01003</v>
          </cell>
          <cell r="H295" t="str">
            <v>ROBERTSON STEPHENS</v>
          </cell>
          <cell r="I295" t="str">
            <v>CK. #284185</v>
          </cell>
          <cell r="J295" t="str">
            <v>MAIN</v>
          </cell>
          <cell r="K295">
            <v>2001</v>
          </cell>
          <cell r="L295">
            <v>11</v>
          </cell>
          <cell r="M295" t="str">
            <v>1000</v>
          </cell>
          <cell r="N295" t="str">
            <v>EXERCISE DATE 05/21/01</v>
          </cell>
          <cell r="P295" t="str">
            <v>GLEE</v>
          </cell>
        </row>
        <row r="296">
          <cell r="A296" t="str">
            <v>TT1</v>
          </cell>
          <cell r="B296" t="str">
            <v>ARPAYMISC</v>
          </cell>
          <cell r="C296" t="str">
            <v xml:space="preserve">  2001110016</v>
          </cell>
          <cell r="D296">
            <v>37130</v>
          </cell>
          <cell r="E296">
            <v>37127</v>
          </cell>
          <cell r="F296">
            <v>22014.35</v>
          </cell>
          <cell r="G296" t="str">
            <v>01003</v>
          </cell>
          <cell r="H296" t="str">
            <v>ROBERTSON STEPHENS</v>
          </cell>
          <cell r="I296" t="str">
            <v>CK. #285024</v>
          </cell>
          <cell r="J296" t="str">
            <v>MAIN</v>
          </cell>
          <cell r="K296">
            <v>2001</v>
          </cell>
          <cell r="L296">
            <v>11</v>
          </cell>
          <cell r="M296" t="str">
            <v>1000</v>
          </cell>
          <cell r="N296" t="str">
            <v>EXERCISE DATE 7/25/01</v>
          </cell>
          <cell r="P296" t="str">
            <v>GLEE</v>
          </cell>
        </row>
        <row r="297">
          <cell r="A297" t="str">
            <v>TT1</v>
          </cell>
          <cell r="B297" t="str">
            <v>ARPAYMISC</v>
          </cell>
          <cell r="C297" t="str">
            <v xml:space="preserve">  2001110017</v>
          </cell>
          <cell r="D297">
            <v>37130</v>
          </cell>
          <cell r="E297">
            <v>37127</v>
          </cell>
          <cell r="F297">
            <v>1130.5</v>
          </cell>
          <cell r="G297" t="str">
            <v>01003</v>
          </cell>
          <cell r="H297" t="str">
            <v>ROBERTSON STEPHENS</v>
          </cell>
          <cell r="I297" t="str">
            <v>CK. #285025</v>
          </cell>
          <cell r="J297" t="str">
            <v>MAIN</v>
          </cell>
          <cell r="K297">
            <v>2001</v>
          </cell>
          <cell r="L297">
            <v>11</v>
          </cell>
          <cell r="M297" t="str">
            <v>1000</v>
          </cell>
          <cell r="N297" t="str">
            <v>EXERCISE DATE 7/26/01</v>
          </cell>
          <cell r="P297" t="str">
            <v>GLEE</v>
          </cell>
        </row>
        <row r="298">
          <cell r="A298" t="str">
            <v>TT1</v>
          </cell>
          <cell r="B298" t="str">
            <v>ARPAYMISC</v>
          </cell>
          <cell r="C298" t="str">
            <v xml:space="preserve">  2001110012</v>
          </cell>
          <cell r="D298">
            <v>37126</v>
          </cell>
          <cell r="E298">
            <v>37124</v>
          </cell>
          <cell r="F298">
            <v>200000</v>
          </cell>
          <cell r="G298" t="str">
            <v>01003</v>
          </cell>
          <cell r="H298" t="str">
            <v>STATE OF CALIFORNIA</v>
          </cell>
          <cell r="I298" t="str">
            <v>TAX YR 10/00</v>
          </cell>
          <cell r="J298" t="str">
            <v>MAIN</v>
          </cell>
          <cell r="K298">
            <v>2001</v>
          </cell>
          <cell r="L298">
            <v>11</v>
          </cell>
          <cell r="M298" t="str">
            <v>1000</v>
          </cell>
          <cell r="N298" t="str">
            <v>CK. #61663846</v>
          </cell>
          <cell r="P298" t="str">
            <v>GLEE</v>
          </cell>
        </row>
        <row r="299">
          <cell r="A299" t="str">
            <v>TT1</v>
          </cell>
          <cell r="B299" t="str">
            <v>ARPAYMISC</v>
          </cell>
          <cell r="C299" t="str">
            <v xml:space="preserve">  2001110013</v>
          </cell>
          <cell r="D299">
            <v>37126</v>
          </cell>
          <cell r="E299">
            <v>37124</v>
          </cell>
          <cell r="F299">
            <v>9561.7099999999991</v>
          </cell>
          <cell r="G299" t="str">
            <v>01003</v>
          </cell>
          <cell r="H299" t="str">
            <v>STATE OF CALIFORNIA</v>
          </cell>
          <cell r="I299" t="str">
            <v>TAX YR. 12/93</v>
          </cell>
          <cell r="J299" t="str">
            <v>MAIN</v>
          </cell>
          <cell r="K299">
            <v>2001</v>
          </cell>
          <cell r="L299">
            <v>11</v>
          </cell>
          <cell r="M299" t="str">
            <v>1000</v>
          </cell>
          <cell r="N299" t="str">
            <v>CK. #61-654847</v>
          </cell>
          <cell r="P299" t="str">
            <v>GLEE</v>
          </cell>
        </row>
        <row r="300">
          <cell r="A300" t="str">
            <v>TT1</v>
          </cell>
          <cell r="B300" t="str">
            <v>ARPAYMISC</v>
          </cell>
          <cell r="C300" t="str">
            <v xml:space="preserve">  2001110011</v>
          </cell>
          <cell r="D300">
            <v>37126</v>
          </cell>
          <cell r="E300">
            <v>37124</v>
          </cell>
          <cell r="F300">
            <v>114</v>
          </cell>
          <cell r="G300" t="str">
            <v>01003</v>
          </cell>
          <cell r="H300" t="str">
            <v>STATE OF MINNESOTA</v>
          </cell>
          <cell r="I300" t="str">
            <v>REFUND</v>
          </cell>
          <cell r="J300" t="str">
            <v>MAIN</v>
          </cell>
          <cell r="K300">
            <v>2001</v>
          </cell>
          <cell r="L300">
            <v>11</v>
          </cell>
          <cell r="M300" t="str">
            <v>1000</v>
          </cell>
          <cell r="N300" t="str">
            <v>CK. #20399622</v>
          </cell>
          <cell r="P300" t="str">
            <v>GLEE</v>
          </cell>
        </row>
        <row r="301">
          <cell r="A301" t="str">
            <v>TT1</v>
          </cell>
          <cell r="B301" t="str">
            <v>ARPAYMISC</v>
          </cell>
          <cell r="C301" t="str">
            <v xml:space="preserve">  2001110010</v>
          </cell>
          <cell r="D301">
            <v>37126</v>
          </cell>
          <cell r="E301">
            <v>37124</v>
          </cell>
          <cell r="F301">
            <v>193.31</v>
          </cell>
          <cell r="G301" t="str">
            <v>01003</v>
          </cell>
          <cell r="H301" t="str">
            <v>STATE OF MISSOURI</v>
          </cell>
          <cell r="I301" t="str">
            <v>NA</v>
          </cell>
          <cell r="J301" t="str">
            <v>MAIN</v>
          </cell>
          <cell r="K301">
            <v>2001</v>
          </cell>
          <cell r="L301">
            <v>11</v>
          </cell>
          <cell r="M301" t="str">
            <v>1000</v>
          </cell>
          <cell r="N301" t="str">
            <v>CK. #6429877</v>
          </cell>
          <cell r="P301" t="str">
            <v>GLEE</v>
          </cell>
        </row>
        <row r="302">
          <cell r="A302" t="str">
            <v>TT1</v>
          </cell>
          <cell r="B302" t="str">
            <v>ARPAYMISC</v>
          </cell>
          <cell r="C302" t="str">
            <v xml:space="preserve">  2001110020</v>
          </cell>
          <cell r="D302">
            <v>37130</v>
          </cell>
          <cell r="E302">
            <v>37127</v>
          </cell>
          <cell r="F302">
            <v>35</v>
          </cell>
          <cell r="G302" t="str">
            <v>01003</v>
          </cell>
          <cell r="H302" t="str">
            <v>STATE OF WASHINGTON</v>
          </cell>
          <cell r="I302" t="str">
            <v>NA</v>
          </cell>
          <cell r="J302" t="str">
            <v>MAIN</v>
          </cell>
          <cell r="K302">
            <v>2001</v>
          </cell>
          <cell r="L302">
            <v>11</v>
          </cell>
          <cell r="M302" t="str">
            <v>1000</v>
          </cell>
          <cell r="N302" t="str">
            <v>CK. #675764</v>
          </cell>
          <cell r="P302" t="str">
            <v>GLEE</v>
          </cell>
        </row>
        <row r="303">
          <cell r="A303" t="str">
            <v>TT1</v>
          </cell>
          <cell r="B303" t="str">
            <v>ARPAYMISC</v>
          </cell>
          <cell r="C303" t="str">
            <v xml:space="preserve">  2001110005</v>
          </cell>
          <cell r="D303">
            <v>37117</v>
          </cell>
          <cell r="E303">
            <v>37112</v>
          </cell>
          <cell r="F303">
            <v>379.73</v>
          </cell>
          <cell r="G303" t="str">
            <v>01003</v>
          </cell>
          <cell r="H303" t="str">
            <v>WEATHERHOLT, MICHELE</v>
          </cell>
          <cell r="I303" t="str">
            <v>INS. PAYMENT</v>
          </cell>
          <cell r="J303" t="str">
            <v>MAIN</v>
          </cell>
          <cell r="K303">
            <v>2001</v>
          </cell>
          <cell r="L303">
            <v>11</v>
          </cell>
          <cell r="M303" t="str">
            <v>1000</v>
          </cell>
          <cell r="N303" t="str">
            <v>CK. #1432</v>
          </cell>
          <cell r="P303" t="str">
            <v>GLEE</v>
          </cell>
        </row>
        <row r="304">
          <cell r="A304" t="str">
            <v>TT1</v>
          </cell>
          <cell r="B304" t="str">
            <v>ARPAYMISC</v>
          </cell>
          <cell r="C304" t="str">
            <v xml:space="preserve">  2001110007</v>
          </cell>
          <cell r="D304">
            <v>37119</v>
          </cell>
          <cell r="E304">
            <v>37118</v>
          </cell>
          <cell r="F304">
            <v>187.98</v>
          </cell>
          <cell r="G304" t="str">
            <v>01003</v>
          </cell>
          <cell r="H304" t="str">
            <v>WEISSBACHER, KARIN</v>
          </cell>
          <cell r="I304" t="str">
            <v>EE# 103773</v>
          </cell>
          <cell r="J304" t="str">
            <v>MAIN</v>
          </cell>
          <cell r="K304">
            <v>2001</v>
          </cell>
          <cell r="L304">
            <v>11</v>
          </cell>
          <cell r="M304" t="str">
            <v>1000</v>
          </cell>
          <cell r="N304" t="str">
            <v>CK. #317</v>
          </cell>
          <cell r="P304" t="str">
            <v>GLEE</v>
          </cell>
        </row>
        <row r="305">
          <cell r="A305" t="str">
            <v>TT1</v>
          </cell>
          <cell r="B305" t="str">
            <v>GLADJ</v>
          </cell>
          <cell r="C305" t="str">
            <v xml:space="preserve">       10950</v>
          </cell>
          <cell r="D305">
            <v>37132</v>
          </cell>
          <cell r="E305">
            <v>37129</v>
          </cell>
          <cell r="F305">
            <v>-5000000</v>
          </cell>
          <cell r="G305" t="str">
            <v>01003</v>
          </cell>
          <cell r="H305" t="str">
            <v>7/30 Facility Payment</v>
          </cell>
          <cell r="J305" t="str">
            <v>MAIN</v>
          </cell>
          <cell r="K305">
            <v>2001</v>
          </cell>
          <cell r="L305">
            <v>11</v>
          </cell>
          <cell r="M305" t="str">
            <v>1000</v>
          </cell>
          <cell r="P305" t="str">
            <v>SFLOOD</v>
          </cell>
        </row>
        <row r="306">
          <cell r="A306" t="str">
            <v>TT1</v>
          </cell>
          <cell r="B306" t="str">
            <v>GLADJ</v>
          </cell>
          <cell r="C306" t="str">
            <v xml:space="preserve">       10950</v>
          </cell>
          <cell r="D306">
            <v>37132</v>
          </cell>
          <cell r="E306">
            <v>37129</v>
          </cell>
          <cell r="F306">
            <v>-1299.6600000000001</v>
          </cell>
          <cell r="G306" t="str">
            <v>01003</v>
          </cell>
          <cell r="H306" t="str">
            <v>7/30 Returned Item</v>
          </cell>
          <cell r="J306" t="str">
            <v>MAIN</v>
          </cell>
          <cell r="K306">
            <v>2001</v>
          </cell>
          <cell r="L306">
            <v>11</v>
          </cell>
          <cell r="M306" t="str">
            <v>1000</v>
          </cell>
          <cell r="P306" t="str">
            <v>SFLOOD</v>
          </cell>
        </row>
        <row r="307">
          <cell r="A307" t="str">
            <v>TT1</v>
          </cell>
          <cell r="B307" t="str">
            <v>GLADJ</v>
          </cell>
          <cell r="C307" t="str">
            <v xml:space="preserve">       10950</v>
          </cell>
          <cell r="D307">
            <v>37132</v>
          </cell>
          <cell r="E307">
            <v>37129</v>
          </cell>
          <cell r="F307">
            <v>-349.5</v>
          </cell>
          <cell r="G307" t="str">
            <v>01003</v>
          </cell>
          <cell r="H307" t="str">
            <v>8/1 Merchant Fees</v>
          </cell>
          <cell r="J307" t="str">
            <v>MAIN</v>
          </cell>
          <cell r="K307">
            <v>2001</v>
          </cell>
          <cell r="L307">
            <v>11</v>
          </cell>
          <cell r="M307" t="str">
            <v>1000</v>
          </cell>
          <cell r="P307" t="str">
            <v>SFLOOD</v>
          </cell>
        </row>
        <row r="308">
          <cell r="A308" t="str">
            <v>TT1</v>
          </cell>
          <cell r="B308" t="str">
            <v>GLADJ</v>
          </cell>
          <cell r="C308" t="str">
            <v xml:space="preserve">       10950</v>
          </cell>
          <cell r="D308">
            <v>37132</v>
          </cell>
          <cell r="E308">
            <v>37129</v>
          </cell>
          <cell r="F308">
            <v>-2500</v>
          </cell>
          <cell r="G308" t="str">
            <v>01003</v>
          </cell>
          <cell r="H308" t="str">
            <v>8/1 Mustafa Wire</v>
          </cell>
          <cell r="J308" t="str">
            <v>MAIN</v>
          </cell>
          <cell r="K308">
            <v>2001</v>
          </cell>
          <cell r="L308">
            <v>11</v>
          </cell>
          <cell r="M308" t="str">
            <v>1000</v>
          </cell>
          <cell r="P308" t="str">
            <v>SFLOOD</v>
          </cell>
        </row>
        <row r="309">
          <cell r="A309" t="str">
            <v>TT1</v>
          </cell>
          <cell r="B309" t="str">
            <v>GLADJ</v>
          </cell>
          <cell r="C309" t="str">
            <v xml:space="preserve">       10950</v>
          </cell>
          <cell r="D309">
            <v>37132</v>
          </cell>
          <cell r="E309">
            <v>37129</v>
          </cell>
          <cell r="F309">
            <v>-40000</v>
          </cell>
          <cell r="G309" t="str">
            <v>01003</v>
          </cell>
          <cell r="H309" t="str">
            <v>8/10 Chase Dental Plan</v>
          </cell>
          <cell r="J309" t="str">
            <v>MAIN</v>
          </cell>
          <cell r="K309">
            <v>2001</v>
          </cell>
          <cell r="L309">
            <v>11</v>
          </cell>
          <cell r="M309" t="str">
            <v>1000</v>
          </cell>
          <cell r="P309" t="str">
            <v>SFLOOD</v>
          </cell>
        </row>
        <row r="310">
          <cell r="A310" t="str">
            <v>TT1</v>
          </cell>
          <cell r="B310" t="str">
            <v>GLADJ</v>
          </cell>
          <cell r="C310" t="str">
            <v xml:space="preserve">       10950</v>
          </cell>
          <cell r="D310">
            <v>37132</v>
          </cell>
          <cell r="E310">
            <v>37129</v>
          </cell>
          <cell r="F310">
            <v>-1000000</v>
          </cell>
          <cell r="G310" t="str">
            <v>01003</v>
          </cell>
          <cell r="H310" t="str">
            <v>8/10 Facility Payment</v>
          </cell>
          <cell r="J310" t="str">
            <v>MAIN</v>
          </cell>
          <cell r="K310">
            <v>2001</v>
          </cell>
          <cell r="L310">
            <v>11</v>
          </cell>
          <cell r="M310" t="str">
            <v>1000</v>
          </cell>
          <cell r="P310" t="str">
            <v>SFLOOD</v>
          </cell>
        </row>
        <row r="311">
          <cell r="A311" t="str">
            <v>TT1</v>
          </cell>
          <cell r="B311" t="str">
            <v>GLADJ</v>
          </cell>
          <cell r="C311" t="str">
            <v xml:space="preserve">       10950</v>
          </cell>
          <cell r="D311">
            <v>37132</v>
          </cell>
          <cell r="E311">
            <v>37129</v>
          </cell>
          <cell r="F311">
            <v>-5783.67</v>
          </cell>
          <cell r="G311" t="str">
            <v>01003</v>
          </cell>
          <cell r="H311" t="str">
            <v>8/10 WFT Benefits</v>
          </cell>
          <cell r="J311" t="str">
            <v>MAIN</v>
          </cell>
          <cell r="K311">
            <v>2001</v>
          </cell>
          <cell r="L311">
            <v>11</v>
          </cell>
          <cell r="M311" t="str">
            <v>1000</v>
          </cell>
          <cell r="P311" t="str">
            <v>SFLOOD</v>
          </cell>
        </row>
        <row r="312">
          <cell r="A312" t="str">
            <v>TT1</v>
          </cell>
          <cell r="B312" t="str">
            <v>GLADJ</v>
          </cell>
          <cell r="C312" t="str">
            <v xml:space="preserve">       10950</v>
          </cell>
          <cell r="D312">
            <v>37132</v>
          </cell>
          <cell r="E312">
            <v>37129</v>
          </cell>
          <cell r="F312">
            <v>-557387.80000000005</v>
          </cell>
          <cell r="G312" t="str">
            <v>01003</v>
          </cell>
          <cell r="H312" t="str">
            <v>8/10 Willis Funding</v>
          </cell>
          <cell r="J312" t="str">
            <v>MAIN</v>
          </cell>
          <cell r="K312">
            <v>2001</v>
          </cell>
          <cell r="L312">
            <v>11</v>
          </cell>
          <cell r="M312" t="str">
            <v>1000</v>
          </cell>
          <cell r="P312" t="str">
            <v>SFLOOD</v>
          </cell>
        </row>
        <row r="313">
          <cell r="A313" t="str">
            <v>TT1</v>
          </cell>
          <cell r="B313" t="str">
            <v>GLADJ</v>
          </cell>
          <cell r="C313" t="str">
            <v xml:space="preserve">       10950</v>
          </cell>
          <cell r="D313">
            <v>37132</v>
          </cell>
          <cell r="E313">
            <v>37129</v>
          </cell>
          <cell r="F313">
            <v>-7902.51</v>
          </cell>
          <cell r="G313" t="str">
            <v>01003</v>
          </cell>
          <cell r="H313" t="str">
            <v>8/10 Willis Funding</v>
          </cell>
          <cell r="J313" t="str">
            <v>MAIN</v>
          </cell>
          <cell r="K313">
            <v>2001</v>
          </cell>
          <cell r="L313">
            <v>11</v>
          </cell>
          <cell r="M313" t="str">
            <v>1000</v>
          </cell>
          <cell r="P313" t="str">
            <v>SFLOOD</v>
          </cell>
        </row>
        <row r="314">
          <cell r="A314" t="str">
            <v>TT1</v>
          </cell>
          <cell r="B314" t="str">
            <v>GLADJ</v>
          </cell>
          <cell r="C314" t="str">
            <v xml:space="preserve">       10950</v>
          </cell>
          <cell r="D314">
            <v>37132</v>
          </cell>
          <cell r="E314">
            <v>37129</v>
          </cell>
          <cell r="F314">
            <v>318819.36</v>
          </cell>
          <cell r="G314" t="str">
            <v>01003</v>
          </cell>
          <cell r="H314" t="str">
            <v>8/10 Zurich Duplicate ACH</v>
          </cell>
          <cell r="J314" t="str">
            <v>MAIN</v>
          </cell>
          <cell r="K314">
            <v>2001</v>
          </cell>
          <cell r="L314">
            <v>11</v>
          </cell>
          <cell r="M314" t="str">
            <v>1000</v>
          </cell>
          <cell r="P314" t="str">
            <v>SFLOOD</v>
          </cell>
        </row>
        <row r="315">
          <cell r="A315" t="str">
            <v>TT1</v>
          </cell>
          <cell r="B315" t="str">
            <v>GLADJ</v>
          </cell>
          <cell r="C315" t="str">
            <v xml:space="preserve">       10950</v>
          </cell>
          <cell r="D315">
            <v>37132</v>
          </cell>
          <cell r="E315">
            <v>37129</v>
          </cell>
          <cell r="F315">
            <v>133721.39000000001</v>
          </cell>
          <cell r="G315" t="str">
            <v>01003</v>
          </cell>
          <cell r="H315" t="str">
            <v>8/10 Zurich Duplicate ACH</v>
          </cell>
          <cell r="J315" t="str">
            <v>MAIN</v>
          </cell>
          <cell r="K315">
            <v>2001</v>
          </cell>
          <cell r="L315">
            <v>11</v>
          </cell>
          <cell r="M315" t="str">
            <v>1000</v>
          </cell>
          <cell r="P315" t="str">
            <v>SFLOOD</v>
          </cell>
        </row>
        <row r="316">
          <cell r="A316" t="str">
            <v>TT1</v>
          </cell>
          <cell r="B316" t="str">
            <v>GLADJ</v>
          </cell>
          <cell r="C316" t="str">
            <v xml:space="preserve">       10950</v>
          </cell>
          <cell r="D316">
            <v>37132</v>
          </cell>
          <cell r="E316">
            <v>37129</v>
          </cell>
          <cell r="F316">
            <v>319659.2</v>
          </cell>
          <cell r="G316" t="str">
            <v>01003</v>
          </cell>
          <cell r="H316" t="str">
            <v>8/10 Zurich Duplicate ACH</v>
          </cell>
          <cell r="J316" t="str">
            <v>MAIN</v>
          </cell>
          <cell r="K316">
            <v>2001</v>
          </cell>
          <cell r="L316">
            <v>11</v>
          </cell>
          <cell r="M316" t="str">
            <v>1000</v>
          </cell>
          <cell r="P316" t="str">
            <v>SFLOOD</v>
          </cell>
        </row>
        <row r="317">
          <cell r="A317" t="str">
            <v>TT1</v>
          </cell>
          <cell r="B317" t="str">
            <v>GLADJ</v>
          </cell>
          <cell r="C317" t="str">
            <v xml:space="preserve">       10950</v>
          </cell>
          <cell r="D317">
            <v>37132</v>
          </cell>
          <cell r="E317">
            <v>37129</v>
          </cell>
          <cell r="F317">
            <v>14273.43</v>
          </cell>
          <cell r="G317" t="str">
            <v>01003</v>
          </cell>
          <cell r="H317" t="str">
            <v>8/10 Zurich Duplicate WFT</v>
          </cell>
          <cell r="J317" t="str">
            <v>MAIN</v>
          </cell>
          <cell r="K317">
            <v>2001</v>
          </cell>
          <cell r="L317">
            <v>11</v>
          </cell>
          <cell r="M317" t="str">
            <v>1000</v>
          </cell>
          <cell r="P317" t="str">
            <v>SFLOOD</v>
          </cell>
        </row>
        <row r="318">
          <cell r="A318" t="str">
            <v>TT1</v>
          </cell>
          <cell r="B318" t="str">
            <v>GLADJ</v>
          </cell>
          <cell r="C318" t="str">
            <v xml:space="preserve">       10950</v>
          </cell>
          <cell r="D318">
            <v>37132</v>
          </cell>
          <cell r="E318">
            <v>37129</v>
          </cell>
          <cell r="F318">
            <v>-500000</v>
          </cell>
          <cell r="G318" t="str">
            <v>01003</v>
          </cell>
          <cell r="H318" t="str">
            <v>8/13 Facility Payment</v>
          </cell>
          <cell r="J318" t="str">
            <v>MAIN</v>
          </cell>
          <cell r="K318">
            <v>2001</v>
          </cell>
          <cell r="L318">
            <v>11</v>
          </cell>
          <cell r="M318" t="str">
            <v>1000</v>
          </cell>
          <cell r="P318" t="str">
            <v>SFLOOD</v>
          </cell>
        </row>
        <row r="319">
          <cell r="A319" t="str">
            <v>TT1</v>
          </cell>
          <cell r="B319" t="str">
            <v>GLADJ</v>
          </cell>
          <cell r="C319" t="str">
            <v xml:space="preserve">       10950</v>
          </cell>
          <cell r="D319">
            <v>37132</v>
          </cell>
          <cell r="E319">
            <v>37129</v>
          </cell>
          <cell r="F319">
            <v>-50000</v>
          </cell>
          <cell r="G319" t="str">
            <v>01003</v>
          </cell>
          <cell r="H319" t="str">
            <v>8/15 Capital Infusion</v>
          </cell>
          <cell r="J319" t="str">
            <v>MAIN</v>
          </cell>
          <cell r="K319">
            <v>2001</v>
          </cell>
          <cell r="L319">
            <v>11</v>
          </cell>
          <cell r="M319" t="str">
            <v>1000</v>
          </cell>
          <cell r="P319" t="str">
            <v>SFLOOD</v>
          </cell>
        </row>
        <row r="320">
          <cell r="A320" t="str">
            <v>TT1</v>
          </cell>
          <cell r="B320" t="str">
            <v>GLADJ</v>
          </cell>
          <cell r="C320" t="str">
            <v xml:space="preserve">       10950</v>
          </cell>
          <cell r="D320">
            <v>37132</v>
          </cell>
          <cell r="E320">
            <v>37129</v>
          </cell>
          <cell r="F320">
            <v>-1469.67</v>
          </cell>
          <cell r="G320" t="str">
            <v>01003</v>
          </cell>
          <cell r="H320" t="str">
            <v>8/15 Funding CRI</v>
          </cell>
          <cell r="J320" t="str">
            <v>MAIN</v>
          </cell>
          <cell r="K320">
            <v>2001</v>
          </cell>
          <cell r="L320">
            <v>11</v>
          </cell>
          <cell r="M320" t="str">
            <v>1000</v>
          </cell>
          <cell r="P320" t="str">
            <v>SFLOOD</v>
          </cell>
        </row>
        <row r="321">
          <cell r="A321" t="str">
            <v>TT1</v>
          </cell>
          <cell r="B321" t="str">
            <v>GLADJ</v>
          </cell>
          <cell r="C321" t="str">
            <v xml:space="preserve">       10950</v>
          </cell>
          <cell r="D321">
            <v>37132</v>
          </cell>
          <cell r="E321">
            <v>37129</v>
          </cell>
          <cell r="F321">
            <v>-14.69</v>
          </cell>
          <cell r="G321" t="str">
            <v>01003</v>
          </cell>
          <cell r="H321" t="str">
            <v>8/15 Returned Item</v>
          </cell>
          <cell r="J321" t="str">
            <v>MAIN</v>
          </cell>
          <cell r="K321">
            <v>2001</v>
          </cell>
          <cell r="L321">
            <v>11</v>
          </cell>
          <cell r="M321" t="str">
            <v>1000</v>
          </cell>
          <cell r="P321" t="str">
            <v>SFLOOD</v>
          </cell>
        </row>
        <row r="322">
          <cell r="A322" t="str">
            <v>TT1</v>
          </cell>
          <cell r="B322" t="str">
            <v>GLADJ</v>
          </cell>
          <cell r="C322" t="str">
            <v xml:space="preserve">       10950</v>
          </cell>
          <cell r="D322">
            <v>37132</v>
          </cell>
          <cell r="E322">
            <v>37129</v>
          </cell>
          <cell r="F322">
            <v>-309</v>
          </cell>
          <cell r="G322" t="str">
            <v>01003</v>
          </cell>
          <cell r="H322" t="str">
            <v>8/15 SEC S3 Wahco</v>
          </cell>
          <cell r="J322" t="str">
            <v>MAIN</v>
          </cell>
          <cell r="K322">
            <v>2001</v>
          </cell>
          <cell r="L322">
            <v>11</v>
          </cell>
          <cell r="M322" t="str">
            <v>1000</v>
          </cell>
          <cell r="P322" t="str">
            <v>SFLOOD</v>
          </cell>
        </row>
        <row r="323">
          <cell r="A323" t="str">
            <v>TT1</v>
          </cell>
          <cell r="B323" t="str">
            <v>GLADJ</v>
          </cell>
          <cell r="C323" t="str">
            <v xml:space="preserve">       10950</v>
          </cell>
          <cell r="D323">
            <v>37132</v>
          </cell>
          <cell r="E323">
            <v>37129</v>
          </cell>
          <cell r="F323">
            <v>-130666.67</v>
          </cell>
          <cell r="G323" t="str">
            <v>01003</v>
          </cell>
          <cell r="H323" t="str">
            <v>8/16 Amendment Fee</v>
          </cell>
          <cell r="J323" t="str">
            <v>MAIN</v>
          </cell>
          <cell r="K323">
            <v>2001</v>
          </cell>
          <cell r="L323">
            <v>11</v>
          </cell>
          <cell r="M323" t="str">
            <v>1000</v>
          </cell>
          <cell r="P323" t="str">
            <v>SFLOOD</v>
          </cell>
        </row>
        <row r="324">
          <cell r="A324" t="str">
            <v>TT1</v>
          </cell>
          <cell r="B324" t="str">
            <v>GLADJ</v>
          </cell>
          <cell r="C324" t="str">
            <v xml:space="preserve">       10950</v>
          </cell>
          <cell r="D324">
            <v>37132</v>
          </cell>
          <cell r="E324">
            <v>37129</v>
          </cell>
          <cell r="F324">
            <v>-4000000</v>
          </cell>
          <cell r="G324" t="str">
            <v>01003</v>
          </cell>
          <cell r="H324" t="str">
            <v>8/16 Facility Payment</v>
          </cell>
          <cell r="J324" t="str">
            <v>MAIN</v>
          </cell>
          <cell r="K324">
            <v>2001</v>
          </cell>
          <cell r="L324">
            <v>11</v>
          </cell>
          <cell r="M324" t="str">
            <v>1000</v>
          </cell>
          <cell r="P324" t="str">
            <v>SFLOOD</v>
          </cell>
        </row>
        <row r="325">
          <cell r="A325" t="str">
            <v>TT1</v>
          </cell>
          <cell r="B325" t="str">
            <v>GLADJ</v>
          </cell>
          <cell r="C325" t="str">
            <v xml:space="preserve">       10950</v>
          </cell>
          <cell r="D325">
            <v>37132</v>
          </cell>
          <cell r="E325">
            <v>37129</v>
          </cell>
          <cell r="F325">
            <v>-72986.67</v>
          </cell>
          <cell r="G325" t="str">
            <v>01003</v>
          </cell>
          <cell r="H325" t="str">
            <v>8/16 Int pmt #11 7/19-8/20</v>
          </cell>
          <cell r="J325" t="str">
            <v>MAIN</v>
          </cell>
          <cell r="K325">
            <v>2001</v>
          </cell>
          <cell r="L325">
            <v>11</v>
          </cell>
          <cell r="M325" t="str">
            <v>1000</v>
          </cell>
          <cell r="P325" t="str">
            <v>SFLOOD</v>
          </cell>
        </row>
        <row r="326">
          <cell r="A326" t="str">
            <v>TT1</v>
          </cell>
          <cell r="B326" t="str">
            <v>GLADJ</v>
          </cell>
          <cell r="C326" t="str">
            <v xml:space="preserve">       10950</v>
          </cell>
          <cell r="D326">
            <v>37132</v>
          </cell>
          <cell r="E326">
            <v>37129</v>
          </cell>
          <cell r="F326">
            <v>-58228.33</v>
          </cell>
          <cell r="G326" t="str">
            <v>01003</v>
          </cell>
          <cell r="H326" t="str">
            <v>8/16 Int pmt #7 7/16-8/16</v>
          </cell>
          <cell r="J326" t="str">
            <v>MAIN</v>
          </cell>
          <cell r="K326">
            <v>2001</v>
          </cell>
          <cell r="L326">
            <v>11</v>
          </cell>
          <cell r="M326" t="str">
            <v>1000</v>
          </cell>
          <cell r="P326" t="str">
            <v>SFLOOD</v>
          </cell>
        </row>
        <row r="327">
          <cell r="A327" t="str">
            <v>TT1</v>
          </cell>
          <cell r="B327" t="str">
            <v>GLADJ</v>
          </cell>
          <cell r="C327" t="str">
            <v xml:space="preserve">       10950</v>
          </cell>
          <cell r="D327">
            <v>37132</v>
          </cell>
          <cell r="E327">
            <v>37129</v>
          </cell>
          <cell r="F327">
            <v>-125000</v>
          </cell>
          <cell r="G327" t="str">
            <v>01003</v>
          </cell>
          <cell r="H327" t="str">
            <v>8/17 TT Global Cash Infus</v>
          </cell>
          <cell r="J327" t="str">
            <v>MAIN</v>
          </cell>
          <cell r="K327">
            <v>2001</v>
          </cell>
          <cell r="L327">
            <v>11</v>
          </cell>
          <cell r="M327" t="str">
            <v>1000</v>
          </cell>
          <cell r="P327" t="str">
            <v>SFLOOD</v>
          </cell>
        </row>
        <row r="328">
          <cell r="A328" t="str">
            <v>TT1</v>
          </cell>
          <cell r="B328" t="str">
            <v>GLADJ</v>
          </cell>
          <cell r="C328" t="str">
            <v xml:space="preserve">       10950</v>
          </cell>
          <cell r="D328">
            <v>37132</v>
          </cell>
          <cell r="E328">
            <v>37129</v>
          </cell>
          <cell r="F328">
            <v>-15000.58</v>
          </cell>
          <cell r="G328" t="str">
            <v>01003</v>
          </cell>
          <cell r="H328" t="str">
            <v>8/17 WFB Acct Funding</v>
          </cell>
          <cell r="J328" t="str">
            <v>MAIN</v>
          </cell>
          <cell r="K328">
            <v>2001</v>
          </cell>
          <cell r="L328">
            <v>11</v>
          </cell>
          <cell r="M328" t="str">
            <v>1000</v>
          </cell>
          <cell r="P328" t="str">
            <v>SFLOOD</v>
          </cell>
        </row>
        <row r="329">
          <cell r="A329" t="str">
            <v>TT1</v>
          </cell>
          <cell r="B329" t="str">
            <v>GLADJ</v>
          </cell>
          <cell r="C329" t="str">
            <v xml:space="preserve">       10950</v>
          </cell>
          <cell r="D329">
            <v>37132</v>
          </cell>
          <cell r="E329">
            <v>37129</v>
          </cell>
          <cell r="F329">
            <v>-6064.22</v>
          </cell>
          <cell r="G329" t="str">
            <v>01003</v>
          </cell>
          <cell r="H329" t="str">
            <v>8/17 WFT Benefits</v>
          </cell>
          <cell r="J329" t="str">
            <v>MAIN</v>
          </cell>
          <cell r="K329">
            <v>2001</v>
          </cell>
          <cell r="L329">
            <v>11</v>
          </cell>
          <cell r="M329" t="str">
            <v>1000</v>
          </cell>
          <cell r="P329" t="str">
            <v>SFLOOD</v>
          </cell>
        </row>
        <row r="330">
          <cell r="A330" t="str">
            <v>TT1</v>
          </cell>
          <cell r="B330" t="str">
            <v>GLADJ</v>
          </cell>
          <cell r="C330" t="str">
            <v xml:space="preserve">       10950</v>
          </cell>
          <cell r="D330">
            <v>37132</v>
          </cell>
          <cell r="E330">
            <v>37129</v>
          </cell>
          <cell r="F330">
            <v>-224479.26</v>
          </cell>
          <cell r="G330" t="str">
            <v>01003</v>
          </cell>
          <cell r="H330" t="str">
            <v>8/17 Willis Funding</v>
          </cell>
          <cell r="J330" t="str">
            <v>MAIN</v>
          </cell>
          <cell r="K330">
            <v>2001</v>
          </cell>
          <cell r="L330">
            <v>11</v>
          </cell>
          <cell r="M330" t="str">
            <v>1000</v>
          </cell>
          <cell r="P330" t="str">
            <v>SFLOOD</v>
          </cell>
        </row>
        <row r="331">
          <cell r="A331" t="str">
            <v>TT1</v>
          </cell>
          <cell r="B331" t="str">
            <v>GLADJ</v>
          </cell>
          <cell r="C331" t="str">
            <v xml:space="preserve">       10950</v>
          </cell>
          <cell r="D331">
            <v>37132</v>
          </cell>
          <cell r="E331">
            <v>37129</v>
          </cell>
          <cell r="F331">
            <v>-12299.41</v>
          </cell>
          <cell r="G331" t="str">
            <v>01003</v>
          </cell>
          <cell r="H331" t="str">
            <v>8/17 Willis Funding</v>
          </cell>
          <cell r="J331" t="str">
            <v>MAIN</v>
          </cell>
          <cell r="K331">
            <v>2001</v>
          </cell>
          <cell r="L331">
            <v>11</v>
          </cell>
          <cell r="M331" t="str">
            <v>1000</v>
          </cell>
          <cell r="P331" t="str">
            <v>SFLOOD</v>
          </cell>
        </row>
        <row r="332">
          <cell r="A332" t="str">
            <v>TT1</v>
          </cell>
          <cell r="B332" t="str">
            <v>GLADJ</v>
          </cell>
          <cell r="C332" t="str">
            <v xml:space="preserve">       10950</v>
          </cell>
          <cell r="D332">
            <v>37132</v>
          </cell>
          <cell r="E332">
            <v>37129</v>
          </cell>
          <cell r="F332">
            <v>-35000</v>
          </cell>
          <cell r="G332" t="str">
            <v>01003</v>
          </cell>
          <cell r="H332" t="str">
            <v>8/2 Chase Dental Plan</v>
          </cell>
          <cell r="J332" t="str">
            <v>MAIN</v>
          </cell>
          <cell r="K332">
            <v>2001</v>
          </cell>
          <cell r="L332">
            <v>11</v>
          </cell>
          <cell r="M332" t="str">
            <v>1000</v>
          </cell>
          <cell r="P332" t="str">
            <v>SFLOOD</v>
          </cell>
        </row>
        <row r="333">
          <cell r="A333" t="str">
            <v>TT1</v>
          </cell>
          <cell r="B333" t="str">
            <v>GLADJ</v>
          </cell>
          <cell r="C333" t="str">
            <v xml:space="preserve">       10950</v>
          </cell>
          <cell r="D333">
            <v>37132</v>
          </cell>
          <cell r="E333">
            <v>37129</v>
          </cell>
          <cell r="F333">
            <v>4277.1099999999997</v>
          </cell>
          <cell r="G333" t="str">
            <v>01003</v>
          </cell>
          <cell r="H333" t="str">
            <v>8/2 Close IL Acount</v>
          </cell>
          <cell r="J333" t="str">
            <v>MAIN</v>
          </cell>
          <cell r="K333">
            <v>2001</v>
          </cell>
          <cell r="L333">
            <v>11</v>
          </cell>
          <cell r="M333" t="str">
            <v>1000</v>
          </cell>
          <cell r="P333" t="str">
            <v>SFLOOD</v>
          </cell>
        </row>
        <row r="334">
          <cell r="A334" t="str">
            <v>TT1</v>
          </cell>
          <cell r="B334" t="str">
            <v>GLADJ</v>
          </cell>
          <cell r="C334" t="str">
            <v xml:space="preserve">       10950</v>
          </cell>
          <cell r="D334">
            <v>37132</v>
          </cell>
          <cell r="E334">
            <v>37129</v>
          </cell>
          <cell r="F334">
            <v>-47157.53</v>
          </cell>
          <cell r="G334" t="str">
            <v>01003</v>
          </cell>
          <cell r="H334" t="str">
            <v>8/2 Int pmt-7/2-7/30 RR</v>
          </cell>
          <cell r="J334" t="str">
            <v>MAIN</v>
          </cell>
          <cell r="K334">
            <v>2001</v>
          </cell>
          <cell r="L334">
            <v>11</v>
          </cell>
          <cell r="M334" t="str">
            <v>1000</v>
          </cell>
          <cell r="P334" t="str">
            <v>SFLOOD</v>
          </cell>
        </row>
        <row r="335">
          <cell r="A335" t="str">
            <v>TT1</v>
          </cell>
          <cell r="B335" t="str">
            <v>GLADJ</v>
          </cell>
          <cell r="C335" t="str">
            <v xml:space="preserve">       10950</v>
          </cell>
          <cell r="D335">
            <v>37132</v>
          </cell>
          <cell r="E335">
            <v>37129</v>
          </cell>
          <cell r="F335">
            <v>-13222.61</v>
          </cell>
          <cell r="G335" t="str">
            <v>01003</v>
          </cell>
          <cell r="H335" t="str">
            <v>8/2 Int pmt-7/2-7/30 RR</v>
          </cell>
          <cell r="J335" t="str">
            <v>MAIN</v>
          </cell>
          <cell r="K335">
            <v>2001</v>
          </cell>
          <cell r="L335">
            <v>11</v>
          </cell>
          <cell r="M335" t="str">
            <v>1000</v>
          </cell>
          <cell r="P335" t="str">
            <v>SFLOOD</v>
          </cell>
        </row>
        <row r="336">
          <cell r="A336" t="str">
            <v>TT1</v>
          </cell>
          <cell r="B336" t="str">
            <v>GLADJ</v>
          </cell>
          <cell r="C336" t="str">
            <v xml:space="preserve">       10950</v>
          </cell>
          <cell r="D336">
            <v>37132</v>
          </cell>
          <cell r="E336">
            <v>37129</v>
          </cell>
          <cell r="F336">
            <v>-115268.7</v>
          </cell>
          <cell r="G336" t="str">
            <v>01003</v>
          </cell>
          <cell r="H336" t="str">
            <v>8/20 Assigned Receivables</v>
          </cell>
          <cell r="J336" t="str">
            <v>MAIN</v>
          </cell>
          <cell r="K336">
            <v>2001</v>
          </cell>
          <cell r="L336">
            <v>11</v>
          </cell>
          <cell r="M336" t="str">
            <v>1000</v>
          </cell>
          <cell r="P336" t="str">
            <v>SFLOOD</v>
          </cell>
        </row>
        <row r="337">
          <cell r="A337" t="str">
            <v>TT1</v>
          </cell>
          <cell r="B337" t="str">
            <v>GLADJ</v>
          </cell>
          <cell r="C337" t="str">
            <v xml:space="preserve">       10950</v>
          </cell>
          <cell r="D337">
            <v>37132</v>
          </cell>
          <cell r="E337">
            <v>37129</v>
          </cell>
          <cell r="F337">
            <v>-35000</v>
          </cell>
          <cell r="G337" t="str">
            <v>01003</v>
          </cell>
          <cell r="H337" t="str">
            <v>8/20 Chase Dental Plan</v>
          </cell>
          <cell r="J337" t="str">
            <v>MAIN</v>
          </cell>
          <cell r="K337">
            <v>2001</v>
          </cell>
          <cell r="L337">
            <v>11</v>
          </cell>
          <cell r="M337" t="str">
            <v>1000</v>
          </cell>
          <cell r="P337" t="str">
            <v>SFLOOD</v>
          </cell>
        </row>
        <row r="338">
          <cell r="A338" t="str">
            <v>TT1</v>
          </cell>
          <cell r="B338" t="str">
            <v>GLADJ</v>
          </cell>
          <cell r="C338" t="str">
            <v xml:space="preserve">       10950</v>
          </cell>
          <cell r="D338">
            <v>37132</v>
          </cell>
          <cell r="E338">
            <v>37129</v>
          </cell>
          <cell r="F338">
            <v>-6580.23</v>
          </cell>
          <cell r="G338" t="str">
            <v>01003</v>
          </cell>
          <cell r="H338" t="str">
            <v>8/21 401(k) Benefits</v>
          </cell>
          <cell r="J338" t="str">
            <v>MAIN</v>
          </cell>
          <cell r="K338">
            <v>2001</v>
          </cell>
          <cell r="L338">
            <v>11</v>
          </cell>
          <cell r="M338" t="str">
            <v>1000</v>
          </cell>
          <cell r="P338" t="str">
            <v>SFLOOD</v>
          </cell>
        </row>
        <row r="339">
          <cell r="A339" t="str">
            <v>TT1</v>
          </cell>
          <cell r="B339" t="str">
            <v>GLADJ</v>
          </cell>
          <cell r="C339" t="str">
            <v xml:space="preserve">       10950</v>
          </cell>
          <cell r="D339">
            <v>37132</v>
          </cell>
          <cell r="E339">
            <v>37129</v>
          </cell>
          <cell r="F339">
            <v>-4000</v>
          </cell>
          <cell r="G339" t="str">
            <v>01003</v>
          </cell>
          <cell r="H339" t="str">
            <v>8/22 Returned Item</v>
          </cell>
          <cell r="J339" t="str">
            <v>MAIN</v>
          </cell>
          <cell r="K339">
            <v>2001</v>
          </cell>
          <cell r="L339">
            <v>11</v>
          </cell>
          <cell r="M339" t="str">
            <v>1000</v>
          </cell>
          <cell r="P339" t="str">
            <v>SFLOOD</v>
          </cell>
        </row>
        <row r="340">
          <cell r="A340" t="str">
            <v>TT1</v>
          </cell>
          <cell r="B340" t="str">
            <v>GLADJ</v>
          </cell>
          <cell r="C340" t="str">
            <v xml:space="preserve">       10950</v>
          </cell>
          <cell r="D340">
            <v>37132</v>
          </cell>
          <cell r="E340">
            <v>37129</v>
          </cell>
          <cell r="F340">
            <v>-18048.79</v>
          </cell>
          <cell r="G340" t="str">
            <v>01003</v>
          </cell>
          <cell r="H340" t="str">
            <v>8/23 CMI Payroll</v>
          </cell>
          <cell r="J340" t="str">
            <v>MAIN</v>
          </cell>
          <cell r="K340">
            <v>2001</v>
          </cell>
          <cell r="L340">
            <v>11</v>
          </cell>
          <cell r="M340" t="str">
            <v>1000</v>
          </cell>
          <cell r="P340" t="str">
            <v>SFLOOD</v>
          </cell>
        </row>
        <row r="341">
          <cell r="A341" t="str">
            <v>TT1</v>
          </cell>
          <cell r="B341" t="str">
            <v>GLADJ</v>
          </cell>
          <cell r="C341" t="str">
            <v xml:space="preserve">       10950</v>
          </cell>
          <cell r="D341">
            <v>37132</v>
          </cell>
          <cell r="E341">
            <v>37129</v>
          </cell>
          <cell r="F341">
            <v>-43034.14</v>
          </cell>
          <cell r="G341" t="str">
            <v>01003</v>
          </cell>
          <cell r="H341" t="str">
            <v>8/23 TBD (DEA) MB</v>
          </cell>
          <cell r="J341" t="str">
            <v>MAIN</v>
          </cell>
          <cell r="K341">
            <v>2001</v>
          </cell>
          <cell r="L341">
            <v>11</v>
          </cell>
          <cell r="M341" t="str">
            <v>1000</v>
          </cell>
          <cell r="P341" t="str">
            <v>SFLOOD</v>
          </cell>
        </row>
        <row r="342">
          <cell r="A342" t="str">
            <v>TT1</v>
          </cell>
          <cell r="B342" t="str">
            <v>GLADJ</v>
          </cell>
          <cell r="C342" t="str">
            <v xml:space="preserve">       10950</v>
          </cell>
          <cell r="D342">
            <v>37132</v>
          </cell>
          <cell r="E342">
            <v>37129</v>
          </cell>
          <cell r="F342">
            <v>-5974.37</v>
          </cell>
          <cell r="G342" t="str">
            <v>01003</v>
          </cell>
          <cell r="H342" t="str">
            <v>8/23 WFT Benefits</v>
          </cell>
          <cell r="J342" t="str">
            <v>MAIN</v>
          </cell>
          <cell r="K342">
            <v>2001</v>
          </cell>
          <cell r="L342">
            <v>11</v>
          </cell>
          <cell r="M342" t="str">
            <v>1000</v>
          </cell>
          <cell r="P342" t="str">
            <v>SFLOOD</v>
          </cell>
        </row>
        <row r="343">
          <cell r="A343" t="str">
            <v>TT1</v>
          </cell>
          <cell r="B343" t="str">
            <v>GLADJ</v>
          </cell>
          <cell r="C343" t="str">
            <v xml:space="preserve">       10950</v>
          </cell>
          <cell r="D343">
            <v>37132</v>
          </cell>
          <cell r="E343">
            <v>37129</v>
          </cell>
          <cell r="F343">
            <v>-548.39</v>
          </cell>
          <cell r="G343" t="str">
            <v>01003</v>
          </cell>
          <cell r="H343" t="str">
            <v>8/24 CRI Acct Funding</v>
          </cell>
          <cell r="J343" t="str">
            <v>MAIN</v>
          </cell>
          <cell r="K343">
            <v>2001</v>
          </cell>
          <cell r="L343">
            <v>11</v>
          </cell>
          <cell r="M343" t="str">
            <v>1000</v>
          </cell>
          <cell r="P343" t="str">
            <v>SFLOOD</v>
          </cell>
        </row>
        <row r="344">
          <cell r="A344" t="str">
            <v>TT1</v>
          </cell>
          <cell r="B344" t="str">
            <v>GLADJ</v>
          </cell>
          <cell r="C344" t="str">
            <v xml:space="preserve">       10950</v>
          </cell>
          <cell r="D344">
            <v>37132</v>
          </cell>
          <cell r="E344">
            <v>37129</v>
          </cell>
          <cell r="F344">
            <v>-2776.32</v>
          </cell>
          <cell r="G344" t="str">
            <v>01003</v>
          </cell>
          <cell r="H344" t="str">
            <v>8/24 CRI Acct Funding</v>
          </cell>
          <cell r="J344" t="str">
            <v>MAIN</v>
          </cell>
          <cell r="K344">
            <v>2001</v>
          </cell>
          <cell r="L344">
            <v>11</v>
          </cell>
          <cell r="M344" t="str">
            <v>1000</v>
          </cell>
          <cell r="P344" t="str">
            <v>SFLOOD</v>
          </cell>
        </row>
        <row r="345">
          <cell r="A345" t="str">
            <v>TT1</v>
          </cell>
          <cell r="B345" t="str">
            <v>GLADJ</v>
          </cell>
          <cell r="C345" t="str">
            <v xml:space="preserve">       10950</v>
          </cell>
          <cell r="D345">
            <v>37132</v>
          </cell>
          <cell r="E345">
            <v>37129</v>
          </cell>
          <cell r="F345">
            <v>-34381.24</v>
          </cell>
          <cell r="G345" t="str">
            <v>01003</v>
          </cell>
          <cell r="H345" t="str">
            <v>8/24 WFT Benefits</v>
          </cell>
          <cell r="J345" t="str">
            <v>MAIN</v>
          </cell>
          <cell r="K345">
            <v>2001</v>
          </cell>
          <cell r="L345">
            <v>11</v>
          </cell>
          <cell r="M345" t="str">
            <v>1000</v>
          </cell>
          <cell r="P345" t="str">
            <v>SFLOOD</v>
          </cell>
        </row>
        <row r="346">
          <cell r="A346" t="str">
            <v>TT1</v>
          </cell>
          <cell r="B346" t="str">
            <v>GLADJ</v>
          </cell>
          <cell r="C346" t="str">
            <v xml:space="preserve">       10950</v>
          </cell>
          <cell r="D346">
            <v>37132</v>
          </cell>
          <cell r="E346">
            <v>37129</v>
          </cell>
          <cell r="F346">
            <v>21680.799999999999</v>
          </cell>
          <cell r="G346" t="str">
            <v>01003</v>
          </cell>
          <cell r="H346" t="str">
            <v>8/24 Willis Cobra Reimb</v>
          </cell>
          <cell r="J346" t="str">
            <v>MAIN</v>
          </cell>
          <cell r="K346">
            <v>2001</v>
          </cell>
          <cell r="L346">
            <v>11</v>
          </cell>
          <cell r="M346" t="str">
            <v>1000</v>
          </cell>
          <cell r="P346" t="str">
            <v>SFLOOD</v>
          </cell>
        </row>
        <row r="347">
          <cell r="A347" t="str">
            <v>TT1</v>
          </cell>
          <cell r="B347" t="str">
            <v>GLADJ</v>
          </cell>
          <cell r="C347" t="str">
            <v xml:space="preserve">       10950</v>
          </cell>
          <cell r="D347">
            <v>37132</v>
          </cell>
          <cell r="E347">
            <v>37129</v>
          </cell>
          <cell r="F347">
            <v>-291582.53999999998</v>
          </cell>
          <cell r="G347" t="str">
            <v>01003</v>
          </cell>
          <cell r="H347" t="str">
            <v>8/24 Willis Funding</v>
          </cell>
          <cell r="J347" t="str">
            <v>MAIN</v>
          </cell>
          <cell r="K347">
            <v>2001</v>
          </cell>
          <cell r="L347">
            <v>11</v>
          </cell>
          <cell r="M347" t="str">
            <v>1000</v>
          </cell>
          <cell r="P347" t="str">
            <v>SFLOOD</v>
          </cell>
        </row>
        <row r="348">
          <cell r="A348" t="str">
            <v>TT1</v>
          </cell>
          <cell r="B348" t="str">
            <v>GLADJ</v>
          </cell>
          <cell r="C348" t="str">
            <v xml:space="preserve">       10950</v>
          </cell>
          <cell r="D348">
            <v>37132</v>
          </cell>
          <cell r="E348">
            <v>37129</v>
          </cell>
          <cell r="F348">
            <v>-6157.87</v>
          </cell>
          <cell r="G348" t="str">
            <v>01003</v>
          </cell>
          <cell r="H348" t="str">
            <v>8/24 Willis Funding</v>
          </cell>
          <cell r="J348" t="str">
            <v>MAIN</v>
          </cell>
          <cell r="K348">
            <v>2001</v>
          </cell>
          <cell r="L348">
            <v>11</v>
          </cell>
          <cell r="M348" t="str">
            <v>1000</v>
          </cell>
          <cell r="P348" t="str">
            <v>SFLOOD</v>
          </cell>
        </row>
        <row r="349">
          <cell r="A349" t="str">
            <v>TT1</v>
          </cell>
          <cell r="B349" t="str">
            <v>GLADJ</v>
          </cell>
          <cell r="C349" t="str">
            <v xml:space="preserve">       10950</v>
          </cell>
          <cell r="D349">
            <v>37132</v>
          </cell>
          <cell r="E349">
            <v>37129</v>
          </cell>
          <cell r="F349">
            <v>-7620.61</v>
          </cell>
          <cell r="G349" t="str">
            <v>01003</v>
          </cell>
          <cell r="H349" t="str">
            <v>8/3 Analysis - East Accts</v>
          </cell>
          <cell r="J349" t="str">
            <v>MAIN</v>
          </cell>
          <cell r="K349">
            <v>2001</v>
          </cell>
          <cell r="L349">
            <v>11</v>
          </cell>
          <cell r="M349" t="str">
            <v>1000</v>
          </cell>
          <cell r="P349" t="str">
            <v>SFLOOD</v>
          </cell>
        </row>
        <row r="350">
          <cell r="A350" t="str">
            <v>TT1</v>
          </cell>
          <cell r="B350" t="str">
            <v>GLADJ</v>
          </cell>
          <cell r="C350" t="str">
            <v xml:space="preserve">       10950</v>
          </cell>
          <cell r="D350">
            <v>37132</v>
          </cell>
          <cell r="E350">
            <v>37129</v>
          </cell>
          <cell r="F350">
            <v>-14516.86</v>
          </cell>
          <cell r="G350" t="str">
            <v>01003</v>
          </cell>
          <cell r="H350" t="str">
            <v>8/3 WFT Benefits</v>
          </cell>
          <cell r="J350" t="str">
            <v>MAIN</v>
          </cell>
          <cell r="K350">
            <v>2001</v>
          </cell>
          <cell r="L350">
            <v>11</v>
          </cell>
          <cell r="M350" t="str">
            <v>1000</v>
          </cell>
          <cell r="P350" t="str">
            <v>SFLOOD</v>
          </cell>
        </row>
        <row r="351">
          <cell r="A351" t="str">
            <v>TT1</v>
          </cell>
          <cell r="B351" t="str">
            <v>GLADJ</v>
          </cell>
          <cell r="C351" t="str">
            <v xml:space="preserve">       10950</v>
          </cell>
          <cell r="D351">
            <v>37132</v>
          </cell>
          <cell r="E351">
            <v>37129</v>
          </cell>
          <cell r="F351">
            <v>-177335.95</v>
          </cell>
          <cell r="G351" t="str">
            <v>01003</v>
          </cell>
          <cell r="H351" t="str">
            <v>8/3 Willis funding</v>
          </cell>
          <cell r="J351" t="str">
            <v>MAIN</v>
          </cell>
          <cell r="K351">
            <v>2001</v>
          </cell>
          <cell r="L351">
            <v>11</v>
          </cell>
          <cell r="M351" t="str">
            <v>1000</v>
          </cell>
          <cell r="P351" t="str">
            <v>SFLOOD</v>
          </cell>
        </row>
        <row r="352">
          <cell r="A352" t="str">
            <v>TT1</v>
          </cell>
          <cell r="B352" t="str">
            <v>GLADJ</v>
          </cell>
          <cell r="C352" t="str">
            <v xml:space="preserve">       10950</v>
          </cell>
          <cell r="D352">
            <v>37132</v>
          </cell>
          <cell r="E352">
            <v>37129</v>
          </cell>
          <cell r="F352">
            <v>-30425.7</v>
          </cell>
          <cell r="G352" t="str">
            <v>01003</v>
          </cell>
          <cell r="H352" t="str">
            <v>8/3 Willis funding</v>
          </cell>
          <cell r="J352" t="str">
            <v>MAIN</v>
          </cell>
          <cell r="K352">
            <v>2001</v>
          </cell>
          <cell r="L352">
            <v>11</v>
          </cell>
          <cell r="M352" t="str">
            <v>1000</v>
          </cell>
          <cell r="P352" t="str">
            <v>SFLOOD</v>
          </cell>
        </row>
        <row r="353">
          <cell r="A353" t="str">
            <v>TT1</v>
          </cell>
          <cell r="B353" t="str">
            <v>GLADJ</v>
          </cell>
          <cell r="C353" t="str">
            <v xml:space="preserve">       10950</v>
          </cell>
          <cell r="D353">
            <v>37132</v>
          </cell>
          <cell r="E353">
            <v>37129</v>
          </cell>
          <cell r="F353">
            <v>-249176.27</v>
          </cell>
          <cell r="G353" t="str">
            <v>01003</v>
          </cell>
          <cell r="H353" t="str">
            <v>8/6 401k Benefits</v>
          </cell>
          <cell r="J353" t="str">
            <v>MAIN</v>
          </cell>
          <cell r="K353">
            <v>2001</v>
          </cell>
          <cell r="L353">
            <v>11</v>
          </cell>
          <cell r="M353" t="str">
            <v>1000</v>
          </cell>
          <cell r="P353" t="str">
            <v>SFLOOD</v>
          </cell>
        </row>
        <row r="354">
          <cell r="A354" t="str">
            <v>TT1</v>
          </cell>
          <cell r="B354" t="str">
            <v>GLADJ</v>
          </cell>
          <cell r="C354" t="str">
            <v xml:space="preserve">       10950</v>
          </cell>
          <cell r="D354">
            <v>37132</v>
          </cell>
          <cell r="E354">
            <v>37129</v>
          </cell>
          <cell r="F354">
            <v>-102.61</v>
          </cell>
          <cell r="G354" t="str">
            <v>01003</v>
          </cell>
          <cell r="H354" t="str">
            <v>8/7 Misc. Debit (TBD)</v>
          </cell>
          <cell r="J354" t="str">
            <v>MAIN</v>
          </cell>
          <cell r="K354">
            <v>2001</v>
          </cell>
          <cell r="L354">
            <v>11</v>
          </cell>
          <cell r="M354" t="str">
            <v>1000</v>
          </cell>
          <cell r="P354" t="str">
            <v>SFLOOD</v>
          </cell>
        </row>
        <row r="355">
          <cell r="A355" t="str">
            <v>TT1</v>
          </cell>
          <cell r="B355" t="str">
            <v>GLADJ</v>
          </cell>
          <cell r="C355" t="str">
            <v xml:space="preserve">       10950</v>
          </cell>
          <cell r="D355">
            <v>37132</v>
          </cell>
          <cell r="E355">
            <v>37129</v>
          </cell>
          <cell r="F355">
            <v>-25</v>
          </cell>
          <cell r="G355" t="str">
            <v>01003</v>
          </cell>
          <cell r="H355" t="str">
            <v>8/8 Returned Item</v>
          </cell>
          <cell r="J355" t="str">
            <v>MAIN</v>
          </cell>
          <cell r="K355">
            <v>2001</v>
          </cell>
          <cell r="L355">
            <v>11</v>
          </cell>
          <cell r="M355" t="str">
            <v>1000</v>
          </cell>
          <cell r="P355" t="str">
            <v>SFLOOD</v>
          </cell>
        </row>
        <row r="356">
          <cell r="A356" t="str">
            <v>TT1</v>
          </cell>
          <cell r="B356" t="str">
            <v>GLADJ</v>
          </cell>
          <cell r="C356" t="str">
            <v xml:space="preserve">       10950</v>
          </cell>
          <cell r="D356">
            <v>37132</v>
          </cell>
          <cell r="E356">
            <v>37129</v>
          </cell>
          <cell r="F356">
            <v>-21336.25</v>
          </cell>
          <cell r="G356" t="str">
            <v>01003</v>
          </cell>
          <cell r="H356" t="str">
            <v>8/9 CMI Payroll</v>
          </cell>
          <cell r="J356" t="str">
            <v>MAIN</v>
          </cell>
          <cell r="K356">
            <v>2001</v>
          </cell>
          <cell r="L356">
            <v>11</v>
          </cell>
          <cell r="M356" t="str">
            <v>1000</v>
          </cell>
          <cell r="P356" t="str">
            <v>SFLOOD</v>
          </cell>
        </row>
        <row r="357">
          <cell r="A357" t="str">
            <v>TT1</v>
          </cell>
          <cell r="B357" t="str">
            <v>GLADJ</v>
          </cell>
          <cell r="C357" t="str">
            <v xml:space="preserve">       10950</v>
          </cell>
          <cell r="D357">
            <v>37132</v>
          </cell>
          <cell r="E357">
            <v>37129</v>
          </cell>
          <cell r="F357">
            <v>1500000</v>
          </cell>
          <cell r="G357" t="str">
            <v>01003</v>
          </cell>
          <cell r="H357" t="str">
            <v>8/9 Deposit - Facility</v>
          </cell>
          <cell r="J357" t="str">
            <v>MAIN</v>
          </cell>
          <cell r="K357">
            <v>2001</v>
          </cell>
          <cell r="L357">
            <v>11</v>
          </cell>
          <cell r="M357" t="str">
            <v>1000</v>
          </cell>
          <cell r="P357" t="str">
            <v>SFLOOD</v>
          </cell>
        </row>
        <row r="358">
          <cell r="A358" t="str">
            <v>TT1</v>
          </cell>
          <cell r="B358" t="str">
            <v>GLADJ</v>
          </cell>
          <cell r="C358" t="str">
            <v xml:space="preserve">       10950</v>
          </cell>
          <cell r="D358">
            <v>37132</v>
          </cell>
          <cell r="E358">
            <v>37129</v>
          </cell>
          <cell r="F358">
            <v>1829576.69</v>
          </cell>
          <cell r="G358" t="str">
            <v>01003</v>
          </cell>
          <cell r="H358" t="str">
            <v>AR dep trnsfr Aug 01 ASL</v>
          </cell>
          <cell r="J358" t="str">
            <v>MAIN</v>
          </cell>
          <cell r="K358">
            <v>2001</v>
          </cell>
          <cell r="L358">
            <v>11</v>
          </cell>
          <cell r="M358" t="str">
            <v>1000</v>
          </cell>
          <cell r="P358" t="str">
            <v>SFLOOD</v>
          </cell>
        </row>
        <row r="359">
          <cell r="A359" t="str">
            <v>TT1</v>
          </cell>
          <cell r="B359" t="str">
            <v>GLADJ</v>
          </cell>
          <cell r="C359" t="str">
            <v xml:space="preserve">       10950</v>
          </cell>
          <cell r="D359">
            <v>37132</v>
          </cell>
          <cell r="E359">
            <v>37129</v>
          </cell>
          <cell r="F359">
            <v>1302638.25</v>
          </cell>
          <cell r="G359" t="str">
            <v>01003</v>
          </cell>
          <cell r="H359" t="str">
            <v>AR dep trnsfr Aug 01 BCI</v>
          </cell>
          <cell r="J359" t="str">
            <v>MAIN</v>
          </cell>
          <cell r="K359">
            <v>2001</v>
          </cell>
          <cell r="L359">
            <v>11</v>
          </cell>
          <cell r="M359" t="str">
            <v>1000</v>
          </cell>
          <cell r="P359" t="str">
            <v>SFLOOD</v>
          </cell>
        </row>
        <row r="360">
          <cell r="A360" t="str">
            <v>TT1</v>
          </cell>
          <cell r="B360" t="str">
            <v>GLADJ</v>
          </cell>
          <cell r="C360" t="str">
            <v xml:space="preserve">       10950</v>
          </cell>
          <cell r="D360">
            <v>37132</v>
          </cell>
          <cell r="E360">
            <v>37129</v>
          </cell>
          <cell r="F360">
            <v>4736756.63</v>
          </cell>
          <cell r="G360" t="str">
            <v>01003</v>
          </cell>
          <cell r="H360" t="str">
            <v>AR dep trnsfr Aug 01 CAA</v>
          </cell>
          <cell r="J360" t="str">
            <v>MAIN</v>
          </cell>
          <cell r="K360">
            <v>2001</v>
          </cell>
          <cell r="L360">
            <v>11</v>
          </cell>
          <cell r="M360" t="str">
            <v>1000</v>
          </cell>
          <cell r="P360" t="str">
            <v>SFLOOD</v>
          </cell>
        </row>
        <row r="361">
          <cell r="A361" t="str">
            <v>TT1</v>
          </cell>
          <cell r="B361" t="str">
            <v>GLADJ</v>
          </cell>
          <cell r="C361" t="str">
            <v xml:space="preserve">       10950</v>
          </cell>
          <cell r="D361">
            <v>37132</v>
          </cell>
          <cell r="E361">
            <v>37129</v>
          </cell>
          <cell r="F361">
            <v>4500</v>
          </cell>
          <cell r="G361" t="str">
            <v>01003</v>
          </cell>
          <cell r="H361" t="str">
            <v>AR dep trnsfr Aug 01 Caribe</v>
          </cell>
          <cell r="J361" t="str">
            <v>MAIN</v>
          </cell>
          <cell r="K361">
            <v>2001</v>
          </cell>
          <cell r="L361">
            <v>11</v>
          </cell>
          <cell r="M361" t="str">
            <v>1000</v>
          </cell>
          <cell r="P361" t="str">
            <v>SFLOOD</v>
          </cell>
        </row>
        <row r="362">
          <cell r="A362" t="str">
            <v>TT1</v>
          </cell>
          <cell r="B362" t="str">
            <v>GLADJ</v>
          </cell>
          <cell r="C362" t="str">
            <v xml:space="preserve">       10950</v>
          </cell>
          <cell r="D362">
            <v>37132</v>
          </cell>
          <cell r="E362">
            <v>37129</v>
          </cell>
          <cell r="F362">
            <v>1090610.96</v>
          </cell>
          <cell r="G362" t="str">
            <v>01003</v>
          </cell>
          <cell r="H362" t="str">
            <v>AR dep trnsfr Aug 01 CHR</v>
          </cell>
          <cell r="J362" t="str">
            <v>MAIN</v>
          </cell>
          <cell r="K362">
            <v>2001</v>
          </cell>
          <cell r="L362">
            <v>11</v>
          </cell>
          <cell r="M362" t="str">
            <v>1000</v>
          </cell>
          <cell r="P362" t="str">
            <v>SFLOOD</v>
          </cell>
        </row>
        <row r="363">
          <cell r="A363" t="str">
            <v>TT1</v>
          </cell>
          <cell r="B363" t="str">
            <v>GLADJ</v>
          </cell>
          <cell r="C363" t="str">
            <v xml:space="preserve">       10950</v>
          </cell>
          <cell r="D363">
            <v>37132</v>
          </cell>
          <cell r="E363">
            <v>37129</v>
          </cell>
          <cell r="F363">
            <v>444431.58</v>
          </cell>
          <cell r="G363" t="str">
            <v>01003</v>
          </cell>
          <cell r="H363" t="str">
            <v>AR dep trnsfr Aug 01 CTI</v>
          </cell>
          <cell r="J363" t="str">
            <v>MAIN</v>
          </cell>
          <cell r="K363">
            <v>2001</v>
          </cell>
          <cell r="L363">
            <v>11</v>
          </cell>
          <cell r="M363" t="str">
            <v>1000</v>
          </cell>
          <cell r="P363" t="str">
            <v>SFLOOD</v>
          </cell>
        </row>
        <row r="364">
          <cell r="A364" t="str">
            <v>TT1</v>
          </cell>
          <cell r="B364" t="str">
            <v>GLADJ</v>
          </cell>
          <cell r="C364" t="str">
            <v xml:space="preserve">       10950</v>
          </cell>
          <cell r="D364">
            <v>37132</v>
          </cell>
          <cell r="E364">
            <v>37129</v>
          </cell>
          <cell r="F364">
            <v>1051435.0900000001</v>
          </cell>
          <cell r="G364" t="str">
            <v>01003</v>
          </cell>
          <cell r="H364" t="str">
            <v>AR dep trnsfr Aug 01 DCI</v>
          </cell>
          <cell r="J364" t="str">
            <v>MAIN</v>
          </cell>
          <cell r="K364">
            <v>2001</v>
          </cell>
          <cell r="L364">
            <v>11</v>
          </cell>
          <cell r="M364" t="str">
            <v>1000</v>
          </cell>
          <cell r="P364" t="str">
            <v>SFLOOD</v>
          </cell>
        </row>
        <row r="365">
          <cell r="A365" t="str">
            <v>TT1</v>
          </cell>
          <cell r="B365" t="str">
            <v>GLADJ</v>
          </cell>
          <cell r="C365" t="str">
            <v xml:space="preserve">       10950</v>
          </cell>
          <cell r="D365">
            <v>37132</v>
          </cell>
          <cell r="E365">
            <v>37129</v>
          </cell>
          <cell r="F365">
            <v>1972144.13</v>
          </cell>
          <cell r="G365" t="str">
            <v>01003</v>
          </cell>
          <cell r="H365" t="str">
            <v>AR dep trnsfr Aug 01 DEA</v>
          </cell>
          <cell r="J365" t="str">
            <v>MAIN</v>
          </cell>
          <cell r="K365">
            <v>2001</v>
          </cell>
          <cell r="L365">
            <v>11</v>
          </cell>
          <cell r="M365" t="str">
            <v>1000</v>
          </cell>
          <cell r="P365" t="str">
            <v>SFLOOD</v>
          </cell>
        </row>
        <row r="366">
          <cell r="A366" t="str">
            <v>TT1</v>
          </cell>
          <cell r="B366" t="str">
            <v>GLADJ</v>
          </cell>
          <cell r="C366" t="str">
            <v xml:space="preserve">       10950</v>
          </cell>
          <cell r="D366">
            <v>37132</v>
          </cell>
          <cell r="E366">
            <v>37129</v>
          </cell>
          <cell r="F366">
            <v>7067385.3600000003</v>
          </cell>
          <cell r="G366" t="str">
            <v>01003</v>
          </cell>
          <cell r="H366" t="str">
            <v>AR dep trnsfr Aug 01 DIV</v>
          </cell>
          <cell r="J366" t="str">
            <v>MAIN</v>
          </cell>
          <cell r="K366">
            <v>2001</v>
          </cell>
          <cell r="L366">
            <v>11</v>
          </cell>
          <cell r="M366" t="str">
            <v>1000</v>
          </cell>
          <cell r="P366" t="str">
            <v>SFLOOD</v>
          </cell>
        </row>
        <row r="367">
          <cell r="A367" t="str">
            <v>TT1</v>
          </cell>
          <cell r="B367" t="str">
            <v>GLADJ</v>
          </cell>
          <cell r="C367" t="str">
            <v xml:space="preserve">       10950</v>
          </cell>
          <cell r="D367">
            <v>37132</v>
          </cell>
          <cell r="E367">
            <v>37129</v>
          </cell>
          <cell r="F367">
            <v>12685218.6</v>
          </cell>
          <cell r="G367" t="str">
            <v>01003</v>
          </cell>
          <cell r="H367" t="str">
            <v>AR dep trnsfr Aug 01 EMI</v>
          </cell>
          <cell r="J367" t="str">
            <v>MAIN</v>
          </cell>
          <cell r="K367">
            <v>2001</v>
          </cell>
          <cell r="L367">
            <v>11</v>
          </cell>
          <cell r="M367" t="str">
            <v>1000</v>
          </cell>
          <cell r="P367" t="str">
            <v>SFLOOD</v>
          </cell>
        </row>
        <row r="368">
          <cell r="A368" t="str">
            <v>TT1</v>
          </cell>
          <cell r="B368" t="str">
            <v>GLADJ</v>
          </cell>
          <cell r="C368" t="str">
            <v xml:space="preserve">       10950</v>
          </cell>
          <cell r="D368">
            <v>37132</v>
          </cell>
          <cell r="E368">
            <v>37129</v>
          </cell>
          <cell r="F368">
            <v>2508323.44</v>
          </cell>
          <cell r="G368" t="str">
            <v>01003</v>
          </cell>
          <cell r="H368" t="str">
            <v>AR dep trnsfr Aug 01 EUC</v>
          </cell>
          <cell r="J368" t="str">
            <v>MAIN</v>
          </cell>
          <cell r="K368">
            <v>2001</v>
          </cell>
          <cell r="L368">
            <v>11</v>
          </cell>
          <cell r="M368" t="str">
            <v>1000</v>
          </cell>
          <cell r="P368" t="str">
            <v>SFLOOD</v>
          </cell>
        </row>
        <row r="369">
          <cell r="A369" t="str">
            <v>TT1</v>
          </cell>
          <cell r="B369" t="str">
            <v>GLADJ</v>
          </cell>
          <cell r="C369" t="str">
            <v xml:space="preserve">       10950</v>
          </cell>
          <cell r="D369">
            <v>37132</v>
          </cell>
          <cell r="E369">
            <v>37129</v>
          </cell>
          <cell r="F369">
            <v>1620057.54</v>
          </cell>
          <cell r="G369" t="str">
            <v>01003</v>
          </cell>
          <cell r="H369" t="str">
            <v>AR dep trnsfr Aug 01 EWS</v>
          </cell>
          <cell r="J369" t="str">
            <v>MAIN</v>
          </cell>
          <cell r="K369">
            <v>2001</v>
          </cell>
          <cell r="L369">
            <v>11</v>
          </cell>
          <cell r="M369" t="str">
            <v>1000</v>
          </cell>
          <cell r="P369" t="str">
            <v>SFLOOD</v>
          </cell>
        </row>
        <row r="370">
          <cell r="A370" t="str">
            <v>TT1</v>
          </cell>
          <cell r="B370" t="str">
            <v>GLADJ</v>
          </cell>
          <cell r="C370" t="str">
            <v xml:space="preserve">       10950</v>
          </cell>
          <cell r="D370">
            <v>37132</v>
          </cell>
          <cell r="E370">
            <v>37129</v>
          </cell>
          <cell r="F370">
            <v>634000</v>
          </cell>
          <cell r="G370" t="str">
            <v>01003</v>
          </cell>
          <cell r="H370" t="str">
            <v>AR dep trnsfr Aug 01 FHC</v>
          </cell>
          <cell r="J370" t="str">
            <v>MAIN</v>
          </cell>
          <cell r="K370">
            <v>2001</v>
          </cell>
          <cell r="L370">
            <v>11</v>
          </cell>
          <cell r="M370" t="str">
            <v>1000</v>
          </cell>
          <cell r="P370" t="str">
            <v>SFLOOD</v>
          </cell>
        </row>
        <row r="371">
          <cell r="A371" t="str">
            <v>TT1</v>
          </cell>
          <cell r="B371" t="str">
            <v>GLADJ</v>
          </cell>
          <cell r="C371" t="str">
            <v xml:space="preserve">       10950</v>
          </cell>
          <cell r="D371">
            <v>37132</v>
          </cell>
          <cell r="E371">
            <v>37129</v>
          </cell>
          <cell r="F371">
            <v>2835411.19</v>
          </cell>
          <cell r="G371" t="str">
            <v>01003</v>
          </cell>
          <cell r="H371" t="str">
            <v>AR dep trnsfr Aug 01 GEO</v>
          </cell>
          <cell r="J371" t="str">
            <v>MAIN</v>
          </cell>
          <cell r="K371">
            <v>2001</v>
          </cell>
          <cell r="L371">
            <v>11</v>
          </cell>
          <cell r="M371" t="str">
            <v>1000</v>
          </cell>
          <cell r="P371" t="str">
            <v>SFLOOD</v>
          </cell>
        </row>
        <row r="372">
          <cell r="A372" t="str">
            <v>TT1</v>
          </cell>
          <cell r="B372" t="str">
            <v>GLADJ</v>
          </cell>
          <cell r="C372" t="str">
            <v xml:space="preserve">       10950</v>
          </cell>
          <cell r="D372">
            <v>37132</v>
          </cell>
          <cell r="E372">
            <v>37129</v>
          </cell>
          <cell r="F372">
            <v>2429284.02</v>
          </cell>
          <cell r="G372" t="str">
            <v>01003</v>
          </cell>
          <cell r="H372" t="str">
            <v>AR dep trnsfr Aug 01 ISG1</v>
          </cell>
          <cell r="J372" t="str">
            <v>MAIN</v>
          </cell>
          <cell r="K372">
            <v>2001</v>
          </cell>
          <cell r="L372">
            <v>11</v>
          </cell>
          <cell r="M372" t="str">
            <v>1000</v>
          </cell>
          <cell r="P372" t="str">
            <v>SFLOOD</v>
          </cell>
        </row>
        <row r="373">
          <cell r="A373" t="str">
            <v>TT1</v>
          </cell>
          <cell r="B373" t="str">
            <v>GLADJ</v>
          </cell>
          <cell r="C373" t="str">
            <v xml:space="preserve">       10950</v>
          </cell>
          <cell r="D373">
            <v>37132</v>
          </cell>
          <cell r="E373">
            <v>37129</v>
          </cell>
          <cell r="F373">
            <v>1563393.41</v>
          </cell>
          <cell r="G373" t="str">
            <v>01003</v>
          </cell>
          <cell r="H373" t="str">
            <v>AR dep trnsfr Aug 01 ISG2</v>
          </cell>
          <cell r="J373" t="str">
            <v>MAIN</v>
          </cell>
          <cell r="K373">
            <v>2001</v>
          </cell>
          <cell r="L373">
            <v>11</v>
          </cell>
          <cell r="M373" t="str">
            <v>1000</v>
          </cell>
          <cell r="P373" t="str">
            <v>SFLOOD</v>
          </cell>
        </row>
        <row r="374">
          <cell r="A374" t="str">
            <v>TT1</v>
          </cell>
          <cell r="B374" t="str">
            <v>GLADJ</v>
          </cell>
          <cell r="C374" t="str">
            <v xml:space="preserve">       10950</v>
          </cell>
          <cell r="D374">
            <v>37132</v>
          </cell>
          <cell r="E374">
            <v>37129</v>
          </cell>
          <cell r="F374">
            <v>1716804.08</v>
          </cell>
          <cell r="G374" t="str">
            <v>01003</v>
          </cell>
          <cell r="H374" t="str">
            <v>AR dep trnsfr Aug 01 KCM</v>
          </cell>
          <cell r="J374" t="str">
            <v>MAIN</v>
          </cell>
          <cell r="K374">
            <v>2001</v>
          </cell>
          <cell r="L374">
            <v>11</v>
          </cell>
          <cell r="M374" t="str">
            <v>1000</v>
          </cell>
          <cell r="P374" t="str">
            <v>SFLOOD</v>
          </cell>
        </row>
        <row r="375">
          <cell r="A375" t="str">
            <v>TT1</v>
          </cell>
          <cell r="B375" t="str">
            <v>GLADJ</v>
          </cell>
          <cell r="C375" t="str">
            <v xml:space="preserve">       10950</v>
          </cell>
          <cell r="D375">
            <v>37132</v>
          </cell>
          <cell r="E375">
            <v>37129</v>
          </cell>
          <cell r="F375">
            <v>143746.01</v>
          </cell>
          <cell r="G375" t="str">
            <v>01003</v>
          </cell>
          <cell r="H375" t="str">
            <v>AR dep trnsfr Aug 01 LCI</v>
          </cell>
          <cell r="J375" t="str">
            <v>MAIN</v>
          </cell>
          <cell r="K375">
            <v>2001</v>
          </cell>
          <cell r="L375">
            <v>11</v>
          </cell>
          <cell r="M375" t="str">
            <v>1000</v>
          </cell>
          <cell r="P375" t="str">
            <v>SFLOOD</v>
          </cell>
        </row>
        <row r="376">
          <cell r="A376" t="str">
            <v>TT1</v>
          </cell>
          <cell r="B376" t="str">
            <v>GLADJ</v>
          </cell>
          <cell r="C376" t="str">
            <v xml:space="preserve">       10950</v>
          </cell>
          <cell r="D376">
            <v>37132</v>
          </cell>
          <cell r="E376">
            <v>37129</v>
          </cell>
          <cell r="F376">
            <v>2229599.35</v>
          </cell>
          <cell r="G376" t="str">
            <v>01003</v>
          </cell>
          <cell r="H376" t="str">
            <v>AR dep trnsfr Aug 01 MFG</v>
          </cell>
          <cell r="J376" t="str">
            <v>MAIN</v>
          </cell>
          <cell r="K376">
            <v>2001</v>
          </cell>
          <cell r="L376">
            <v>11</v>
          </cell>
          <cell r="M376" t="str">
            <v>1000</v>
          </cell>
          <cell r="P376" t="str">
            <v>SFLOOD</v>
          </cell>
        </row>
        <row r="377">
          <cell r="A377" t="str">
            <v>TT1</v>
          </cell>
          <cell r="B377" t="str">
            <v>GLADJ</v>
          </cell>
          <cell r="C377" t="str">
            <v xml:space="preserve">       10950</v>
          </cell>
          <cell r="D377">
            <v>37132</v>
          </cell>
          <cell r="E377">
            <v>37129</v>
          </cell>
          <cell r="F377">
            <v>5205784.7300000004</v>
          </cell>
          <cell r="G377" t="str">
            <v>01003</v>
          </cell>
          <cell r="H377" t="str">
            <v>AR dep trnsfr Aug 01 MPS</v>
          </cell>
          <cell r="J377" t="str">
            <v>MAIN</v>
          </cell>
          <cell r="K377">
            <v>2001</v>
          </cell>
          <cell r="L377">
            <v>11</v>
          </cell>
          <cell r="M377" t="str">
            <v>1000</v>
          </cell>
          <cell r="P377" t="str">
            <v>SFLOOD</v>
          </cell>
        </row>
        <row r="378">
          <cell r="A378" t="str">
            <v>TT1</v>
          </cell>
          <cell r="B378" t="str">
            <v>GLADJ</v>
          </cell>
          <cell r="C378" t="str">
            <v xml:space="preserve">       10950</v>
          </cell>
          <cell r="D378">
            <v>37132</v>
          </cell>
          <cell r="E378">
            <v>37129</v>
          </cell>
          <cell r="F378">
            <v>9343886.6899999995</v>
          </cell>
          <cell r="G378" t="str">
            <v>01003</v>
          </cell>
          <cell r="H378" t="str">
            <v>AR dep trnsfr Aug 01 NUS</v>
          </cell>
          <cell r="J378" t="str">
            <v>MAIN</v>
          </cell>
          <cell r="K378">
            <v>2001</v>
          </cell>
          <cell r="L378">
            <v>11</v>
          </cell>
          <cell r="M378" t="str">
            <v>1000</v>
          </cell>
          <cell r="P378" t="str">
            <v>SFLOOD</v>
          </cell>
        </row>
        <row r="379">
          <cell r="A379" t="str">
            <v>TT1</v>
          </cell>
          <cell r="B379" t="str">
            <v>GLADJ</v>
          </cell>
          <cell r="C379" t="str">
            <v xml:space="preserve">       10950</v>
          </cell>
          <cell r="D379">
            <v>37132</v>
          </cell>
          <cell r="E379">
            <v>37129</v>
          </cell>
          <cell r="F379">
            <v>1519627.07</v>
          </cell>
          <cell r="G379" t="str">
            <v>01003</v>
          </cell>
          <cell r="H379" t="str">
            <v>AR dep trnsfr Aug 01 PDR</v>
          </cell>
          <cell r="J379" t="str">
            <v>MAIN</v>
          </cell>
          <cell r="K379">
            <v>2001</v>
          </cell>
          <cell r="L379">
            <v>11</v>
          </cell>
          <cell r="M379" t="str">
            <v>1000</v>
          </cell>
          <cell r="P379" t="str">
            <v>SFLOOD</v>
          </cell>
        </row>
        <row r="380">
          <cell r="A380" t="str">
            <v>TT1</v>
          </cell>
          <cell r="B380" t="str">
            <v>GLADJ</v>
          </cell>
          <cell r="C380" t="str">
            <v xml:space="preserve">       10950</v>
          </cell>
          <cell r="D380">
            <v>37132</v>
          </cell>
          <cell r="E380">
            <v>37129</v>
          </cell>
          <cell r="F380">
            <v>1400000</v>
          </cell>
          <cell r="G380" t="str">
            <v>01003</v>
          </cell>
          <cell r="H380" t="str">
            <v>AR dep trnsfr Aug 01 RAI</v>
          </cell>
          <cell r="J380" t="str">
            <v>MAIN</v>
          </cell>
          <cell r="K380">
            <v>2001</v>
          </cell>
          <cell r="L380">
            <v>11</v>
          </cell>
          <cell r="M380" t="str">
            <v>1000</v>
          </cell>
          <cell r="P380" t="str">
            <v>SFLOOD</v>
          </cell>
        </row>
        <row r="381">
          <cell r="A381" t="str">
            <v>TT1</v>
          </cell>
          <cell r="B381" t="str">
            <v>GLADJ</v>
          </cell>
          <cell r="C381" t="str">
            <v xml:space="preserve">       10950</v>
          </cell>
          <cell r="D381">
            <v>37132</v>
          </cell>
          <cell r="E381">
            <v>37129</v>
          </cell>
          <cell r="F381">
            <v>1540109.21</v>
          </cell>
          <cell r="G381" t="str">
            <v>01003</v>
          </cell>
          <cell r="H381" t="str">
            <v>AR dep trnsfr Aug 01 RMC</v>
          </cell>
          <cell r="J381" t="str">
            <v>MAIN</v>
          </cell>
          <cell r="K381">
            <v>2001</v>
          </cell>
          <cell r="L381">
            <v>11</v>
          </cell>
          <cell r="M381" t="str">
            <v>1000</v>
          </cell>
          <cell r="P381" t="str">
            <v>SFLOOD</v>
          </cell>
        </row>
        <row r="382">
          <cell r="A382" t="str">
            <v>TT1</v>
          </cell>
          <cell r="B382" t="str">
            <v>GLADJ</v>
          </cell>
          <cell r="C382" t="str">
            <v xml:space="preserve">       10950</v>
          </cell>
          <cell r="D382">
            <v>37132</v>
          </cell>
          <cell r="E382">
            <v>37129</v>
          </cell>
          <cell r="F382">
            <v>335384.28999999998</v>
          </cell>
          <cell r="G382" t="str">
            <v>01003</v>
          </cell>
          <cell r="H382" t="str">
            <v>AR dep trnsfr Aug 01 SCM</v>
          </cell>
          <cell r="J382" t="str">
            <v>MAIN</v>
          </cell>
          <cell r="K382">
            <v>2001</v>
          </cell>
          <cell r="L382">
            <v>11</v>
          </cell>
          <cell r="M382" t="str">
            <v>1000</v>
          </cell>
          <cell r="P382" t="str">
            <v>SFLOOD</v>
          </cell>
        </row>
        <row r="383">
          <cell r="A383" t="str">
            <v>TT1</v>
          </cell>
          <cell r="B383" t="str">
            <v>GLADJ</v>
          </cell>
          <cell r="C383" t="str">
            <v xml:space="preserve">       10950</v>
          </cell>
          <cell r="D383">
            <v>37132</v>
          </cell>
          <cell r="E383">
            <v>37129</v>
          </cell>
          <cell r="F383">
            <v>1696642.09</v>
          </cell>
          <cell r="G383" t="str">
            <v>01003</v>
          </cell>
          <cell r="H383" t="str">
            <v>AR dep trnsfr Aug 01 UCC</v>
          </cell>
          <cell r="J383" t="str">
            <v>MAIN</v>
          </cell>
          <cell r="K383">
            <v>2001</v>
          </cell>
          <cell r="L383">
            <v>11</v>
          </cell>
          <cell r="M383" t="str">
            <v>1000</v>
          </cell>
          <cell r="P383" t="str">
            <v>SFLOOD</v>
          </cell>
        </row>
        <row r="384">
          <cell r="A384" t="str">
            <v>TT1</v>
          </cell>
          <cell r="B384" t="str">
            <v>GLADJ</v>
          </cell>
          <cell r="C384" t="str">
            <v xml:space="preserve">       10950</v>
          </cell>
          <cell r="D384">
            <v>37132</v>
          </cell>
          <cell r="E384">
            <v>37129</v>
          </cell>
          <cell r="F384">
            <v>4786575.96</v>
          </cell>
          <cell r="G384" t="str">
            <v>01003</v>
          </cell>
          <cell r="H384" t="str">
            <v>AR dep trnsfr Aug 01 WAC</v>
          </cell>
          <cell r="J384" t="str">
            <v>MAIN</v>
          </cell>
          <cell r="K384">
            <v>2001</v>
          </cell>
          <cell r="L384">
            <v>11</v>
          </cell>
          <cell r="M384" t="str">
            <v>1000</v>
          </cell>
          <cell r="P384" t="str">
            <v>SFLOOD</v>
          </cell>
        </row>
        <row r="385">
          <cell r="A385" t="str">
            <v>TT1</v>
          </cell>
          <cell r="B385" t="str">
            <v>GLADJ</v>
          </cell>
          <cell r="C385" t="str">
            <v xml:space="preserve">       10950</v>
          </cell>
          <cell r="D385">
            <v>37132</v>
          </cell>
          <cell r="E385">
            <v>37129</v>
          </cell>
          <cell r="F385">
            <v>-645693.43999999994</v>
          </cell>
          <cell r="G385" t="str">
            <v>01003</v>
          </cell>
          <cell r="H385" t="str">
            <v>Aug 01 AP funding ASL</v>
          </cell>
          <cell r="J385" t="str">
            <v>MAIN</v>
          </cell>
          <cell r="K385">
            <v>2001</v>
          </cell>
          <cell r="L385">
            <v>11</v>
          </cell>
          <cell r="M385" t="str">
            <v>1000</v>
          </cell>
          <cell r="P385" t="str">
            <v>SFLOOD</v>
          </cell>
        </row>
        <row r="386">
          <cell r="A386" t="str">
            <v>TT1</v>
          </cell>
          <cell r="B386" t="str">
            <v>GLADJ</v>
          </cell>
          <cell r="C386" t="str">
            <v xml:space="preserve">       10950</v>
          </cell>
          <cell r="D386">
            <v>37132</v>
          </cell>
          <cell r="E386">
            <v>37129</v>
          </cell>
          <cell r="F386">
            <v>-562181.38</v>
          </cell>
          <cell r="G386" t="str">
            <v>01003</v>
          </cell>
          <cell r="H386" t="str">
            <v>Aug 01 AP funding BCI</v>
          </cell>
          <cell r="J386" t="str">
            <v>MAIN</v>
          </cell>
          <cell r="K386">
            <v>2001</v>
          </cell>
          <cell r="L386">
            <v>11</v>
          </cell>
          <cell r="M386" t="str">
            <v>1000</v>
          </cell>
          <cell r="P386" t="str">
            <v>SFLOOD</v>
          </cell>
        </row>
        <row r="387">
          <cell r="A387" t="str">
            <v>TT1</v>
          </cell>
          <cell r="B387" t="str">
            <v>GLADJ</v>
          </cell>
          <cell r="C387" t="str">
            <v xml:space="preserve">       10950</v>
          </cell>
          <cell r="D387">
            <v>37132</v>
          </cell>
          <cell r="E387">
            <v>37129</v>
          </cell>
          <cell r="F387">
            <v>-991873.17</v>
          </cell>
          <cell r="G387" t="str">
            <v>01003</v>
          </cell>
          <cell r="H387" t="str">
            <v>Aug 01 AP funding CAA</v>
          </cell>
          <cell r="J387" t="str">
            <v>MAIN</v>
          </cell>
          <cell r="K387">
            <v>2001</v>
          </cell>
          <cell r="L387">
            <v>11</v>
          </cell>
          <cell r="M387" t="str">
            <v>1000</v>
          </cell>
          <cell r="P387" t="str">
            <v>SFLOOD</v>
          </cell>
        </row>
        <row r="388">
          <cell r="A388" t="str">
            <v>TT1</v>
          </cell>
          <cell r="B388" t="str">
            <v>GLADJ</v>
          </cell>
          <cell r="C388" t="str">
            <v xml:space="preserve">       10950</v>
          </cell>
          <cell r="D388">
            <v>37132</v>
          </cell>
          <cell r="E388">
            <v>37129</v>
          </cell>
          <cell r="F388">
            <v>-214601.39</v>
          </cell>
          <cell r="G388" t="str">
            <v>01003</v>
          </cell>
          <cell r="H388" t="str">
            <v>Aug 01 AP funding CTI</v>
          </cell>
          <cell r="J388" t="str">
            <v>MAIN</v>
          </cell>
          <cell r="K388">
            <v>2001</v>
          </cell>
          <cell r="L388">
            <v>11</v>
          </cell>
          <cell r="M388" t="str">
            <v>1000</v>
          </cell>
          <cell r="P388" t="str">
            <v>SFLOOD</v>
          </cell>
        </row>
        <row r="389">
          <cell r="A389" t="str">
            <v>TT1</v>
          </cell>
          <cell r="B389" t="str">
            <v>GLADJ</v>
          </cell>
          <cell r="C389" t="str">
            <v xml:space="preserve">       10950</v>
          </cell>
          <cell r="D389">
            <v>37132</v>
          </cell>
          <cell r="E389">
            <v>37129</v>
          </cell>
          <cell r="F389">
            <v>-1120068.6599999999</v>
          </cell>
          <cell r="G389" t="str">
            <v>01003</v>
          </cell>
          <cell r="H389" t="str">
            <v>Aug 01 AP funding DCI</v>
          </cell>
          <cell r="J389" t="str">
            <v>MAIN</v>
          </cell>
          <cell r="K389">
            <v>2001</v>
          </cell>
          <cell r="L389">
            <v>11</v>
          </cell>
          <cell r="M389" t="str">
            <v>1000</v>
          </cell>
          <cell r="P389" t="str">
            <v>SFLOOD</v>
          </cell>
        </row>
        <row r="390">
          <cell r="A390" t="str">
            <v>TT1</v>
          </cell>
          <cell r="B390" t="str">
            <v>GLADJ</v>
          </cell>
          <cell r="C390" t="str">
            <v xml:space="preserve">       10950</v>
          </cell>
          <cell r="D390">
            <v>37132</v>
          </cell>
          <cell r="E390">
            <v>37129</v>
          </cell>
          <cell r="F390">
            <v>-593754.32999999996</v>
          </cell>
          <cell r="G390" t="str">
            <v>01003</v>
          </cell>
          <cell r="H390" t="str">
            <v>Aug 01 AP funding DEA</v>
          </cell>
          <cell r="J390" t="str">
            <v>MAIN</v>
          </cell>
          <cell r="K390">
            <v>2001</v>
          </cell>
          <cell r="L390">
            <v>11</v>
          </cell>
          <cell r="M390" t="str">
            <v>1000</v>
          </cell>
          <cell r="P390" t="str">
            <v>SFLOOD</v>
          </cell>
        </row>
        <row r="391">
          <cell r="A391" t="str">
            <v>TT1</v>
          </cell>
          <cell r="B391" t="str">
            <v>GLADJ</v>
          </cell>
          <cell r="C391" t="str">
            <v xml:space="preserve">       10950</v>
          </cell>
          <cell r="D391">
            <v>37132</v>
          </cell>
          <cell r="E391">
            <v>37129</v>
          </cell>
          <cell r="F391">
            <v>-2981181.85</v>
          </cell>
          <cell r="G391" t="str">
            <v>01003</v>
          </cell>
          <cell r="H391" t="str">
            <v>Aug 01 AP funding DIV</v>
          </cell>
          <cell r="J391" t="str">
            <v>MAIN</v>
          </cell>
          <cell r="K391">
            <v>2001</v>
          </cell>
          <cell r="L391">
            <v>11</v>
          </cell>
          <cell r="M391" t="str">
            <v>1000</v>
          </cell>
          <cell r="P391" t="str">
            <v>SFLOOD</v>
          </cell>
        </row>
        <row r="392">
          <cell r="A392" t="str">
            <v>TT1</v>
          </cell>
          <cell r="B392" t="str">
            <v>GLADJ</v>
          </cell>
          <cell r="C392" t="str">
            <v xml:space="preserve">       10950</v>
          </cell>
          <cell r="D392">
            <v>37132</v>
          </cell>
          <cell r="E392">
            <v>37129</v>
          </cell>
          <cell r="F392">
            <v>-9710954.2200000007</v>
          </cell>
          <cell r="G392" t="str">
            <v>01003</v>
          </cell>
          <cell r="H392" t="str">
            <v>Aug 01 AP funding EMI</v>
          </cell>
          <cell r="J392" t="str">
            <v>MAIN</v>
          </cell>
          <cell r="K392">
            <v>2001</v>
          </cell>
          <cell r="L392">
            <v>11</v>
          </cell>
          <cell r="M392" t="str">
            <v>1000</v>
          </cell>
          <cell r="P392" t="str">
            <v>SFLOOD</v>
          </cell>
        </row>
        <row r="393">
          <cell r="A393" t="str">
            <v>TT1</v>
          </cell>
          <cell r="B393" t="str">
            <v>GLADJ</v>
          </cell>
          <cell r="C393" t="str">
            <v xml:space="preserve">       10950</v>
          </cell>
          <cell r="D393">
            <v>37132</v>
          </cell>
          <cell r="E393">
            <v>37129</v>
          </cell>
          <cell r="F393">
            <v>-1379134.6</v>
          </cell>
          <cell r="G393" t="str">
            <v>01003</v>
          </cell>
          <cell r="H393" t="str">
            <v>Aug 01 AP funding EUC</v>
          </cell>
          <cell r="J393" t="str">
            <v>MAIN</v>
          </cell>
          <cell r="K393">
            <v>2001</v>
          </cell>
          <cell r="L393">
            <v>11</v>
          </cell>
          <cell r="M393" t="str">
            <v>1000</v>
          </cell>
          <cell r="P393" t="str">
            <v>SFLOOD</v>
          </cell>
        </row>
        <row r="394">
          <cell r="A394" t="str">
            <v>TT1</v>
          </cell>
          <cell r="B394" t="str">
            <v>GLADJ</v>
          </cell>
          <cell r="C394" t="str">
            <v xml:space="preserve">       10950</v>
          </cell>
          <cell r="D394">
            <v>37132</v>
          </cell>
          <cell r="E394">
            <v>37129</v>
          </cell>
          <cell r="F394">
            <v>-144716.32999999999</v>
          </cell>
          <cell r="G394" t="str">
            <v>01003</v>
          </cell>
          <cell r="H394" t="str">
            <v>Aug 01 AP funding EWS</v>
          </cell>
          <cell r="J394" t="str">
            <v>MAIN</v>
          </cell>
          <cell r="K394">
            <v>2001</v>
          </cell>
          <cell r="L394">
            <v>11</v>
          </cell>
          <cell r="M394" t="str">
            <v>1000</v>
          </cell>
          <cell r="P394" t="str">
            <v>SFLOOD</v>
          </cell>
        </row>
        <row r="395">
          <cell r="A395" t="str">
            <v>TT1</v>
          </cell>
          <cell r="B395" t="str">
            <v>GLADJ</v>
          </cell>
          <cell r="C395" t="str">
            <v xml:space="preserve">       10950</v>
          </cell>
          <cell r="D395">
            <v>37132</v>
          </cell>
          <cell r="E395">
            <v>37129</v>
          </cell>
          <cell r="F395">
            <v>-404963.44</v>
          </cell>
          <cell r="G395" t="str">
            <v>01003</v>
          </cell>
          <cell r="H395" t="str">
            <v>Aug 01 AP funding FHC</v>
          </cell>
          <cell r="J395" t="str">
            <v>MAIN</v>
          </cell>
          <cell r="K395">
            <v>2001</v>
          </cell>
          <cell r="L395">
            <v>11</v>
          </cell>
          <cell r="M395" t="str">
            <v>1000</v>
          </cell>
          <cell r="P395" t="str">
            <v>SFLOOD</v>
          </cell>
        </row>
        <row r="396">
          <cell r="A396" t="str">
            <v>TT1</v>
          </cell>
          <cell r="B396" t="str">
            <v>GLADJ</v>
          </cell>
          <cell r="C396" t="str">
            <v xml:space="preserve">       10950</v>
          </cell>
          <cell r="D396">
            <v>37132</v>
          </cell>
          <cell r="E396">
            <v>37129</v>
          </cell>
          <cell r="F396">
            <v>-2105241.56</v>
          </cell>
          <cell r="G396" t="str">
            <v>01003</v>
          </cell>
          <cell r="H396" t="str">
            <v>Aug 01 AP funding GEO</v>
          </cell>
          <cell r="J396" t="str">
            <v>MAIN</v>
          </cell>
          <cell r="K396">
            <v>2001</v>
          </cell>
          <cell r="L396">
            <v>11</v>
          </cell>
          <cell r="M396" t="str">
            <v>1000</v>
          </cell>
          <cell r="P396" t="str">
            <v>SFLOOD</v>
          </cell>
        </row>
        <row r="397">
          <cell r="A397" t="str">
            <v>TT1</v>
          </cell>
          <cell r="B397" t="str">
            <v>GLADJ</v>
          </cell>
          <cell r="C397" t="str">
            <v xml:space="preserve">       10950</v>
          </cell>
          <cell r="D397">
            <v>37132</v>
          </cell>
          <cell r="E397">
            <v>37129</v>
          </cell>
          <cell r="F397">
            <v>-48677.57</v>
          </cell>
          <cell r="G397" t="str">
            <v>01003</v>
          </cell>
          <cell r="H397" t="str">
            <v>Aug 01 AP funding GIG</v>
          </cell>
          <cell r="J397" t="str">
            <v>MAIN</v>
          </cell>
          <cell r="K397">
            <v>2001</v>
          </cell>
          <cell r="L397">
            <v>11</v>
          </cell>
          <cell r="M397" t="str">
            <v>1000</v>
          </cell>
          <cell r="P397" t="str">
            <v>SFLOOD</v>
          </cell>
        </row>
        <row r="398">
          <cell r="A398" t="str">
            <v>TT1</v>
          </cell>
          <cell r="B398" t="str">
            <v>GLADJ</v>
          </cell>
          <cell r="C398" t="str">
            <v xml:space="preserve">       10950</v>
          </cell>
          <cell r="D398">
            <v>37132</v>
          </cell>
          <cell r="E398">
            <v>37129</v>
          </cell>
          <cell r="F398">
            <v>-76897.62</v>
          </cell>
          <cell r="G398" t="str">
            <v>01003</v>
          </cell>
          <cell r="H398" t="str">
            <v>Aug 01 AP funding GTW</v>
          </cell>
          <cell r="J398" t="str">
            <v>MAIN</v>
          </cell>
          <cell r="K398">
            <v>2001</v>
          </cell>
          <cell r="L398">
            <v>11</v>
          </cell>
          <cell r="M398" t="str">
            <v>1000</v>
          </cell>
          <cell r="P398" t="str">
            <v>SFLOOD</v>
          </cell>
        </row>
        <row r="399">
          <cell r="A399" t="str">
            <v>TT1</v>
          </cell>
          <cell r="B399" t="str">
            <v>GLADJ</v>
          </cell>
          <cell r="C399" t="str">
            <v xml:space="preserve">       10950</v>
          </cell>
          <cell r="D399">
            <v>37132</v>
          </cell>
          <cell r="E399">
            <v>37129</v>
          </cell>
          <cell r="F399">
            <v>-1502865.02</v>
          </cell>
          <cell r="G399" t="str">
            <v>01003</v>
          </cell>
          <cell r="H399" t="str">
            <v>Aug 01 AP funding ISG</v>
          </cell>
          <cell r="J399" t="str">
            <v>MAIN</v>
          </cell>
          <cell r="K399">
            <v>2001</v>
          </cell>
          <cell r="L399">
            <v>11</v>
          </cell>
          <cell r="M399" t="str">
            <v>1000</v>
          </cell>
          <cell r="P399" t="str">
            <v>SFLOOD</v>
          </cell>
        </row>
        <row r="400">
          <cell r="A400" t="str">
            <v>TT1</v>
          </cell>
          <cell r="B400" t="str">
            <v>GLADJ</v>
          </cell>
          <cell r="C400" t="str">
            <v xml:space="preserve">       10950</v>
          </cell>
          <cell r="D400">
            <v>37132</v>
          </cell>
          <cell r="E400">
            <v>37129</v>
          </cell>
          <cell r="F400">
            <v>-516867.04</v>
          </cell>
          <cell r="G400" t="str">
            <v>01003</v>
          </cell>
          <cell r="H400" t="str">
            <v>Aug 01 AP funding LCI</v>
          </cell>
          <cell r="J400" t="str">
            <v>MAIN</v>
          </cell>
          <cell r="K400">
            <v>2001</v>
          </cell>
          <cell r="L400">
            <v>11</v>
          </cell>
          <cell r="M400" t="str">
            <v>1000</v>
          </cell>
          <cell r="P400" t="str">
            <v>SFLOOD</v>
          </cell>
        </row>
        <row r="401">
          <cell r="A401" t="str">
            <v>TT1</v>
          </cell>
          <cell r="B401" t="str">
            <v>GLADJ</v>
          </cell>
          <cell r="C401" t="str">
            <v xml:space="preserve">       10950</v>
          </cell>
          <cell r="D401">
            <v>37132</v>
          </cell>
          <cell r="E401">
            <v>37129</v>
          </cell>
          <cell r="F401">
            <v>-661522.23</v>
          </cell>
          <cell r="G401" t="str">
            <v>01003</v>
          </cell>
          <cell r="H401" t="str">
            <v>Aug 01 AP funding MFG</v>
          </cell>
          <cell r="J401" t="str">
            <v>MAIN</v>
          </cell>
          <cell r="K401">
            <v>2001</v>
          </cell>
          <cell r="L401">
            <v>11</v>
          </cell>
          <cell r="M401" t="str">
            <v>1000</v>
          </cell>
          <cell r="P401" t="str">
            <v>SFLOOD</v>
          </cell>
        </row>
        <row r="402">
          <cell r="A402" t="str">
            <v>TT1</v>
          </cell>
          <cell r="B402" t="str">
            <v>GLADJ</v>
          </cell>
          <cell r="C402" t="str">
            <v xml:space="preserve">       10950</v>
          </cell>
          <cell r="D402">
            <v>37132</v>
          </cell>
          <cell r="E402">
            <v>37129</v>
          </cell>
          <cell r="F402">
            <v>-1611792.24</v>
          </cell>
          <cell r="G402" t="str">
            <v>01003</v>
          </cell>
          <cell r="H402" t="str">
            <v>Aug 01 AP funding MPS</v>
          </cell>
          <cell r="J402" t="str">
            <v>MAIN</v>
          </cell>
          <cell r="K402">
            <v>2001</v>
          </cell>
          <cell r="L402">
            <v>11</v>
          </cell>
          <cell r="M402" t="str">
            <v>1000</v>
          </cell>
          <cell r="P402" t="str">
            <v>SFLOOD</v>
          </cell>
        </row>
        <row r="403">
          <cell r="A403" t="str">
            <v>TT1</v>
          </cell>
          <cell r="B403" t="str">
            <v>GLADJ</v>
          </cell>
          <cell r="C403" t="str">
            <v xml:space="preserve">       10950</v>
          </cell>
          <cell r="D403">
            <v>37132</v>
          </cell>
          <cell r="E403">
            <v>37129</v>
          </cell>
          <cell r="F403">
            <v>-3416207.01</v>
          </cell>
          <cell r="G403" t="str">
            <v>01003</v>
          </cell>
          <cell r="H403" t="str">
            <v>Aug 01 AP funding NUS</v>
          </cell>
          <cell r="J403" t="str">
            <v>MAIN</v>
          </cell>
          <cell r="K403">
            <v>2001</v>
          </cell>
          <cell r="L403">
            <v>11</v>
          </cell>
          <cell r="M403" t="str">
            <v>1000</v>
          </cell>
          <cell r="P403" t="str">
            <v>SFLOOD</v>
          </cell>
        </row>
        <row r="404">
          <cell r="A404" t="str">
            <v>TT1</v>
          </cell>
          <cell r="B404" t="str">
            <v>GLADJ</v>
          </cell>
          <cell r="C404" t="str">
            <v xml:space="preserve">       10950</v>
          </cell>
          <cell r="D404">
            <v>37132</v>
          </cell>
          <cell r="E404">
            <v>37129</v>
          </cell>
          <cell r="F404">
            <v>-1075127.53</v>
          </cell>
          <cell r="G404" t="str">
            <v>01003</v>
          </cell>
          <cell r="H404" t="str">
            <v>Aug 01 AP funding PDR</v>
          </cell>
          <cell r="J404" t="str">
            <v>MAIN</v>
          </cell>
          <cell r="K404">
            <v>2001</v>
          </cell>
          <cell r="L404">
            <v>11</v>
          </cell>
          <cell r="M404" t="str">
            <v>1000</v>
          </cell>
          <cell r="P404" t="str">
            <v>SFLOOD</v>
          </cell>
        </row>
        <row r="405">
          <cell r="A405" t="str">
            <v>TT1</v>
          </cell>
          <cell r="B405" t="str">
            <v>GLADJ</v>
          </cell>
          <cell r="C405" t="str">
            <v xml:space="preserve">       10950</v>
          </cell>
          <cell r="D405">
            <v>37132</v>
          </cell>
          <cell r="E405">
            <v>37129</v>
          </cell>
          <cell r="F405">
            <v>-1141070.6599999999</v>
          </cell>
          <cell r="G405" t="str">
            <v>01003</v>
          </cell>
          <cell r="H405" t="str">
            <v>Aug 01 AP funding RMC</v>
          </cell>
          <cell r="J405" t="str">
            <v>MAIN</v>
          </cell>
          <cell r="K405">
            <v>2001</v>
          </cell>
          <cell r="L405">
            <v>11</v>
          </cell>
          <cell r="M405" t="str">
            <v>1000</v>
          </cell>
          <cell r="P405" t="str">
            <v>SFLOOD</v>
          </cell>
        </row>
        <row r="406">
          <cell r="A406" t="str">
            <v>TT1</v>
          </cell>
          <cell r="B406" t="str">
            <v>GLADJ</v>
          </cell>
          <cell r="C406" t="str">
            <v xml:space="preserve">       10950</v>
          </cell>
          <cell r="D406">
            <v>37132</v>
          </cell>
          <cell r="E406">
            <v>37129</v>
          </cell>
          <cell r="F406">
            <v>-419615.9</v>
          </cell>
          <cell r="G406" t="str">
            <v>01003</v>
          </cell>
          <cell r="H406" t="str">
            <v>Aug 01 AP funding SCM</v>
          </cell>
          <cell r="J406" t="str">
            <v>MAIN</v>
          </cell>
          <cell r="K406">
            <v>2001</v>
          </cell>
          <cell r="L406">
            <v>11</v>
          </cell>
          <cell r="M406" t="str">
            <v>1000</v>
          </cell>
          <cell r="P406" t="str">
            <v>SFLOOD</v>
          </cell>
        </row>
        <row r="407">
          <cell r="A407" t="str">
            <v>TT1</v>
          </cell>
          <cell r="B407" t="str">
            <v>GLADJ</v>
          </cell>
          <cell r="C407" t="str">
            <v xml:space="preserve">       10950</v>
          </cell>
          <cell r="D407">
            <v>37132</v>
          </cell>
          <cell r="E407">
            <v>37129</v>
          </cell>
          <cell r="F407">
            <v>-16384.37</v>
          </cell>
          <cell r="G407" t="str">
            <v>01003</v>
          </cell>
          <cell r="H407" t="str">
            <v>Aug 01 AP funding TTS</v>
          </cell>
          <cell r="J407" t="str">
            <v>MAIN</v>
          </cell>
          <cell r="K407">
            <v>2001</v>
          </cell>
          <cell r="L407">
            <v>11</v>
          </cell>
          <cell r="M407" t="str">
            <v>1000</v>
          </cell>
          <cell r="P407" t="str">
            <v>SFLOOD</v>
          </cell>
        </row>
        <row r="408">
          <cell r="A408" t="str">
            <v>TT1</v>
          </cell>
          <cell r="B408" t="str">
            <v>GLADJ</v>
          </cell>
          <cell r="C408" t="str">
            <v xml:space="preserve">       10950</v>
          </cell>
          <cell r="D408">
            <v>37132</v>
          </cell>
          <cell r="E408">
            <v>37129</v>
          </cell>
          <cell r="F408">
            <v>-1391755.89</v>
          </cell>
          <cell r="G408" t="str">
            <v>01003</v>
          </cell>
          <cell r="H408" t="str">
            <v>Aug 01 AP funding UCC</v>
          </cell>
          <cell r="J408" t="str">
            <v>MAIN</v>
          </cell>
          <cell r="K408">
            <v>2001</v>
          </cell>
          <cell r="L408">
            <v>11</v>
          </cell>
          <cell r="M408" t="str">
            <v>1000</v>
          </cell>
          <cell r="P408" t="str">
            <v>SFLOOD</v>
          </cell>
        </row>
        <row r="409">
          <cell r="A409" t="str">
            <v>TT1</v>
          </cell>
          <cell r="B409" t="str">
            <v>GLADJ</v>
          </cell>
          <cell r="C409" t="str">
            <v xml:space="preserve">       10950</v>
          </cell>
          <cell r="D409">
            <v>37132</v>
          </cell>
          <cell r="E409">
            <v>37129</v>
          </cell>
          <cell r="F409">
            <v>-5927768.71</v>
          </cell>
          <cell r="G409" t="str">
            <v>01003</v>
          </cell>
          <cell r="H409" t="str">
            <v>Aug 01 AP funding WAC</v>
          </cell>
          <cell r="J409" t="str">
            <v>MAIN</v>
          </cell>
          <cell r="K409">
            <v>2001</v>
          </cell>
          <cell r="L409">
            <v>11</v>
          </cell>
          <cell r="M409" t="str">
            <v>1000</v>
          </cell>
          <cell r="P409" t="str">
            <v>SFLOOD</v>
          </cell>
        </row>
        <row r="410">
          <cell r="A410" t="str">
            <v>TT1</v>
          </cell>
          <cell r="B410" t="str">
            <v>GLADJ</v>
          </cell>
          <cell r="C410" t="str">
            <v xml:space="preserve">       10950</v>
          </cell>
          <cell r="D410">
            <v>37132</v>
          </cell>
          <cell r="E410">
            <v>37129</v>
          </cell>
          <cell r="F410">
            <v>-1755573.17</v>
          </cell>
          <cell r="G410" t="str">
            <v>01003</v>
          </cell>
          <cell r="H410" t="str">
            <v>Aug 01 PR funding CAA</v>
          </cell>
          <cell r="J410" t="str">
            <v>MAIN</v>
          </cell>
          <cell r="K410">
            <v>2001</v>
          </cell>
          <cell r="L410">
            <v>11</v>
          </cell>
          <cell r="M410" t="str">
            <v>1000</v>
          </cell>
          <cell r="P410" t="str">
            <v>SFLOOD</v>
          </cell>
        </row>
        <row r="411">
          <cell r="A411" t="str">
            <v>TT1</v>
          </cell>
          <cell r="B411" t="str">
            <v>GLADJ</v>
          </cell>
          <cell r="C411" t="str">
            <v xml:space="preserve">       10950</v>
          </cell>
          <cell r="D411">
            <v>37132</v>
          </cell>
          <cell r="E411">
            <v>37129</v>
          </cell>
          <cell r="F411">
            <v>-412083.39</v>
          </cell>
          <cell r="G411" t="str">
            <v>01003</v>
          </cell>
          <cell r="H411" t="str">
            <v>Aug 01 PR funding CAB</v>
          </cell>
          <cell r="J411" t="str">
            <v>MAIN</v>
          </cell>
          <cell r="K411">
            <v>2001</v>
          </cell>
          <cell r="L411">
            <v>11</v>
          </cell>
          <cell r="M411" t="str">
            <v>1000</v>
          </cell>
          <cell r="P411" t="str">
            <v>SFLOOD</v>
          </cell>
        </row>
        <row r="412">
          <cell r="A412" t="str">
            <v>TT1</v>
          </cell>
          <cell r="B412" t="str">
            <v>GLADJ</v>
          </cell>
          <cell r="C412" t="str">
            <v xml:space="preserve">       10950</v>
          </cell>
          <cell r="D412">
            <v>37132</v>
          </cell>
          <cell r="E412">
            <v>37129</v>
          </cell>
          <cell r="F412">
            <v>-1746475.1</v>
          </cell>
          <cell r="G412" t="str">
            <v>01003</v>
          </cell>
          <cell r="H412" t="str">
            <v>Aug 01 PR funding CORP</v>
          </cell>
          <cell r="J412" t="str">
            <v>MAIN</v>
          </cell>
          <cell r="K412">
            <v>2001</v>
          </cell>
          <cell r="L412">
            <v>11</v>
          </cell>
          <cell r="M412" t="str">
            <v>1000</v>
          </cell>
          <cell r="P412" t="str">
            <v>SFLOOD</v>
          </cell>
        </row>
        <row r="413">
          <cell r="A413" t="str">
            <v>TT1</v>
          </cell>
          <cell r="B413" t="str">
            <v>GLADJ</v>
          </cell>
          <cell r="C413" t="str">
            <v xml:space="preserve">       10950</v>
          </cell>
          <cell r="D413">
            <v>37132</v>
          </cell>
          <cell r="E413">
            <v>37129</v>
          </cell>
          <cell r="F413">
            <v>-191909.88</v>
          </cell>
          <cell r="G413" t="str">
            <v>01003</v>
          </cell>
          <cell r="H413" t="str">
            <v>Aug 01 PR funding CTI</v>
          </cell>
          <cell r="J413" t="str">
            <v>MAIN</v>
          </cell>
          <cell r="K413">
            <v>2001</v>
          </cell>
          <cell r="L413">
            <v>11</v>
          </cell>
          <cell r="M413" t="str">
            <v>1000</v>
          </cell>
          <cell r="P413" t="str">
            <v>SFLOOD</v>
          </cell>
        </row>
        <row r="414">
          <cell r="A414" t="str">
            <v>TT1</v>
          </cell>
          <cell r="B414" t="str">
            <v>GLADJ</v>
          </cell>
          <cell r="C414" t="str">
            <v xml:space="preserve">       10950</v>
          </cell>
          <cell r="D414">
            <v>37132</v>
          </cell>
          <cell r="E414">
            <v>37129</v>
          </cell>
          <cell r="F414">
            <v>-565000.21</v>
          </cell>
          <cell r="G414" t="str">
            <v>01003</v>
          </cell>
          <cell r="H414" t="str">
            <v>Aug 01 PR funding DEA</v>
          </cell>
          <cell r="J414" t="str">
            <v>MAIN</v>
          </cell>
          <cell r="K414">
            <v>2001</v>
          </cell>
          <cell r="L414">
            <v>11</v>
          </cell>
          <cell r="M414" t="str">
            <v>1000</v>
          </cell>
          <cell r="P414" t="str">
            <v>SFLOOD</v>
          </cell>
        </row>
        <row r="415">
          <cell r="A415" t="str">
            <v>TT1</v>
          </cell>
          <cell r="B415" t="str">
            <v>GLADJ</v>
          </cell>
          <cell r="C415" t="str">
            <v xml:space="preserve">       10950</v>
          </cell>
          <cell r="D415">
            <v>37132</v>
          </cell>
          <cell r="E415">
            <v>37129</v>
          </cell>
          <cell r="F415">
            <v>-721544.3</v>
          </cell>
          <cell r="G415" t="str">
            <v>01003</v>
          </cell>
          <cell r="H415" t="str">
            <v>Aug 01 PR funding DIV</v>
          </cell>
          <cell r="J415" t="str">
            <v>MAIN</v>
          </cell>
          <cell r="K415">
            <v>2001</v>
          </cell>
          <cell r="L415">
            <v>11</v>
          </cell>
          <cell r="M415" t="str">
            <v>1000</v>
          </cell>
          <cell r="P415" t="str">
            <v>SFLOOD</v>
          </cell>
        </row>
        <row r="416">
          <cell r="A416" t="str">
            <v>TT1</v>
          </cell>
          <cell r="B416" t="str">
            <v>GLADJ</v>
          </cell>
          <cell r="C416" t="str">
            <v xml:space="preserve">       10950</v>
          </cell>
          <cell r="D416">
            <v>37132</v>
          </cell>
          <cell r="E416">
            <v>37129</v>
          </cell>
          <cell r="F416">
            <v>-1368317.34</v>
          </cell>
          <cell r="G416" t="str">
            <v>01003</v>
          </cell>
          <cell r="H416" t="str">
            <v>Aug 01 PR funding DIV</v>
          </cell>
          <cell r="J416" t="str">
            <v>MAIN</v>
          </cell>
          <cell r="K416">
            <v>2001</v>
          </cell>
          <cell r="L416">
            <v>11</v>
          </cell>
          <cell r="M416" t="str">
            <v>1000</v>
          </cell>
          <cell r="P416" t="str">
            <v>SFLOOD</v>
          </cell>
        </row>
        <row r="417">
          <cell r="A417" t="str">
            <v>TT1</v>
          </cell>
          <cell r="B417" t="str">
            <v>GLADJ</v>
          </cell>
          <cell r="C417" t="str">
            <v xml:space="preserve">       10950</v>
          </cell>
          <cell r="D417">
            <v>37132</v>
          </cell>
          <cell r="E417">
            <v>37129</v>
          </cell>
          <cell r="F417">
            <v>-824332.56</v>
          </cell>
          <cell r="G417" t="str">
            <v>01003</v>
          </cell>
          <cell r="H417" t="str">
            <v>Aug 01 PR funding EUC</v>
          </cell>
          <cell r="J417" t="str">
            <v>MAIN</v>
          </cell>
          <cell r="K417">
            <v>2001</v>
          </cell>
          <cell r="L417">
            <v>11</v>
          </cell>
          <cell r="M417" t="str">
            <v>1000</v>
          </cell>
          <cell r="P417" t="str">
            <v>SFLOOD</v>
          </cell>
        </row>
        <row r="418">
          <cell r="A418" t="str">
            <v>TT1</v>
          </cell>
          <cell r="B418" t="str">
            <v>GLADJ</v>
          </cell>
          <cell r="C418" t="str">
            <v xml:space="preserve">       10950</v>
          </cell>
          <cell r="D418">
            <v>37132</v>
          </cell>
          <cell r="E418">
            <v>37129</v>
          </cell>
          <cell r="F418">
            <v>-49356.72</v>
          </cell>
          <cell r="G418" t="str">
            <v>01003</v>
          </cell>
          <cell r="H418" t="str">
            <v>Aug 01 PR funding GIG</v>
          </cell>
          <cell r="J418" t="str">
            <v>MAIN</v>
          </cell>
          <cell r="K418">
            <v>2001</v>
          </cell>
          <cell r="L418">
            <v>11</v>
          </cell>
          <cell r="M418" t="str">
            <v>1000</v>
          </cell>
          <cell r="P418" t="str">
            <v>SFLOOD</v>
          </cell>
        </row>
        <row r="419">
          <cell r="A419" t="str">
            <v>TT1</v>
          </cell>
          <cell r="B419" t="str">
            <v>GLADJ</v>
          </cell>
          <cell r="C419" t="str">
            <v xml:space="preserve">       10950</v>
          </cell>
          <cell r="D419">
            <v>37132</v>
          </cell>
          <cell r="E419">
            <v>37129</v>
          </cell>
          <cell r="F419">
            <v>-781776.84</v>
          </cell>
          <cell r="G419" t="str">
            <v>01003</v>
          </cell>
          <cell r="H419" t="str">
            <v>Aug 01 PR funding ISG</v>
          </cell>
          <cell r="J419" t="str">
            <v>MAIN</v>
          </cell>
          <cell r="K419">
            <v>2001</v>
          </cell>
          <cell r="L419">
            <v>11</v>
          </cell>
          <cell r="M419" t="str">
            <v>1000</v>
          </cell>
          <cell r="P419" t="str">
            <v>SFLOOD</v>
          </cell>
        </row>
        <row r="420">
          <cell r="A420" t="str">
            <v>TT1</v>
          </cell>
          <cell r="B420" t="str">
            <v>GLADJ</v>
          </cell>
          <cell r="C420" t="str">
            <v xml:space="preserve">       10950</v>
          </cell>
          <cell r="D420">
            <v>37132</v>
          </cell>
          <cell r="E420">
            <v>37129</v>
          </cell>
          <cell r="F420">
            <v>-1606581.51</v>
          </cell>
          <cell r="G420" t="str">
            <v>01003</v>
          </cell>
          <cell r="H420" t="str">
            <v>Aug 01 PR funding ISG</v>
          </cell>
          <cell r="J420" t="str">
            <v>MAIN</v>
          </cell>
          <cell r="K420">
            <v>2001</v>
          </cell>
          <cell r="L420">
            <v>11</v>
          </cell>
          <cell r="M420" t="str">
            <v>1000</v>
          </cell>
          <cell r="P420" t="str">
            <v>SFLOOD</v>
          </cell>
        </row>
        <row r="421">
          <cell r="A421" t="str">
            <v>TT1</v>
          </cell>
          <cell r="B421" t="str">
            <v>GLADJ</v>
          </cell>
          <cell r="C421" t="str">
            <v xml:space="preserve">       10950</v>
          </cell>
          <cell r="D421">
            <v>37132</v>
          </cell>
          <cell r="E421">
            <v>37129</v>
          </cell>
          <cell r="F421">
            <v>-1243570.97</v>
          </cell>
          <cell r="G421" t="str">
            <v>01003</v>
          </cell>
          <cell r="H421" t="str">
            <v>Aug 01 PR funding KCM</v>
          </cell>
          <cell r="J421" t="str">
            <v>MAIN</v>
          </cell>
          <cell r="K421">
            <v>2001</v>
          </cell>
          <cell r="L421">
            <v>11</v>
          </cell>
          <cell r="M421" t="str">
            <v>1000</v>
          </cell>
          <cell r="P421" t="str">
            <v>SFLOOD</v>
          </cell>
        </row>
        <row r="422">
          <cell r="A422" t="str">
            <v>TT1</v>
          </cell>
          <cell r="B422" t="str">
            <v>GLADJ</v>
          </cell>
          <cell r="C422" t="str">
            <v xml:space="preserve">       10950</v>
          </cell>
          <cell r="D422">
            <v>37132</v>
          </cell>
          <cell r="E422">
            <v>37129</v>
          </cell>
          <cell r="F422">
            <v>-173887.24</v>
          </cell>
          <cell r="G422" t="str">
            <v>01003</v>
          </cell>
          <cell r="H422" t="str">
            <v>Aug 01 PR funding LCI</v>
          </cell>
          <cell r="J422" t="str">
            <v>MAIN</v>
          </cell>
          <cell r="K422">
            <v>2001</v>
          </cell>
          <cell r="L422">
            <v>11</v>
          </cell>
          <cell r="M422" t="str">
            <v>1000</v>
          </cell>
          <cell r="P422" t="str">
            <v>SFLOOD</v>
          </cell>
        </row>
        <row r="423">
          <cell r="A423" t="str">
            <v>TT1</v>
          </cell>
          <cell r="B423" t="str">
            <v>GLADJ</v>
          </cell>
          <cell r="C423" t="str">
            <v xml:space="preserve">       10950</v>
          </cell>
          <cell r="D423">
            <v>37132</v>
          </cell>
          <cell r="E423">
            <v>37129</v>
          </cell>
          <cell r="F423">
            <v>-765447.45</v>
          </cell>
          <cell r="G423" t="str">
            <v>01003</v>
          </cell>
          <cell r="H423" t="str">
            <v>Aug 01 PR funding MFG</v>
          </cell>
          <cell r="J423" t="str">
            <v>MAIN</v>
          </cell>
          <cell r="K423">
            <v>2001</v>
          </cell>
          <cell r="L423">
            <v>11</v>
          </cell>
          <cell r="M423" t="str">
            <v>1000</v>
          </cell>
          <cell r="P423" t="str">
            <v>SFLOOD</v>
          </cell>
        </row>
        <row r="424">
          <cell r="A424" t="str">
            <v>TT1</v>
          </cell>
          <cell r="B424" t="str">
            <v>GLADJ</v>
          </cell>
          <cell r="C424" t="str">
            <v xml:space="preserve">       10950</v>
          </cell>
          <cell r="D424">
            <v>37132</v>
          </cell>
          <cell r="E424">
            <v>37129</v>
          </cell>
          <cell r="F424">
            <v>-2269624.9500000002</v>
          </cell>
          <cell r="G424" t="str">
            <v>01003</v>
          </cell>
          <cell r="H424" t="str">
            <v>Aug 01 PR funding MPS</v>
          </cell>
          <cell r="J424" t="str">
            <v>MAIN</v>
          </cell>
          <cell r="K424">
            <v>2001</v>
          </cell>
          <cell r="L424">
            <v>11</v>
          </cell>
          <cell r="M424" t="str">
            <v>1000</v>
          </cell>
          <cell r="P424" t="str">
            <v>SFLOOD</v>
          </cell>
        </row>
        <row r="425">
          <cell r="A425" t="str">
            <v>TT1</v>
          </cell>
          <cell r="B425" t="str">
            <v>GLADJ</v>
          </cell>
          <cell r="C425" t="str">
            <v xml:space="preserve">       10950</v>
          </cell>
          <cell r="D425">
            <v>37132</v>
          </cell>
          <cell r="E425">
            <v>37129</v>
          </cell>
          <cell r="F425">
            <v>-1590365.23</v>
          </cell>
          <cell r="G425" t="str">
            <v>01003</v>
          </cell>
          <cell r="H425" t="str">
            <v>Aug 01 PR funding NUS</v>
          </cell>
          <cell r="J425" t="str">
            <v>MAIN</v>
          </cell>
          <cell r="K425">
            <v>2001</v>
          </cell>
          <cell r="L425">
            <v>11</v>
          </cell>
          <cell r="M425" t="str">
            <v>1000</v>
          </cell>
          <cell r="P425" t="str">
            <v>SFLOOD</v>
          </cell>
        </row>
        <row r="426">
          <cell r="A426" t="str">
            <v>TT1</v>
          </cell>
          <cell r="B426" t="str">
            <v>GLADJ</v>
          </cell>
          <cell r="C426" t="str">
            <v xml:space="preserve">       10950</v>
          </cell>
          <cell r="D426">
            <v>37132</v>
          </cell>
          <cell r="E426">
            <v>37129</v>
          </cell>
          <cell r="F426">
            <v>1463.1</v>
          </cell>
          <cell r="G426" t="str">
            <v>01003</v>
          </cell>
          <cell r="H426" t="str">
            <v>Aug 01 PR funding TTS</v>
          </cell>
          <cell r="J426" t="str">
            <v>MAIN</v>
          </cell>
          <cell r="K426">
            <v>2001</v>
          </cell>
          <cell r="L426">
            <v>11</v>
          </cell>
          <cell r="M426" t="str">
            <v>1000</v>
          </cell>
          <cell r="P426" t="str">
            <v>SFLOOD</v>
          </cell>
        </row>
        <row r="427">
          <cell r="A427" t="str">
            <v>TT1</v>
          </cell>
          <cell r="B427" t="str">
            <v>GLADJ</v>
          </cell>
          <cell r="C427" t="str">
            <v xml:space="preserve">       10950</v>
          </cell>
          <cell r="D427">
            <v>37132</v>
          </cell>
          <cell r="E427">
            <v>37129</v>
          </cell>
          <cell r="F427">
            <v>-379726.16</v>
          </cell>
          <cell r="G427" t="str">
            <v>01003</v>
          </cell>
          <cell r="H427" t="str">
            <v>Aug 01 PR funding TTS</v>
          </cell>
          <cell r="J427" t="str">
            <v>MAIN</v>
          </cell>
          <cell r="K427">
            <v>2001</v>
          </cell>
          <cell r="L427">
            <v>11</v>
          </cell>
          <cell r="M427" t="str">
            <v>1000</v>
          </cell>
          <cell r="P427" t="str">
            <v>SFLOOD</v>
          </cell>
        </row>
        <row r="428">
          <cell r="A428" t="str">
            <v>TT1</v>
          </cell>
          <cell r="B428" t="str">
            <v>GLADJ</v>
          </cell>
          <cell r="C428" t="str">
            <v xml:space="preserve">       10950</v>
          </cell>
          <cell r="D428">
            <v>37132</v>
          </cell>
          <cell r="E428">
            <v>37129</v>
          </cell>
          <cell r="F428">
            <v>-373004.94</v>
          </cell>
          <cell r="G428" t="str">
            <v>01003</v>
          </cell>
          <cell r="H428" t="str">
            <v>Aug 01 PR funding UCC</v>
          </cell>
          <cell r="J428" t="str">
            <v>MAIN</v>
          </cell>
          <cell r="K428">
            <v>2001</v>
          </cell>
          <cell r="L428">
            <v>11</v>
          </cell>
          <cell r="M428" t="str">
            <v>1000</v>
          </cell>
          <cell r="P428" t="str">
            <v>SFLOOD</v>
          </cell>
        </row>
        <row r="429">
          <cell r="A429" t="str">
            <v>TT1</v>
          </cell>
          <cell r="B429" t="str">
            <v>GLADJ</v>
          </cell>
          <cell r="C429" t="str">
            <v xml:space="preserve">       10950</v>
          </cell>
          <cell r="D429">
            <v>37132</v>
          </cell>
          <cell r="E429">
            <v>37129</v>
          </cell>
          <cell r="F429">
            <v>-1895809.08</v>
          </cell>
          <cell r="G429" t="str">
            <v>01003</v>
          </cell>
          <cell r="H429" t="str">
            <v>Aug 01 PR funding WAC</v>
          </cell>
          <cell r="J429" t="str">
            <v>MAIN</v>
          </cell>
          <cell r="K429">
            <v>2001</v>
          </cell>
          <cell r="L429">
            <v>11</v>
          </cell>
          <cell r="M429" t="str">
            <v>1000</v>
          </cell>
          <cell r="P429" t="str">
            <v>SFLOOD</v>
          </cell>
        </row>
        <row r="430">
          <cell r="A430" t="str">
            <v>TT1</v>
          </cell>
          <cell r="B430" t="str">
            <v>GLADJ</v>
          </cell>
          <cell r="C430" t="str">
            <v xml:space="preserve">       10950</v>
          </cell>
          <cell r="D430">
            <v>37132</v>
          </cell>
          <cell r="E430">
            <v>37129</v>
          </cell>
          <cell r="F430">
            <v>-189447.34</v>
          </cell>
          <cell r="G430" t="str">
            <v>01003</v>
          </cell>
          <cell r="H430" t="str">
            <v>Aug 01 PR funding WFT</v>
          </cell>
          <cell r="J430" t="str">
            <v>MAIN</v>
          </cell>
          <cell r="K430">
            <v>2001</v>
          </cell>
          <cell r="L430">
            <v>11</v>
          </cell>
          <cell r="M430" t="str">
            <v>1000</v>
          </cell>
          <cell r="P430" t="str">
            <v>SFLOOD</v>
          </cell>
        </row>
        <row r="431">
          <cell r="A431" t="str">
            <v>TT1</v>
          </cell>
          <cell r="B431" t="str">
            <v>GLADJ</v>
          </cell>
          <cell r="C431" t="str">
            <v xml:space="preserve">       10942</v>
          </cell>
          <cell r="D431">
            <v>37131</v>
          </cell>
          <cell r="E431">
            <v>37129</v>
          </cell>
          <cell r="F431">
            <v>524442.31000000006</v>
          </cell>
          <cell r="G431" t="str">
            <v>01003</v>
          </cell>
          <cell r="H431" t="str">
            <v>Corr 04-01 Baha Arpaid-per IDT</v>
          </cell>
          <cell r="J431" t="str">
            <v>MAIN</v>
          </cell>
          <cell r="K431">
            <v>2001</v>
          </cell>
          <cell r="L431">
            <v>11</v>
          </cell>
          <cell r="M431" t="str">
            <v>1000</v>
          </cell>
          <cell r="P431" t="str">
            <v>SFLOOD</v>
          </cell>
        </row>
        <row r="432">
          <cell r="A432" t="str">
            <v>TT1</v>
          </cell>
          <cell r="B432" t="str">
            <v>GLADJ</v>
          </cell>
          <cell r="C432" t="str">
            <v xml:space="preserve">       10942</v>
          </cell>
          <cell r="D432">
            <v>37131</v>
          </cell>
          <cell r="E432">
            <v>37129</v>
          </cell>
          <cell r="F432">
            <v>2218041.69</v>
          </cell>
          <cell r="G432" t="str">
            <v>01003</v>
          </cell>
          <cell r="H432" t="str">
            <v>Corr 04-01 MFG Arpaid-per IDT</v>
          </cell>
          <cell r="J432" t="str">
            <v>MAIN</v>
          </cell>
          <cell r="K432">
            <v>2001</v>
          </cell>
          <cell r="L432">
            <v>11</v>
          </cell>
          <cell r="M432" t="str">
            <v>1000</v>
          </cell>
          <cell r="P432" t="str">
            <v>SFLOOD</v>
          </cell>
        </row>
        <row r="433">
          <cell r="A433" t="str">
            <v>TT1</v>
          </cell>
          <cell r="B433" t="str">
            <v>GLADJ</v>
          </cell>
          <cell r="C433" t="str">
            <v xml:space="preserve">       10942</v>
          </cell>
          <cell r="D433">
            <v>37131</v>
          </cell>
          <cell r="E433">
            <v>37129</v>
          </cell>
          <cell r="F433">
            <v>7683420.7300000004</v>
          </cell>
          <cell r="G433" t="str">
            <v>01003</v>
          </cell>
          <cell r="H433" t="str">
            <v>Corr 05-01 EMI Arpaid-per IDT</v>
          </cell>
          <cell r="J433" t="str">
            <v>MAIN</v>
          </cell>
          <cell r="K433">
            <v>2001</v>
          </cell>
          <cell r="L433">
            <v>11</v>
          </cell>
          <cell r="M433" t="str">
            <v>1000</v>
          </cell>
          <cell r="P433" t="str">
            <v>SFLOOD</v>
          </cell>
        </row>
        <row r="434">
          <cell r="A434" t="str">
            <v>TT1</v>
          </cell>
          <cell r="B434" t="str">
            <v>GLADJ</v>
          </cell>
          <cell r="C434" t="str">
            <v xml:space="preserve">       10942</v>
          </cell>
          <cell r="D434">
            <v>37131</v>
          </cell>
          <cell r="E434">
            <v>37129</v>
          </cell>
          <cell r="F434">
            <v>774482.78</v>
          </cell>
          <cell r="G434" t="str">
            <v>01003</v>
          </cell>
          <cell r="H434" t="str">
            <v>Corr 06-01 DIV Arpaid-per IDT</v>
          </cell>
          <cell r="J434" t="str">
            <v>MAIN</v>
          </cell>
          <cell r="K434">
            <v>2001</v>
          </cell>
          <cell r="L434">
            <v>11</v>
          </cell>
          <cell r="M434" t="str">
            <v>1000</v>
          </cell>
          <cell r="P434" t="str">
            <v>SFLOOD</v>
          </cell>
        </row>
        <row r="435">
          <cell r="A435" t="str">
            <v>TT1</v>
          </cell>
          <cell r="B435" t="str">
            <v>GLADJ</v>
          </cell>
          <cell r="C435" t="str">
            <v xml:space="preserve">       10942</v>
          </cell>
          <cell r="D435">
            <v>37131</v>
          </cell>
          <cell r="E435">
            <v>37129</v>
          </cell>
          <cell r="F435">
            <v>1980829.17</v>
          </cell>
          <cell r="G435" t="str">
            <v>01003</v>
          </cell>
          <cell r="H435" t="str">
            <v>Corr 06-01 EWS Arpaid-per IDT</v>
          </cell>
          <cell r="J435" t="str">
            <v>MAIN</v>
          </cell>
          <cell r="K435">
            <v>2001</v>
          </cell>
          <cell r="L435">
            <v>11</v>
          </cell>
          <cell r="M435" t="str">
            <v>1000</v>
          </cell>
          <cell r="P435" t="str">
            <v>SFLOOD</v>
          </cell>
        </row>
        <row r="436">
          <cell r="A436" t="str">
            <v>TT1</v>
          </cell>
          <cell r="B436" t="str">
            <v>GLADJ</v>
          </cell>
          <cell r="C436" t="str">
            <v xml:space="preserve">       10950</v>
          </cell>
          <cell r="D436">
            <v>37132</v>
          </cell>
          <cell r="E436">
            <v>37129</v>
          </cell>
          <cell r="F436">
            <v>-3000</v>
          </cell>
          <cell r="G436" t="str">
            <v>01003</v>
          </cell>
          <cell r="H436" t="str">
            <v>Returned Item 8/14</v>
          </cell>
          <cell r="J436" t="str">
            <v>MAIN</v>
          </cell>
          <cell r="K436">
            <v>2001</v>
          </cell>
          <cell r="L436">
            <v>11</v>
          </cell>
          <cell r="M436" t="str">
            <v>1000</v>
          </cell>
          <cell r="P436" t="str">
            <v>SFLOOD</v>
          </cell>
        </row>
        <row r="437">
          <cell r="A437" t="str">
            <v>TT1</v>
          </cell>
          <cell r="B437" t="str">
            <v>GLADJ</v>
          </cell>
          <cell r="C437" t="str">
            <v xml:space="preserve">       10950</v>
          </cell>
          <cell r="D437">
            <v>37132</v>
          </cell>
          <cell r="E437">
            <v>37129</v>
          </cell>
          <cell r="F437">
            <v>-3500</v>
          </cell>
          <cell r="G437" t="str">
            <v>01003</v>
          </cell>
          <cell r="H437" t="str">
            <v>Returned Item 8/14</v>
          </cell>
          <cell r="J437" t="str">
            <v>MAIN</v>
          </cell>
          <cell r="K437">
            <v>2001</v>
          </cell>
          <cell r="L437">
            <v>11</v>
          </cell>
          <cell r="M437" t="str">
            <v>1000</v>
          </cell>
          <cell r="P437" t="str">
            <v>SFLOOD</v>
          </cell>
        </row>
        <row r="438">
          <cell r="A438" t="str">
            <v>TT1</v>
          </cell>
          <cell r="B438" t="str">
            <v>GLADJ</v>
          </cell>
          <cell r="C438" t="str">
            <v xml:space="preserve">       10942</v>
          </cell>
          <cell r="D438">
            <v>37131</v>
          </cell>
          <cell r="E438">
            <v>37129</v>
          </cell>
          <cell r="F438">
            <v>-524982.31000000006</v>
          </cell>
          <cell r="G438" t="str">
            <v>01003</v>
          </cell>
          <cell r="H438" t="str">
            <v>Rvrs 04-01 Baha Arpaid-incorr</v>
          </cell>
          <cell r="J438" t="str">
            <v>MAIN</v>
          </cell>
          <cell r="K438">
            <v>2001</v>
          </cell>
          <cell r="L438">
            <v>11</v>
          </cell>
          <cell r="M438" t="str">
            <v>1000</v>
          </cell>
          <cell r="P438" t="str">
            <v>SFLOOD</v>
          </cell>
        </row>
        <row r="439">
          <cell r="A439" t="str">
            <v>TT1</v>
          </cell>
          <cell r="B439" t="str">
            <v>GLADJ</v>
          </cell>
          <cell r="C439" t="str">
            <v xml:space="preserve">       10942</v>
          </cell>
          <cell r="D439">
            <v>37131</v>
          </cell>
          <cell r="E439">
            <v>37129</v>
          </cell>
          <cell r="F439">
            <v>-2216541.69</v>
          </cell>
          <cell r="G439" t="str">
            <v>01003</v>
          </cell>
          <cell r="H439" t="str">
            <v>Rvrs 04-01 MFG Arpaid-incorr</v>
          </cell>
          <cell r="J439" t="str">
            <v>MAIN</v>
          </cell>
          <cell r="K439">
            <v>2001</v>
          </cell>
          <cell r="L439">
            <v>11</v>
          </cell>
          <cell r="M439" t="str">
            <v>1000</v>
          </cell>
          <cell r="P439" t="str">
            <v>SFLOOD</v>
          </cell>
        </row>
        <row r="440">
          <cell r="A440" t="str">
            <v>TT1</v>
          </cell>
          <cell r="B440" t="str">
            <v>GLADJ</v>
          </cell>
          <cell r="C440" t="str">
            <v xml:space="preserve">       10942</v>
          </cell>
          <cell r="D440">
            <v>37131</v>
          </cell>
          <cell r="E440">
            <v>37129</v>
          </cell>
          <cell r="F440">
            <v>-7689485.7300000004</v>
          </cell>
          <cell r="G440" t="str">
            <v>01003</v>
          </cell>
          <cell r="H440" t="str">
            <v>Rvrs 05-01 EMI Arpaid-incorr</v>
          </cell>
          <cell r="J440" t="str">
            <v>MAIN</v>
          </cell>
          <cell r="K440">
            <v>2001</v>
          </cell>
          <cell r="L440">
            <v>11</v>
          </cell>
          <cell r="M440" t="str">
            <v>1000</v>
          </cell>
          <cell r="P440" t="str">
            <v>SFLOOD</v>
          </cell>
        </row>
        <row r="441">
          <cell r="A441" t="str">
            <v>TT1</v>
          </cell>
          <cell r="B441" t="str">
            <v>GLADJ</v>
          </cell>
          <cell r="C441" t="str">
            <v xml:space="preserve">       10942</v>
          </cell>
          <cell r="D441">
            <v>37131</v>
          </cell>
          <cell r="E441">
            <v>37129</v>
          </cell>
          <cell r="F441">
            <v>-774545.78</v>
          </cell>
          <cell r="G441" t="str">
            <v>01003</v>
          </cell>
          <cell r="H441" t="str">
            <v>Rvrs 06-01 DIV Arpaid-incorr</v>
          </cell>
          <cell r="J441" t="str">
            <v>MAIN</v>
          </cell>
          <cell r="K441">
            <v>2001</v>
          </cell>
          <cell r="L441">
            <v>11</v>
          </cell>
          <cell r="M441" t="str">
            <v>1000</v>
          </cell>
          <cell r="P441" t="str">
            <v>SFLOOD</v>
          </cell>
        </row>
        <row r="442">
          <cell r="A442" t="str">
            <v>TT1</v>
          </cell>
          <cell r="B442" t="str">
            <v>GLADJ</v>
          </cell>
          <cell r="C442" t="str">
            <v xml:space="preserve">       10942</v>
          </cell>
          <cell r="D442">
            <v>37131</v>
          </cell>
          <cell r="E442">
            <v>37129</v>
          </cell>
          <cell r="F442">
            <v>-1980729.17</v>
          </cell>
          <cell r="G442" t="str">
            <v>01003</v>
          </cell>
          <cell r="H442" t="str">
            <v>Rvrs 06-01 EWS Arpaid-incorr</v>
          </cell>
          <cell r="J442" t="str">
            <v>MAIN</v>
          </cell>
          <cell r="K442">
            <v>2001</v>
          </cell>
          <cell r="L442">
            <v>11</v>
          </cell>
          <cell r="M442" t="str">
            <v>1000</v>
          </cell>
          <cell r="P442" t="str">
            <v>SFLOOD</v>
          </cell>
        </row>
        <row r="443">
          <cell r="A443" t="str">
            <v>TT1</v>
          </cell>
          <cell r="B443" t="str">
            <v>GLADJ</v>
          </cell>
          <cell r="C443" t="str">
            <v xml:space="preserve">       10944</v>
          </cell>
          <cell r="D443">
            <v>37131</v>
          </cell>
          <cell r="E443">
            <v>37129</v>
          </cell>
          <cell r="F443">
            <v>182146.49</v>
          </cell>
          <cell r="G443" t="str">
            <v>01003</v>
          </cell>
          <cell r="H443" t="str">
            <v>Rvrs Dup 7/13 Willis-All</v>
          </cell>
          <cell r="J443" t="str">
            <v>MAIN</v>
          </cell>
          <cell r="K443">
            <v>2001</v>
          </cell>
          <cell r="L443">
            <v>11</v>
          </cell>
          <cell r="M443" t="str">
            <v>1000</v>
          </cell>
          <cell r="P443" t="str">
            <v>SFLOOD</v>
          </cell>
        </row>
        <row r="444">
          <cell r="A444" t="str">
            <v>TT1</v>
          </cell>
          <cell r="B444" t="str">
            <v>GLADJ</v>
          </cell>
          <cell r="C444" t="str">
            <v xml:space="preserve">       10944</v>
          </cell>
          <cell r="D444">
            <v>37131</v>
          </cell>
          <cell r="E444">
            <v>37129</v>
          </cell>
          <cell r="F444">
            <v>13559.6</v>
          </cell>
          <cell r="G444" t="str">
            <v>01003</v>
          </cell>
          <cell r="H444" t="str">
            <v>Rvrs Dup 7/13 Willis-DEA</v>
          </cell>
          <cell r="J444" t="str">
            <v>MAIN</v>
          </cell>
          <cell r="K444">
            <v>2001</v>
          </cell>
          <cell r="L444">
            <v>11</v>
          </cell>
          <cell r="M444" t="str">
            <v>1000</v>
          </cell>
          <cell r="P444" t="str">
            <v>SFLOOD</v>
          </cell>
        </row>
        <row r="445">
          <cell r="A445" t="str">
            <v>TT1</v>
          </cell>
          <cell r="B445" t="str">
            <v>GLADJ</v>
          </cell>
          <cell r="C445" t="str">
            <v xml:space="preserve">       10944</v>
          </cell>
          <cell r="D445">
            <v>37131</v>
          </cell>
          <cell r="E445">
            <v>37129</v>
          </cell>
          <cell r="F445">
            <v>-54815.65</v>
          </cell>
          <cell r="G445" t="str">
            <v>01003</v>
          </cell>
          <cell r="H445" t="str">
            <v>Rvrs Dup 7/16 Incoming - Willis</v>
          </cell>
          <cell r="J445" t="str">
            <v>MAIN</v>
          </cell>
          <cell r="K445">
            <v>2001</v>
          </cell>
          <cell r="L445">
            <v>11</v>
          </cell>
          <cell r="M445" t="str">
            <v>1000</v>
          </cell>
          <cell r="P445" t="str">
            <v>SFLOOD</v>
          </cell>
        </row>
        <row r="446">
          <cell r="A446" t="str">
            <v>TT1</v>
          </cell>
          <cell r="B446" t="str">
            <v>GLADJ</v>
          </cell>
          <cell r="C446" t="str">
            <v xml:space="preserve">       10944</v>
          </cell>
          <cell r="D446">
            <v>37131</v>
          </cell>
          <cell r="E446">
            <v>37129</v>
          </cell>
          <cell r="F446">
            <v>35000</v>
          </cell>
          <cell r="G446" t="str">
            <v>01003</v>
          </cell>
          <cell r="H446" t="str">
            <v>Rvrs Dup 7/20 Dental Claims funded</v>
          </cell>
          <cell r="J446" t="str">
            <v>MAIN</v>
          </cell>
          <cell r="K446">
            <v>2001</v>
          </cell>
          <cell r="L446">
            <v>11</v>
          </cell>
          <cell r="M446" t="str">
            <v>1000</v>
          </cell>
          <cell r="P446" t="str">
            <v>SFLOOD</v>
          </cell>
        </row>
        <row r="447">
          <cell r="A447" t="str">
            <v>TT1</v>
          </cell>
          <cell r="B447" t="str">
            <v>GLADJ</v>
          </cell>
          <cell r="C447" t="str">
            <v xml:space="preserve">       10944</v>
          </cell>
          <cell r="D447">
            <v>37131</v>
          </cell>
          <cell r="E447">
            <v>37129</v>
          </cell>
          <cell r="F447">
            <v>15234.81</v>
          </cell>
          <cell r="G447" t="str">
            <v>01003</v>
          </cell>
          <cell r="H447" t="str">
            <v>Rvrs Dup 7/20 trnsfr Willis-01424</v>
          </cell>
          <cell r="J447" t="str">
            <v>MAIN</v>
          </cell>
          <cell r="K447">
            <v>2001</v>
          </cell>
          <cell r="L447">
            <v>11</v>
          </cell>
          <cell r="M447" t="str">
            <v>1000</v>
          </cell>
          <cell r="P447" t="str">
            <v>SFLOOD</v>
          </cell>
        </row>
        <row r="448">
          <cell r="A448" t="str">
            <v>TT1</v>
          </cell>
          <cell r="B448" t="str">
            <v>GLADJ</v>
          </cell>
          <cell r="C448" t="str">
            <v xml:space="preserve">       10944</v>
          </cell>
          <cell r="D448">
            <v>37131</v>
          </cell>
          <cell r="E448">
            <v>37129</v>
          </cell>
          <cell r="F448">
            <v>256507.43</v>
          </cell>
          <cell r="G448" t="str">
            <v>01003</v>
          </cell>
          <cell r="H448" t="str">
            <v>Rvrs Dup 7/20 trnsfr Willis-01424</v>
          </cell>
          <cell r="J448" t="str">
            <v>MAIN</v>
          </cell>
          <cell r="K448">
            <v>2001</v>
          </cell>
          <cell r="L448">
            <v>11</v>
          </cell>
          <cell r="M448" t="str">
            <v>1000</v>
          </cell>
          <cell r="P448" t="str">
            <v>SFLOOD</v>
          </cell>
        </row>
        <row r="449">
          <cell r="A449" t="str">
            <v>TT1</v>
          </cell>
          <cell r="B449" t="str">
            <v>GLADJ</v>
          </cell>
          <cell r="C449" t="str">
            <v xml:space="preserve">       10944</v>
          </cell>
          <cell r="D449">
            <v>37131</v>
          </cell>
          <cell r="E449">
            <v>37129</v>
          </cell>
          <cell r="F449">
            <v>256507.43</v>
          </cell>
          <cell r="G449" t="str">
            <v>01003</v>
          </cell>
          <cell r="H449" t="str">
            <v>Rvrs Dup 7/20 trnsfr Willis-041424</v>
          </cell>
          <cell r="J449" t="str">
            <v>MAIN</v>
          </cell>
          <cell r="K449">
            <v>2001</v>
          </cell>
          <cell r="L449">
            <v>11</v>
          </cell>
          <cell r="M449" t="str">
            <v>1000</v>
          </cell>
          <cell r="P449" t="str">
            <v>SFLOOD</v>
          </cell>
        </row>
        <row r="450">
          <cell r="A450" t="str">
            <v>TT1</v>
          </cell>
          <cell r="B450" t="str">
            <v>GLADJ</v>
          </cell>
          <cell r="C450" t="str">
            <v xml:space="preserve">       10944</v>
          </cell>
          <cell r="D450">
            <v>37131</v>
          </cell>
          <cell r="E450">
            <v>37129</v>
          </cell>
          <cell r="F450">
            <v>15234.82</v>
          </cell>
          <cell r="G450" t="str">
            <v>01003</v>
          </cell>
          <cell r="H450" t="str">
            <v>Rvrs Dup 7/20 Willis-DEA</v>
          </cell>
          <cell r="J450" t="str">
            <v>MAIN</v>
          </cell>
          <cell r="K450">
            <v>2001</v>
          </cell>
          <cell r="L450">
            <v>11</v>
          </cell>
          <cell r="M450" t="str">
            <v>1000</v>
          </cell>
          <cell r="P450" t="str">
            <v>SFLOOD</v>
          </cell>
        </row>
        <row r="451">
          <cell r="A451" t="str">
            <v>TT1</v>
          </cell>
          <cell r="B451" t="str">
            <v>GLADJ</v>
          </cell>
          <cell r="C451" t="str">
            <v xml:space="preserve">       10944</v>
          </cell>
          <cell r="D451">
            <v>37131</v>
          </cell>
          <cell r="E451">
            <v>37129</v>
          </cell>
          <cell r="F451">
            <v>338476.11</v>
          </cell>
          <cell r="G451" t="str">
            <v>01003</v>
          </cell>
          <cell r="H451" t="str">
            <v>Rvrs Dup 7/6 Willis-All</v>
          </cell>
          <cell r="J451" t="str">
            <v>MAIN</v>
          </cell>
          <cell r="K451">
            <v>2001</v>
          </cell>
          <cell r="L451">
            <v>11</v>
          </cell>
          <cell r="M451" t="str">
            <v>1000</v>
          </cell>
          <cell r="P451" t="str">
            <v>SFLOOD</v>
          </cell>
        </row>
        <row r="452">
          <cell r="A452" t="str">
            <v>TT1</v>
          </cell>
          <cell r="B452" t="str">
            <v>GLADJ</v>
          </cell>
          <cell r="C452" t="str">
            <v xml:space="preserve">       10944</v>
          </cell>
          <cell r="D452">
            <v>37131</v>
          </cell>
          <cell r="E452">
            <v>37129</v>
          </cell>
          <cell r="F452">
            <v>16681.349999999999</v>
          </cell>
          <cell r="G452" t="str">
            <v>01003</v>
          </cell>
          <cell r="H452" t="str">
            <v>Rvrs Dup 7/6 Willis-DEA</v>
          </cell>
          <cell r="J452" t="str">
            <v>MAIN</v>
          </cell>
          <cell r="K452">
            <v>2001</v>
          </cell>
          <cell r="L452">
            <v>11</v>
          </cell>
          <cell r="M452" t="str">
            <v>1000</v>
          </cell>
          <cell r="P452" t="str">
            <v>SFLOOD</v>
          </cell>
        </row>
        <row r="453">
          <cell r="A453" t="str">
            <v>TT1</v>
          </cell>
          <cell r="B453" t="str">
            <v>GLADJ</v>
          </cell>
          <cell r="C453" t="str">
            <v xml:space="preserve">       10944</v>
          </cell>
          <cell r="D453">
            <v>37131</v>
          </cell>
          <cell r="E453">
            <v>37129</v>
          </cell>
          <cell r="F453">
            <v>30000</v>
          </cell>
          <cell r="G453" t="str">
            <v>01003</v>
          </cell>
          <cell r="H453" t="str">
            <v>Rvrs Dup 7/9 Chase Dental Plan</v>
          </cell>
          <cell r="J453" t="str">
            <v>MAIN</v>
          </cell>
          <cell r="K453">
            <v>2001</v>
          </cell>
          <cell r="L453">
            <v>11</v>
          </cell>
          <cell r="M453" t="str">
            <v>1000</v>
          </cell>
          <cell r="P453" t="str">
            <v>SFLOOD</v>
          </cell>
        </row>
        <row r="454">
          <cell r="A454" t="str">
            <v>TT1</v>
          </cell>
          <cell r="B454" t="str">
            <v>GLADJ</v>
          </cell>
          <cell r="C454" t="str">
            <v xml:space="preserve">       10942</v>
          </cell>
          <cell r="D454">
            <v>37131</v>
          </cell>
          <cell r="E454">
            <v>37129</v>
          </cell>
          <cell r="F454">
            <v>2603000.64</v>
          </cell>
          <cell r="G454" t="str">
            <v>01003</v>
          </cell>
          <cell r="H454" t="str">
            <v>Tax Refund Consolidated-1120 IRS</v>
          </cell>
          <cell r="J454" t="str">
            <v>MAIN</v>
          </cell>
          <cell r="K454">
            <v>2001</v>
          </cell>
          <cell r="L454">
            <v>11</v>
          </cell>
          <cell r="M454" t="str">
            <v>1000</v>
          </cell>
          <cell r="P454" t="str">
            <v>SFLOOD</v>
          </cell>
        </row>
        <row r="455">
          <cell r="A455" t="str">
            <v>TT1</v>
          </cell>
          <cell r="B455" t="str">
            <v>GLADJ</v>
          </cell>
          <cell r="C455" t="str">
            <v xml:space="preserve">       10950</v>
          </cell>
          <cell r="D455">
            <v>37132</v>
          </cell>
          <cell r="E455">
            <v>37129</v>
          </cell>
          <cell r="F455">
            <v>-16676.849999999999</v>
          </cell>
          <cell r="G455" t="str">
            <v>01003</v>
          </cell>
          <cell r="H455" t="str">
            <v>WHS PPA - Carey</v>
          </cell>
          <cell r="J455" t="str">
            <v>MAIN</v>
          </cell>
          <cell r="K455">
            <v>2001</v>
          </cell>
          <cell r="L455">
            <v>11</v>
          </cell>
          <cell r="M455" t="str">
            <v>1000</v>
          </cell>
          <cell r="P455" t="str">
            <v>SFLOOD</v>
          </cell>
        </row>
        <row r="456">
          <cell r="A456" t="str">
            <v>TT1</v>
          </cell>
          <cell r="B456" t="str">
            <v>GLADJ</v>
          </cell>
          <cell r="C456" t="str">
            <v xml:space="preserve">       10950</v>
          </cell>
          <cell r="D456">
            <v>37132</v>
          </cell>
          <cell r="E456">
            <v>37129</v>
          </cell>
          <cell r="F456">
            <v>-9941.9699999999993</v>
          </cell>
          <cell r="G456" t="str">
            <v>01003</v>
          </cell>
          <cell r="H456" t="str">
            <v>WHS PPA - Watts</v>
          </cell>
          <cell r="J456" t="str">
            <v>MAIN</v>
          </cell>
          <cell r="K456">
            <v>2001</v>
          </cell>
          <cell r="L456">
            <v>11</v>
          </cell>
          <cell r="M456" t="str">
            <v>1000</v>
          </cell>
          <cell r="P456" t="str">
            <v>SFLOOD</v>
          </cell>
        </row>
        <row r="457">
          <cell r="A457" t="str">
            <v>TT1</v>
          </cell>
          <cell r="B457" t="str">
            <v>GLADJ</v>
          </cell>
          <cell r="C457" t="str">
            <v xml:space="preserve">       10950</v>
          </cell>
          <cell r="D457">
            <v>37132</v>
          </cell>
          <cell r="E457">
            <v>37129</v>
          </cell>
          <cell r="F457">
            <v>-3615.9</v>
          </cell>
          <cell r="G457" t="str">
            <v>01003</v>
          </cell>
          <cell r="H457" t="str">
            <v>Wire to Japan(EMI) July 01-(dup)</v>
          </cell>
          <cell r="J457" t="str">
            <v>MAIN</v>
          </cell>
          <cell r="K457">
            <v>2001</v>
          </cell>
          <cell r="L457">
            <v>11</v>
          </cell>
          <cell r="M457" t="str">
            <v>1000</v>
          </cell>
          <cell r="P457" t="str">
            <v>SFLOOD</v>
          </cell>
        </row>
        <row r="458">
          <cell r="A458" t="str">
            <v>TT1</v>
          </cell>
          <cell r="B458" t="str">
            <v>GLADJ</v>
          </cell>
          <cell r="C458" t="str">
            <v xml:space="preserve">       10950</v>
          </cell>
          <cell r="D458">
            <v>37132</v>
          </cell>
          <cell r="E458">
            <v>37129</v>
          </cell>
          <cell r="F458">
            <v>557387.80000000005</v>
          </cell>
          <cell r="G458" t="str">
            <v>01424</v>
          </cell>
          <cell r="H458" t="str">
            <v>8/10 Willis Funding</v>
          </cell>
          <cell r="J458" t="str">
            <v>HEALTH</v>
          </cell>
          <cell r="K458">
            <v>2001</v>
          </cell>
          <cell r="L458">
            <v>11</v>
          </cell>
          <cell r="M458" t="str">
            <v>1000</v>
          </cell>
          <cell r="P458" t="str">
            <v>SFLOOD</v>
          </cell>
        </row>
        <row r="459">
          <cell r="A459" t="str">
            <v>TT1</v>
          </cell>
          <cell r="B459" t="str">
            <v>GLADJ</v>
          </cell>
          <cell r="C459" t="str">
            <v xml:space="preserve">       10950</v>
          </cell>
          <cell r="D459">
            <v>37132</v>
          </cell>
          <cell r="E459">
            <v>37129</v>
          </cell>
          <cell r="F459">
            <v>7902.51</v>
          </cell>
          <cell r="G459" t="str">
            <v>01424</v>
          </cell>
          <cell r="H459" t="str">
            <v>8/10 Willis Funding</v>
          </cell>
          <cell r="J459" t="str">
            <v>HEALTH</v>
          </cell>
          <cell r="K459">
            <v>2001</v>
          </cell>
          <cell r="L459">
            <v>11</v>
          </cell>
          <cell r="M459" t="str">
            <v>1000</v>
          </cell>
          <cell r="P459" t="str">
            <v>SFLOOD</v>
          </cell>
        </row>
        <row r="460">
          <cell r="A460" t="str">
            <v>TT1</v>
          </cell>
          <cell r="B460" t="str">
            <v>GLADJ</v>
          </cell>
          <cell r="C460" t="str">
            <v xml:space="preserve">       10950</v>
          </cell>
          <cell r="D460">
            <v>37132</v>
          </cell>
          <cell r="E460">
            <v>37129</v>
          </cell>
          <cell r="F460">
            <v>224479.26</v>
          </cell>
          <cell r="G460" t="str">
            <v>01424</v>
          </cell>
          <cell r="H460" t="str">
            <v>8/17 Willis Funding</v>
          </cell>
          <cell r="J460" t="str">
            <v>HEALTH</v>
          </cell>
          <cell r="K460">
            <v>2001</v>
          </cell>
          <cell r="L460">
            <v>11</v>
          </cell>
          <cell r="M460" t="str">
            <v>1000</v>
          </cell>
          <cell r="P460" t="str">
            <v>SFLOOD</v>
          </cell>
        </row>
        <row r="461">
          <cell r="A461" t="str">
            <v>TT1</v>
          </cell>
          <cell r="B461" t="str">
            <v>GLADJ</v>
          </cell>
          <cell r="C461" t="str">
            <v xml:space="preserve">       10950</v>
          </cell>
          <cell r="D461">
            <v>37132</v>
          </cell>
          <cell r="E461">
            <v>37129</v>
          </cell>
          <cell r="F461">
            <v>12299.41</v>
          </cell>
          <cell r="G461" t="str">
            <v>01424</v>
          </cell>
          <cell r="H461" t="str">
            <v>8/17 Willis Funding</v>
          </cell>
          <cell r="J461" t="str">
            <v>HEALTH</v>
          </cell>
          <cell r="K461">
            <v>2001</v>
          </cell>
          <cell r="L461">
            <v>11</v>
          </cell>
          <cell r="M461" t="str">
            <v>1000</v>
          </cell>
          <cell r="P461" t="str">
            <v>SFLOOD</v>
          </cell>
        </row>
        <row r="462">
          <cell r="A462" t="str">
            <v>TT1</v>
          </cell>
          <cell r="B462" t="str">
            <v>GLADJ</v>
          </cell>
          <cell r="C462" t="str">
            <v xml:space="preserve">       10950</v>
          </cell>
          <cell r="D462">
            <v>37132</v>
          </cell>
          <cell r="E462">
            <v>37129</v>
          </cell>
          <cell r="F462">
            <v>291582.53999999998</v>
          </cell>
          <cell r="G462" t="str">
            <v>01424</v>
          </cell>
          <cell r="H462" t="str">
            <v>8/24 Willis Funding</v>
          </cell>
          <cell r="J462" t="str">
            <v>HEALTH</v>
          </cell>
          <cell r="K462">
            <v>2001</v>
          </cell>
          <cell r="L462">
            <v>11</v>
          </cell>
          <cell r="M462" t="str">
            <v>1000</v>
          </cell>
          <cell r="P462" t="str">
            <v>SFLOOD</v>
          </cell>
        </row>
        <row r="463">
          <cell r="A463" t="str">
            <v>TT1</v>
          </cell>
          <cell r="B463" t="str">
            <v>GLADJ</v>
          </cell>
          <cell r="C463" t="str">
            <v xml:space="preserve">       10950</v>
          </cell>
          <cell r="D463">
            <v>37132</v>
          </cell>
          <cell r="E463">
            <v>37129</v>
          </cell>
          <cell r="F463">
            <v>6157.87</v>
          </cell>
          <cell r="G463" t="str">
            <v>01424</v>
          </cell>
          <cell r="H463" t="str">
            <v>8/24 Willis Funding</v>
          </cell>
          <cell r="J463" t="str">
            <v>HEALTH</v>
          </cell>
          <cell r="K463">
            <v>2001</v>
          </cell>
          <cell r="L463">
            <v>11</v>
          </cell>
          <cell r="M463" t="str">
            <v>1000</v>
          </cell>
          <cell r="P463" t="str">
            <v>SFLOOD</v>
          </cell>
        </row>
        <row r="464">
          <cell r="A464" t="str">
            <v>TT1</v>
          </cell>
          <cell r="B464" t="str">
            <v>GLADJ</v>
          </cell>
          <cell r="C464" t="str">
            <v xml:space="preserve">       10950</v>
          </cell>
          <cell r="D464">
            <v>37132</v>
          </cell>
          <cell r="E464">
            <v>37129</v>
          </cell>
          <cell r="F464">
            <v>177335.95</v>
          </cell>
          <cell r="G464" t="str">
            <v>01424</v>
          </cell>
          <cell r="H464" t="str">
            <v>8/3 Willis funding</v>
          </cell>
          <cell r="J464" t="str">
            <v>HEALTH</v>
          </cell>
          <cell r="K464">
            <v>2001</v>
          </cell>
          <cell r="L464">
            <v>11</v>
          </cell>
          <cell r="M464" t="str">
            <v>1000</v>
          </cell>
          <cell r="P464" t="str">
            <v>SFLOOD</v>
          </cell>
        </row>
        <row r="465">
          <cell r="A465" t="str">
            <v>TT1</v>
          </cell>
          <cell r="B465" t="str">
            <v>GLADJ</v>
          </cell>
          <cell r="C465" t="str">
            <v xml:space="preserve">       10950</v>
          </cell>
          <cell r="D465">
            <v>37132</v>
          </cell>
          <cell r="E465">
            <v>37129</v>
          </cell>
          <cell r="F465">
            <v>30425.7</v>
          </cell>
          <cell r="G465" t="str">
            <v>01424</v>
          </cell>
          <cell r="H465" t="str">
            <v>8/3 Willis funding</v>
          </cell>
          <cell r="J465" t="str">
            <v>HEALTH</v>
          </cell>
          <cell r="K465">
            <v>2001</v>
          </cell>
          <cell r="L465">
            <v>11</v>
          </cell>
          <cell r="M465" t="str">
            <v>1000</v>
          </cell>
          <cell r="P465" t="str">
            <v>SFLOOD</v>
          </cell>
        </row>
        <row r="466">
          <cell r="A466" t="str">
            <v>TT1</v>
          </cell>
          <cell r="B466" t="str">
            <v>GLADJ</v>
          </cell>
          <cell r="C466" t="str">
            <v xml:space="preserve">       10954</v>
          </cell>
          <cell r="D466">
            <v>37132</v>
          </cell>
          <cell r="E466">
            <v>37129</v>
          </cell>
          <cell r="F466">
            <v>6095.02</v>
          </cell>
          <cell r="G466" t="str">
            <v>01424</v>
          </cell>
          <cell r="H466" t="str">
            <v>Cobra prems 8/10 dep</v>
          </cell>
          <cell r="J466" t="str">
            <v>HEALTH</v>
          </cell>
          <cell r="K466">
            <v>2001</v>
          </cell>
          <cell r="L466">
            <v>11</v>
          </cell>
          <cell r="M466" t="str">
            <v>1000</v>
          </cell>
          <cell r="P466" t="str">
            <v>SFLOOD</v>
          </cell>
        </row>
        <row r="467">
          <cell r="A467" t="str">
            <v>TT1</v>
          </cell>
          <cell r="B467" t="str">
            <v>GLADJ</v>
          </cell>
          <cell r="C467" t="str">
            <v xml:space="preserve">       10954</v>
          </cell>
          <cell r="D467">
            <v>37132</v>
          </cell>
          <cell r="E467">
            <v>37129</v>
          </cell>
          <cell r="F467">
            <v>4955.75</v>
          </cell>
          <cell r="G467" t="str">
            <v>01424</v>
          </cell>
          <cell r="H467" t="str">
            <v>Cobra prems 8/16 dep</v>
          </cell>
          <cell r="J467" t="str">
            <v>HEALTH</v>
          </cell>
          <cell r="K467">
            <v>2001</v>
          </cell>
          <cell r="L467">
            <v>11</v>
          </cell>
          <cell r="M467" t="str">
            <v>1000</v>
          </cell>
          <cell r="P467" t="str">
            <v>SFLOOD</v>
          </cell>
        </row>
        <row r="468">
          <cell r="A468" t="str">
            <v>TT1</v>
          </cell>
          <cell r="B468" t="str">
            <v>GLADJ</v>
          </cell>
          <cell r="C468" t="str">
            <v xml:space="preserve">       10954</v>
          </cell>
          <cell r="D468">
            <v>37132</v>
          </cell>
          <cell r="E468">
            <v>37129</v>
          </cell>
          <cell r="F468">
            <v>7287.06</v>
          </cell>
          <cell r="G468" t="str">
            <v>01424</v>
          </cell>
          <cell r="H468" t="str">
            <v>Cobra prems 8/20 dep</v>
          </cell>
          <cell r="J468" t="str">
            <v>HEALTH</v>
          </cell>
          <cell r="K468">
            <v>2001</v>
          </cell>
          <cell r="L468">
            <v>11</v>
          </cell>
          <cell r="M468" t="str">
            <v>1000</v>
          </cell>
          <cell r="P468" t="str">
            <v>SFLOOD</v>
          </cell>
        </row>
        <row r="469">
          <cell r="A469" t="str">
            <v>TT1</v>
          </cell>
          <cell r="B469" t="str">
            <v>GLADJ</v>
          </cell>
          <cell r="C469" t="str">
            <v xml:space="preserve">       10954</v>
          </cell>
          <cell r="D469">
            <v>37132</v>
          </cell>
          <cell r="E469">
            <v>37129</v>
          </cell>
          <cell r="F469">
            <v>-184677.67</v>
          </cell>
          <cell r="G469" t="str">
            <v>01424</v>
          </cell>
          <cell r="H469" t="str">
            <v>Corp/All Claims 7/30/01</v>
          </cell>
          <cell r="J469" t="str">
            <v>HEALTH</v>
          </cell>
          <cell r="K469">
            <v>2001</v>
          </cell>
          <cell r="L469">
            <v>11</v>
          </cell>
          <cell r="M469" t="str">
            <v>1000</v>
          </cell>
          <cell r="P469" t="str">
            <v>SFLOOD</v>
          </cell>
        </row>
        <row r="470">
          <cell r="A470" t="str">
            <v>TT1</v>
          </cell>
          <cell r="B470" t="str">
            <v>GLADJ</v>
          </cell>
          <cell r="C470" t="str">
            <v xml:space="preserve">       10954</v>
          </cell>
          <cell r="D470">
            <v>37132</v>
          </cell>
          <cell r="E470">
            <v>37129</v>
          </cell>
          <cell r="F470">
            <v>-224479.26</v>
          </cell>
          <cell r="G470" t="str">
            <v>01424</v>
          </cell>
          <cell r="H470" t="str">
            <v>Corp/All Claims 8/13/01</v>
          </cell>
          <cell r="J470" t="str">
            <v>HEALTH</v>
          </cell>
          <cell r="K470">
            <v>2001</v>
          </cell>
          <cell r="L470">
            <v>11</v>
          </cell>
          <cell r="M470" t="str">
            <v>1000</v>
          </cell>
          <cell r="P470" t="str">
            <v>SFLOOD</v>
          </cell>
        </row>
        <row r="471">
          <cell r="A471" t="str">
            <v>TT1</v>
          </cell>
          <cell r="B471" t="str">
            <v>GLADJ</v>
          </cell>
          <cell r="C471" t="str">
            <v xml:space="preserve">       10954</v>
          </cell>
          <cell r="D471">
            <v>37132</v>
          </cell>
          <cell r="E471">
            <v>37129</v>
          </cell>
          <cell r="F471">
            <v>-291582.53999999998</v>
          </cell>
          <cell r="G471" t="str">
            <v>01424</v>
          </cell>
          <cell r="H471" t="str">
            <v>Corp/All Claims 8/20/01</v>
          </cell>
          <cell r="J471" t="str">
            <v>HEALTH</v>
          </cell>
          <cell r="K471">
            <v>2001</v>
          </cell>
          <cell r="L471">
            <v>11</v>
          </cell>
          <cell r="M471" t="str">
            <v>1000</v>
          </cell>
          <cell r="P471" t="str">
            <v>SFLOOD</v>
          </cell>
        </row>
        <row r="472">
          <cell r="A472" t="str">
            <v>TT1</v>
          </cell>
          <cell r="B472" t="str">
            <v>GLADJ</v>
          </cell>
          <cell r="C472" t="str">
            <v xml:space="preserve">       10954</v>
          </cell>
          <cell r="D472">
            <v>37132</v>
          </cell>
          <cell r="E472">
            <v>37129</v>
          </cell>
          <cell r="F472">
            <v>-557387.80000000005</v>
          </cell>
          <cell r="G472" t="str">
            <v>01424</v>
          </cell>
          <cell r="H472" t="str">
            <v>Corp/All Claims 8/6/01</v>
          </cell>
          <cell r="J472" t="str">
            <v>HEALTH</v>
          </cell>
          <cell r="K472">
            <v>2001</v>
          </cell>
          <cell r="L472">
            <v>11</v>
          </cell>
          <cell r="M472" t="str">
            <v>1000</v>
          </cell>
          <cell r="P472" t="str">
            <v>SFLOOD</v>
          </cell>
        </row>
        <row r="473">
          <cell r="A473" t="str">
            <v>TT1</v>
          </cell>
          <cell r="B473" t="str">
            <v>GLADJ</v>
          </cell>
          <cell r="C473" t="str">
            <v xml:space="preserve">       10954</v>
          </cell>
          <cell r="D473">
            <v>37132</v>
          </cell>
          <cell r="E473">
            <v>37129</v>
          </cell>
          <cell r="F473">
            <v>-34351.86</v>
          </cell>
          <cell r="G473" t="str">
            <v>01424</v>
          </cell>
          <cell r="H473" t="str">
            <v>DEA Claims 7/30/01</v>
          </cell>
          <cell r="J473" t="str">
            <v>HEALTH</v>
          </cell>
          <cell r="K473">
            <v>2001</v>
          </cell>
          <cell r="L473">
            <v>11</v>
          </cell>
          <cell r="M473" t="str">
            <v>1000</v>
          </cell>
          <cell r="P473" t="str">
            <v>SFLOOD</v>
          </cell>
        </row>
        <row r="474">
          <cell r="A474" t="str">
            <v>TT1</v>
          </cell>
          <cell r="B474" t="str">
            <v>GLADJ</v>
          </cell>
          <cell r="C474" t="str">
            <v xml:space="preserve">       10954</v>
          </cell>
          <cell r="D474">
            <v>37132</v>
          </cell>
          <cell r="E474">
            <v>37129</v>
          </cell>
          <cell r="F474">
            <v>-12299.41</v>
          </cell>
          <cell r="G474" t="str">
            <v>01424</v>
          </cell>
          <cell r="H474" t="str">
            <v>DEA Claims 8/13/01</v>
          </cell>
          <cell r="J474" t="str">
            <v>HEALTH</v>
          </cell>
          <cell r="K474">
            <v>2001</v>
          </cell>
          <cell r="L474">
            <v>11</v>
          </cell>
          <cell r="M474" t="str">
            <v>1000</v>
          </cell>
          <cell r="P474" t="str">
            <v>SFLOOD</v>
          </cell>
        </row>
        <row r="475">
          <cell r="A475" t="str">
            <v>TT1</v>
          </cell>
          <cell r="B475" t="str">
            <v>GLADJ</v>
          </cell>
          <cell r="C475" t="str">
            <v xml:space="preserve">       10954</v>
          </cell>
          <cell r="D475">
            <v>37132</v>
          </cell>
          <cell r="E475">
            <v>37129</v>
          </cell>
          <cell r="F475">
            <v>-6157.87</v>
          </cell>
          <cell r="G475" t="str">
            <v>01424</v>
          </cell>
          <cell r="H475" t="str">
            <v>DEA Claims 8/20/01</v>
          </cell>
          <cell r="J475" t="str">
            <v>HEALTH</v>
          </cell>
          <cell r="K475">
            <v>2001</v>
          </cell>
          <cell r="L475">
            <v>11</v>
          </cell>
          <cell r="M475" t="str">
            <v>1000</v>
          </cell>
          <cell r="P475" t="str">
            <v>SFLOOD</v>
          </cell>
        </row>
        <row r="476">
          <cell r="A476" t="str">
            <v>TT1</v>
          </cell>
          <cell r="B476" t="str">
            <v>GLADJ</v>
          </cell>
          <cell r="C476" t="str">
            <v xml:space="preserve">       10954</v>
          </cell>
          <cell r="D476">
            <v>37132</v>
          </cell>
          <cell r="E476">
            <v>37129</v>
          </cell>
          <cell r="F476">
            <v>-7902.51</v>
          </cell>
          <cell r="G476" t="str">
            <v>01424</v>
          </cell>
          <cell r="H476" t="str">
            <v>DEA Claims 8/6/01</v>
          </cell>
          <cell r="J476" t="str">
            <v>HEALTH</v>
          </cell>
          <cell r="K476">
            <v>2001</v>
          </cell>
          <cell r="L476">
            <v>11</v>
          </cell>
          <cell r="M476" t="str">
            <v>1000</v>
          </cell>
          <cell r="P476" t="str">
            <v>SFLOOD</v>
          </cell>
        </row>
        <row r="477">
          <cell r="A477" t="str">
            <v>TT1</v>
          </cell>
          <cell r="B477" t="str">
            <v>GLADJ</v>
          </cell>
          <cell r="C477" t="str">
            <v xml:space="preserve">       10944</v>
          </cell>
          <cell r="D477">
            <v>37131</v>
          </cell>
          <cell r="E477">
            <v>37129</v>
          </cell>
          <cell r="F477">
            <v>-182146.49</v>
          </cell>
          <cell r="G477" t="str">
            <v>01424</v>
          </cell>
          <cell r="H477" t="str">
            <v>Rvrs Dup 7/13 Willis-All</v>
          </cell>
          <cell r="J477" t="str">
            <v>HEALTH</v>
          </cell>
          <cell r="K477">
            <v>2001</v>
          </cell>
          <cell r="L477">
            <v>11</v>
          </cell>
          <cell r="M477" t="str">
            <v>1000</v>
          </cell>
          <cell r="P477" t="str">
            <v>SFLOOD</v>
          </cell>
        </row>
        <row r="478">
          <cell r="A478" t="str">
            <v>TT1</v>
          </cell>
          <cell r="B478" t="str">
            <v>GLADJ</v>
          </cell>
          <cell r="C478" t="str">
            <v xml:space="preserve">       10944</v>
          </cell>
          <cell r="D478">
            <v>37131</v>
          </cell>
          <cell r="E478">
            <v>37129</v>
          </cell>
          <cell r="F478">
            <v>-13559.6</v>
          </cell>
          <cell r="G478" t="str">
            <v>01424</v>
          </cell>
          <cell r="H478" t="str">
            <v>Rvrs Dup 7/13 Willis-DEA</v>
          </cell>
          <cell r="J478" t="str">
            <v>HEALTH</v>
          </cell>
          <cell r="K478">
            <v>2001</v>
          </cell>
          <cell r="L478">
            <v>11</v>
          </cell>
          <cell r="M478" t="str">
            <v>1000</v>
          </cell>
          <cell r="P478" t="str">
            <v>SFLOOD</v>
          </cell>
        </row>
        <row r="479">
          <cell r="A479" t="str">
            <v>TT1</v>
          </cell>
          <cell r="B479" t="str">
            <v>GLADJ</v>
          </cell>
          <cell r="C479" t="str">
            <v xml:space="preserve">       10944</v>
          </cell>
          <cell r="D479">
            <v>37131</v>
          </cell>
          <cell r="E479">
            <v>37129</v>
          </cell>
          <cell r="F479">
            <v>-15234.81</v>
          </cell>
          <cell r="G479" t="str">
            <v>01424</v>
          </cell>
          <cell r="H479" t="str">
            <v>Rvrs Dup 7/20 trnsfr Willis- Main</v>
          </cell>
          <cell r="J479" t="str">
            <v>HEALTH</v>
          </cell>
          <cell r="K479">
            <v>2001</v>
          </cell>
          <cell r="L479">
            <v>11</v>
          </cell>
          <cell r="M479" t="str">
            <v>1000</v>
          </cell>
          <cell r="P479" t="str">
            <v>SFLOOD</v>
          </cell>
        </row>
        <row r="480">
          <cell r="A480" t="str">
            <v>TT1</v>
          </cell>
          <cell r="B480" t="str">
            <v>GLADJ</v>
          </cell>
          <cell r="C480" t="str">
            <v xml:space="preserve">       10944</v>
          </cell>
          <cell r="D480">
            <v>37131</v>
          </cell>
          <cell r="E480">
            <v>37129</v>
          </cell>
          <cell r="F480">
            <v>-35000</v>
          </cell>
          <cell r="G480" t="str">
            <v>01424</v>
          </cell>
          <cell r="H480" t="str">
            <v>Rvrs Dup 7/20 trnsfr Willis- Main</v>
          </cell>
          <cell r="J480" t="str">
            <v>HEALTH</v>
          </cell>
          <cell r="K480">
            <v>2001</v>
          </cell>
          <cell r="L480">
            <v>11</v>
          </cell>
          <cell r="M480" t="str">
            <v>1000</v>
          </cell>
          <cell r="P480" t="str">
            <v>SFLOOD</v>
          </cell>
        </row>
        <row r="481">
          <cell r="A481" t="str">
            <v>TT1</v>
          </cell>
          <cell r="B481" t="str">
            <v>GLADJ</v>
          </cell>
          <cell r="C481" t="str">
            <v xml:space="preserve">       10944</v>
          </cell>
          <cell r="D481">
            <v>37131</v>
          </cell>
          <cell r="E481">
            <v>37129</v>
          </cell>
          <cell r="F481">
            <v>-256507.43</v>
          </cell>
          <cell r="G481" t="str">
            <v>01424</v>
          </cell>
          <cell r="H481" t="str">
            <v>Rvrs Dup 7/20 trnsfr Willis-041424</v>
          </cell>
          <cell r="J481" t="str">
            <v>HEALTH</v>
          </cell>
          <cell r="K481">
            <v>2001</v>
          </cell>
          <cell r="L481">
            <v>11</v>
          </cell>
          <cell r="M481" t="str">
            <v>1000</v>
          </cell>
          <cell r="P481" t="str">
            <v>SFLOOD</v>
          </cell>
        </row>
        <row r="482">
          <cell r="A482" t="str">
            <v>TT1</v>
          </cell>
          <cell r="B482" t="str">
            <v>GLADJ</v>
          </cell>
          <cell r="C482" t="str">
            <v xml:space="preserve">       10944</v>
          </cell>
          <cell r="D482">
            <v>37131</v>
          </cell>
          <cell r="E482">
            <v>37129</v>
          </cell>
          <cell r="F482">
            <v>-256507.43</v>
          </cell>
          <cell r="G482" t="str">
            <v>01424</v>
          </cell>
          <cell r="H482" t="str">
            <v>Rvrs Dup 7/20 Willis-All</v>
          </cell>
          <cell r="J482" t="str">
            <v>HEALTH</v>
          </cell>
          <cell r="K482">
            <v>2001</v>
          </cell>
          <cell r="L482">
            <v>11</v>
          </cell>
          <cell r="M482" t="str">
            <v>1000</v>
          </cell>
          <cell r="P482" t="str">
            <v>SFLOOD</v>
          </cell>
        </row>
        <row r="483">
          <cell r="A483" t="str">
            <v>TT1</v>
          </cell>
          <cell r="B483" t="str">
            <v>GLADJ</v>
          </cell>
          <cell r="C483" t="str">
            <v xml:space="preserve">       10944</v>
          </cell>
          <cell r="D483">
            <v>37131</v>
          </cell>
          <cell r="E483">
            <v>37129</v>
          </cell>
          <cell r="F483">
            <v>-15234.82</v>
          </cell>
          <cell r="G483" t="str">
            <v>01424</v>
          </cell>
          <cell r="H483" t="str">
            <v>Rvrs Dup 7/20 Willis-DEA</v>
          </cell>
          <cell r="J483" t="str">
            <v>HEALTH</v>
          </cell>
          <cell r="K483">
            <v>2001</v>
          </cell>
          <cell r="L483">
            <v>11</v>
          </cell>
          <cell r="M483" t="str">
            <v>1000</v>
          </cell>
          <cell r="P483" t="str">
            <v>SFLOOD</v>
          </cell>
        </row>
        <row r="484">
          <cell r="A484" t="str">
            <v>TT1</v>
          </cell>
          <cell r="B484" t="str">
            <v>GLADJ</v>
          </cell>
          <cell r="C484" t="str">
            <v xml:space="preserve">       10944</v>
          </cell>
          <cell r="D484">
            <v>37131</v>
          </cell>
          <cell r="E484">
            <v>37129</v>
          </cell>
          <cell r="F484">
            <v>-338476.11</v>
          </cell>
          <cell r="G484" t="str">
            <v>01424</v>
          </cell>
          <cell r="H484" t="str">
            <v>Rvrs Dup 7/6 Willis-All</v>
          </cell>
          <cell r="J484" t="str">
            <v>HEALTH</v>
          </cell>
          <cell r="K484">
            <v>2001</v>
          </cell>
          <cell r="L484">
            <v>11</v>
          </cell>
          <cell r="M484" t="str">
            <v>1000</v>
          </cell>
          <cell r="P484" t="str">
            <v>SFLOOD</v>
          </cell>
        </row>
        <row r="485">
          <cell r="A485" t="str">
            <v>TT1</v>
          </cell>
          <cell r="B485" t="str">
            <v>GLADJ</v>
          </cell>
          <cell r="C485" t="str">
            <v xml:space="preserve">       10944</v>
          </cell>
          <cell r="D485">
            <v>37131</v>
          </cell>
          <cell r="E485">
            <v>37129</v>
          </cell>
          <cell r="F485">
            <v>-16681.349999999999</v>
          </cell>
          <cell r="G485" t="str">
            <v>01424</v>
          </cell>
          <cell r="H485" t="str">
            <v>Rvrs Dup 7/6 Willis-DEA</v>
          </cell>
          <cell r="J485" t="str">
            <v>HEALTH</v>
          </cell>
          <cell r="K485">
            <v>2001</v>
          </cell>
          <cell r="L485">
            <v>11</v>
          </cell>
          <cell r="M485" t="str">
            <v>1000</v>
          </cell>
          <cell r="P485" t="str">
            <v>SFLOOD</v>
          </cell>
        </row>
        <row r="486">
          <cell r="A486" t="str">
            <v>TT1</v>
          </cell>
          <cell r="B486" t="str">
            <v>GLADJ</v>
          </cell>
          <cell r="C486" t="str">
            <v xml:space="preserve">       10954</v>
          </cell>
          <cell r="D486">
            <v>37132</v>
          </cell>
          <cell r="E486">
            <v>37129</v>
          </cell>
          <cell r="F486">
            <v>7719.52</v>
          </cell>
          <cell r="G486" t="str">
            <v>01424</v>
          </cell>
          <cell r="H486" t="str">
            <v>SelfFunded Claim Ref 8/10-All/Wired</v>
          </cell>
          <cell r="J486" t="str">
            <v>HEALTH</v>
          </cell>
          <cell r="K486">
            <v>2001</v>
          </cell>
          <cell r="L486">
            <v>11</v>
          </cell>
          <cell r="M486" t="str">
            <v>1000</v>
          </cell>
          <cell r="P486" t="str">
            <v>SFLOOD</v>
          </cell>
        </row>
        <row r="487">
          <cell r="A487" t="str">
            <v>TT1</v>
          </cell>
          <cell r="B487" t="str">
            <v>GLADJ</v>
          </cell>
          <cell r="C487" t="str">
            <v xml:space="preserve">       10954</v>
          </cell>
          <cell r="D487">
            <v>37132</v>
          </cell>
          <cell r="E487">
            <v>37129</v>
          </cell>
          <cell r="F487">
            <v>6056.85</v>
          </cell>
          <cell r="G487" t="str">
            <v>01424</v>
          </cell>
          <cell r="H487" t="str">
            <v>SelfFunded Claim Ref 8/20-All</v>
          </cell>
          <cell r="J487" t="str">
            <v>HEALTH</v>
          </cell>
          <cell r="K487">
            <v>2001</v>
          </cell>
          <cell r="L487">
            <v>11</v>
          </cell>
          <cell r="M487" t="str">
            <v>1000</v>
          </cell>
          <cell r="P487" t="str">
            <v>SFLOOD</v>
          </cell>
        </row>
        <row r="488">
          <cell r="A488" t="str">
            <v>TT1</v>
          </cell>
          <cell r="B488" t="str">
            <v>GLADJ</v>
          </cell>
          <cell r="C488" t="str">
            <v xml:space="preserve">       10954</v>
          </cell>
          <cell r="D488">
            <v>37132</v>
          </cell>
          <cell r="E488">
            <v>37129</v>
          </cell>
          <cell r="F488">
            <v>853.08</v>
          </cell>
          <cell r="G488" t="str">
            <v>01424</v>
          </cell>
          <cell r="H488" t="str">
            <v>Stop Loss Claim Reimb 8/10 dep-NUS</v>
          </cell>
          <cell r="J488" t="str">
            <v>HEALTH</v>
          </cell>
          <cell r="K488">
            <v>2001</v>
          </cell>
          <cell r="L488">
            <v>11</v>
          </cell>
          <cell r="M488" t="str">
            <v>1000</v>
          </cell>
          <cell r="P488" t="str">
            <v>SFLOOD</v>
          </cell>
        </row>
        <row r="489">
          <cell r="A489" t="str">
            <v>TT1</v>
          </cell>
          <cell r="B489" t="str">
            <v>GLADJ</v>
          </cell>
          <cell r="C489" t="str">
            <v xml:space="preserve">       10954</v>
          </cell>
          <cell r="D489">
            <v>37132</v>
          </cell>
          <cell r="E489">
            <v>37129</v>
          </cell>
          <cell r="F489">
            <v>165.17</v>
          </cell>
          <cell r="G489" t="str">
            <v>01424</v>
          </cell>
          <cell r="H489" t="str">
            <v>Wired Cobra prems 8/6 dep</v>
          </cell>
          <cell r="J489" t="str">
            <v>HEALTH</v>
          </cell>
          <cell r="K489">
            <v>2001</v>
          </cell>
          <cell r="L489">
            <v>11</v>
          </cell>
          <cell r="M489" t="str">
            <v>1000</v>
          </cell>
          <cell r="P489" t="str">
            <v>SFLOOD</v>
          </cell>
        </row>
        <row r="490">
          <cell r="A490" t="str">
            <v>TT1</v>
          </cell>
          <cell r="B490" t="str">
            <v>GLADJ</v>
          </cell>
          <cell r="C490" t="str">
            <v xml:space="preserve">       10940</v>
          </cell>
          <cell r="D490">
            <v>37131</v>
          </cell>
          <cell r="E490">
            <v>37129</v>
          </cell>
          <cell r="F490">
            <v>-139599.79999999999</v>
          </cell>
          <cell r="G490" t="str">
            <v>01721</v>
          </cell>
          <cell r="H490" t="str">
            <v>Aug 01 Impounds</v>
          </cell>
          <cell r="J490" t="str">
            <v>ZBA</v>
          </cell>
          <cell r="K490">
            <v>2001</v>
          </cell>
          <cell r="L490">
            <v>11</v>
          </cell>
          <cell r="M490" t="str">
            <v>1000</v>
          </cell>
          <cell r="P490" t="str">
            <v>SFLOOD</v>
          </cell>
        </row>
        <row r="491">
          <cell r="A491" t="str">
            <v>TT1</v>
          </cell>
          <cell r="B491" t="str">
            <v>GLADJ</v>
          </cell>
          <cell r="C491" t="str">
            <v xml:space="preserve">       10950</v>
          </cell>
          <cell r="D491">
            <v>37132</v>
          </cell>
          <cell r="E491">
            <v>37129</v>
          </cell>
          <cell r="F491">
            <v>1746475.1</v>
          </cell>
          <cell r="G491" t="str">
            <v>01721</v>
          </cell>
          <cell r="H491" t="str">
            <v>Aug 01 PR funding CORP</v>
          </cell>
          <cell r="J491" t="str">
            <v>ZBA</v>
          </cell>
          <cell r="K491">
            <v>2001</v>
          </cell>
          <cell r="L491">
            <v>11</v>
          </cell>
          <cell r="M491" t="str">
            <v>1000</v>
          </cell>
          <cell r="P491" t="str">
            <v>SFLOOD</v>
          </cell>
        </row>
        <row r="492">
          <cell r="A492" t="str">
            <v>TT1</v>
          </cell>
          <cell r="B492" t="str">
            <v>GLADJ</v>
          </cell>
          <cell r="C492" t="str">
            <v xml:space="preserve">       10933</v>
          </cell>
          <cell r="D492">
            <v>37130</v>
          </cell>
          <cell r="E492">
            <v>37129</v>
          </cell>
          <cell r="F492">
            <v>161018.06</v>
          </cell>
          <cell r="G492" t="str">
            <v>01721</v>
          </cell>
          <cell r="H492" t="str">
            <v>Bank acc# reclass</v>
          </cell>
          <cell r="J492" t="str">
            <v>ZBA</v>
          </cell>
          <cell r="K492">
            <v>2001</v>
          </cell>
          <cell r="L492">
            <v>11</v>
          </cell>
          <cell r="M492" t="str">
            <v>1000</v>
          </cell>
          <cell r="P492" t="str">
            <v>TTIAN</v>
          </cell>
        </row>
        <row r="493">
          <cell r="A493" t="str">
            <v>TT1</v>
          </cell>
          <cell r="B493" t="str">
            <v>GLADJ</v>
          </cell>
          <cell r="C493" t="str">
            <v xml:space="preserve">       10933</v>
          </cell>
          <cell r="D493">
            <v>37130</v>
          </cell>
          <cell r="E493">
            <v>37129</v>
          </cell>
          <cell r="F493">
            <v>151872.99</v>
          </cell>
          <cell r="G493" t="str">
            <v>01721</v>
          </cell>
          <cell r="H493" t="str">
            <v>Bank acc# reclass</v>
          </cell>
          <cell r="J493" t="str">
            <v>ZBA</v>
          </cell>
          <cell r="K493">
            <v>2001</v>
          </cell>
          <cell r="L493">
            <v>11</v>
          </cell>
          <cell r="M493" t="str">
            <v>1000</v>
          </cell>
          <cell r="P493" t="str">
            <v>TTIAN</v>
          </cell>
        </row>
        <row r="494">
          <cell r="A494" t="str">
            <v>TT1</v>
          </cell>
          <cell r="B494" t="str">
            <v>GLADJ</v>
          </cell>
          <cell r="C494" t="str">
            <v xml:space="preserve">       10933</v>
          </cell>
          <cell r="D494">
            <v>37130</v>
          </cell>
          <cell r="E494">
            <v>37129</v>
          </cell>
          <cell r="F494">
            <v>31553.05</v>
          </cell>
          <cell r="G494" t="str">
            <v>01721</v>
          </cell>
          <cell r="H494" t="str">
            <v>Bank acc# reclass</v>
          </cell>
          <cell r="J494" t="str">
            <v>ZBA</v>
          </cell>
          <cell r="K494">
            <v>2001</v>
          </cell>
          <cell r="L494">
            <v>11</v>
          </cell>
          <cell r="M494" t="str">
            <v>1000</v>
          </cell>
          <cell r="P494" t="str">
            <v>TTIAN</v>
          </cell>
        </row>
        <row r="495">
          <cell r="A495" t="str">
            <v>TT1</v>
          </cell>
          <cell r="B495" t="str">
            <v>GLADJ</v>
          </cell>
          <cell r="C495" t="str">
            <v xml:space="preserve">       10933</v>
          </cell>
          <cell r="D495">
            <v>37130</v>
          </cell>
          <cell r="E495">
            <v>37129</v>
          </cell>
          <cell r="F495">
            <v>245813.9</v>
          </cell>
          <cell r="G495" t="str">
            <v>01721</v>
          </cell>
          <cell r="H495" t="str">
            <v>Bank acc# reclass</v>
          </cell>
          <cell r="J495" t="str">
            <v>ZBA</v>
          </cell>
          <cell r="K495">
            <v>2001</v>
          </cell>
          <cell r="L495">
            <v>11</v>
          </cell>
          <cell r="M495" t="str">
            <v>1000</v>
          </cell>
          <cell r="P495" t="str">
            <v>TTIAN</v>
          </cell>
        </row>
        <row r="496">
          <cell r="A496" t="str">
            <v>TT1</v>
          </cell>
          <cell r="B496" t="str">
            <v>GLADJ</v>
          </cell>
          <cell r="C496" t="str">
            <v xml:space="preserve">       10933</v>
          </cell>
          <cell r="D496">
            <v>37130</v>
          </cell>
          <cell r="E496">
            <v>37129</v>
          </cell>
          <cell r="F496">
            <v>78460.100000000006</v>
          </cell>
          <cell r="G496" t="str">
            <v>01721</v>
          </cell>
          <cell r="H496" t="str">
            <v>Bank acc# reclass</v>
          </cell>
          <cell r="J496" t="str">
            <v>ZBA</v>
          </cell>
          <cell r="K496">
            <v>2001</v>
          </cell>
          <cell r="L496">
            <v>11</v>
          </cell>
          <cell r="M496" t="str">
            <v>1000</v>
          </cell>
          <cell r="P496" t="str">
            <v>TTIAN</v>
          </cell>
        </row>
        <row r="497">
          <cell r="A497" t="str">
            <v>TT1</v>
          </cell>
          <cell r="B497" t="str">
            <v>GLADJ</v>
          </cell>
          <cell r="C497" t="str">
            <v xml:space="preserve">       10933</v>
          </cell>
          <cell r="D497">
            <v>37130</v>
          </cell>
          <cell r="E497">
            <v>37129</v>
          </cell>
          <cell r="F497">
            <v>35662.089999999997</v>
          </cell>
          <cell r="G497" t="str">
            <v>01721</v>
          </cell>
          <cell r="H497" t="str">
            <v>Bank acc# reclass</v>
          </cell>
          <cell r="J497" t="str">
            <v>ZBA</v>
          </cell>
          <cell r="K497">
            <v>2001</v>
          </cell>
          <cell r="L497">
            <v>11</v>
          </cell>
          <cell r="M497" t="str">
            <v>1000</v>
          </cell>
          <cell r="P497" t="str">
            <v>TTIAN</v>
          </cell>
        </row>
        <row r="498">
          <cell r="A498" t="str">
            <v>TT1</v>
          </cell>
          <cell r="B498" t="str">
            <v>GLADJ</v>
          </cell>
          <cell r="C498" t="str">
            <v xml:space="preserve">       10933</v>
          </cell>
          <cell r="D498">
            <v>37130</v>
          </cell>
          <cell r="E498">
            <v>37129</v>
          </cell>
          <cell r="F498">
            <v>-9694.6200000000008</v>
          </cell>
          <cell r="G498" t="str">
            <v>01721</v>
          </cell>
          <cell r="H498" t="str">
            <v>Bank acc# reclass</v>
          </cell>
          <cell r="J498" t="str">
            <v>ZBA</v>
          </cell>
          <cell r="K498">
            <v>2001</v>
          </cell>
          <cell r="L498">
            <v>11</v>
          </cell>
          <cell r="M498" t="str">
            <v>1000</v>
          </cell>
          <cell r="P498" t="str">
            <v>TTIAN</v>
          </cell>
        </row>
        <row r="499">
          <cell r="A499" t="str">
            <v>TT1</v>
          </cell>
          <cell r="B499" t="str">
            <v>GLADJ</v>
          </cell>
          <cell r="C499" t="str">
            <v xml:space="preserve">       10933</v>
          </cell>
          <cell r="D499">
            <v>37130</v>
          </cell>
          <cell r="E499">
            <v>37129</v>
          </cell>
          <cell r="F499">
            <v>-79988.25</v>
          </cell>
          <cell r="G499" t="str">
            <v>01721</v>
          </cell>
          <cell r="H499" t="str">
            <v>Bank acc# reclass</v>
          </cell>
          <cell r="J499" t="str">
            <v>ZBA</v>
          </cell>
          <cell r="K499">
            <v>2001</v>
          </cell>
          <cell r="L499">
            <v>11</v>
          </cell>
          <cell r="M499" t="str">
            <v>1000</v>
          </cell>
          <cell r="P499" t="str">
            <v>TTIAN</v>
          </cell>
        </row>
        <row r="500">
          <cell r="A500" t="str">
            <v>TT1</v>
          </cell>
          <cell r="B500" t="str">
            <v>GLADJ</v>
          </cell>
          <cell r="C500" t="str">
            <v xml:space="preserve">       10933</v>
          </cell>
          <cell r="D500">
            <v>37130</v>
          </cell>
          <cell r="E500">
            <v>37129</v>
          </cell>
          <cell r="F500">
            <v>95887.49</v>
          </cell>
          <cell r="G500" t="str">
            <v>01721</v>
          </cell>
          <cell r="H500" t="str">
            <v>Bank acc# reclass</v>
          </cell>
          <cell r="J500" t="str">
            <v>ZBA</v>
          </cell>
          <cell r="K500">
            <v>2001</v>
          </cell>
          <cell r="L500">
            <v>11</v>
          </cell>
          <cell r="M500" t="str">
            <v>1000</v>
          </cell>
          <cell r="P500" t="str">
            <v>TTIAN</v>
          </cell>
        </row>
        <row r="501">
          <cell r="A501" t="str">
            <v>TT1</v>
          </cell>
          <cell r="B501" t="str">
            <v>GLADJ</v>
          </cell>
          <cell r="C501" t="str">
            <v xml:space="preserve">       10933</v>
          </cell>
          <cell r="D501">
            <v>37130</v>
          </cell>
          <cell r="E501">
            <v>37129</v>
          </cell>
          <cell r="F501">
            <v>127011.74</v>
          </cell>
          <cell r="G501" t="str">
            <v>01721</v>
          </cell>
          <cell r="H501" t="str">
            <v>Bank acc# reclass</v>
          </cell>
          <cell r="J501" t="str">
            <v>ZBA</v>
          </cell>
          <cell r="K501">
            <v>2001</v>
          </cell>
          <cell r="L501">
            <v>11</v>
          </cell>
          <cell r="M501" t="str">
            <v>1000</v>
          </cell>
          <cell r="P501" t="str">
            <v>TTIAN</v>
          </cell>
        </row>
        <row r="502">
          <cell r="A502" t="str">
            <v>TT1</v>
          </cell>
          <cell r="B502" t="str">
            <v>GLADJ</v>
          </cell>
          <cell r="C502" t="str">
            <v xml:space="preserve">       10933</v>
          </cell>
          <cell r="D502">
            <v>37130</v>
          </cell>
          <cell r="E502">
            <v>37129</v>
          </cell>
          <cell r="F502">
            <v>22326.25</v>
          </cell>
          <cell r="G502" t="str">
            <v>01721</v>
          </cell>
          <cell r="H502" t="str">
            <v>Bank acc# reclass</v>
          </cell>
          <cell r="J502" t="str">
            <v>ZBA</v>
          </cell>
          <cell r="K502">
            <v>2001</v>
          </cell>
          <cell r="L502">
            <v>11</v>
          </cell>
          <cell r="M502" t="str">
            <v>1000</v>
          </cell>
          <cell r="P502" t="str">
            <v>TTIAN</v>
          </cell>
        </row>
        <row r="503">
          <cell r="A503" t="str">
            <v>TT1</v>
          </cell>
          <cell r="B503" t="str">
            <v>GLADJ</v>
          </cell>
          <cell r="C503" t="str">
            <v xml:space="preserve">       10933</v>
          </cell>
          <cell r="D503">
            <v>37130</v>
          </cell>
          <cell r="E503">
            <v>37129</v>
          </cell>
          <cell r="F503">
            <v>161018.06</v>
          </cell>
          <cell r="G503" t="str">
            <v>01721</v>
          </cell>
          <cell r="H503" t="str">
            <v>Bank acc# reclass</v>
          </cell>
          <cell r="J503" t="str">
            <v>ZBA</v>
          </cell>
          <cell r="K503">
            <v>2001</v>
          </cell>
          <cell r="L503">
            <v>11</v>
          </cell>
          <cell r="M503" t="str">
            <v>1000</v>
          </cell>
          <cell r="P503" t="str">
            <v>TTIAN</v>
          </cell>
        </row>
        <row r="504">
          <cell r="A504" t="str">
            <v>TT1</v>
          </cell>
          <cell r="B504" t="str">
            <v>GLADJ</v>
          </cell>
          <cell r="C504" t="str">
            <v xml:space="preserve">       10933</v>
          </cell>
          <cell r="D504">
            <v>37130</v>
          </cell>
          <cell r="E504">
            <v>37129</v>
          </cell>
          <cell r="F504">
            <v>127011.74</v>
          </cell>
          <cell r="G504" t="str">
            <v>01721</v>
          </cell>
          <cell r="H504" t="str">
            <v>Bank acc# reclass</v>
          </cell>
          <cell r="J504" t="str">
            <v>ZBA</v>
          </cell>
          <cell r="K504">
            <v>2001</v>
          </cell>
          <cell r="L504">
            <v>11</v>
          </cell>
          <cell r="M504" t="str">
            <v>1000</v>
          </cell>
          <cell r="P504" t="str">
            <v>TTIAN</v>
          </cell>
        </row>
        <row r="505">
          <cell r="A505" t="str">
            <v>TT1</v>
          </cell>
          <cell r="B505" t="str">
            <v>GLADJ</v>
          </cell>
          <cell r="C505" t="str">
            <v xml:space="preserve">       10933</v>
          </cell>
          <cell r="D505">
            <v>37130</v>
          </cell>
          <cell r="E505">
            <v>37129</v>
          </cell>
          <cell r="F505">
            <v>22326.25</v>
          </cell>
          <cell r="G505" t="str">
            <v>01721</v>
          </cell>
          <cell r="H505" t="str">
            <v>Bank acc# reclass</v>
          </cell>
          <cell r="J505" t="str">
            <v>ZBA</v>
          </cell>
          <cell r="K505">
            <v>2001</v>
          </cell>
          <cell r="L505">
            <v>11</v>
          </cell>
          <cell r="M505" t="str">
            <v>1000</v>
          </cell>
          <cell r="P505" t="str">
            <v>TTIAN</v>
          </cell>
        </row>
        <row r="506">
          <cell r="A506" t="str">
            <v>TT1</v>
          </cell>
          <cell r="B506" t="str">
            <v>GLADJ</v>
          </cell>
          <cell r="C506" t="str">
            <v xml:space="preserve">       10933</v>
          </cell>
          <cell r="D506">
            <v>37130</v>
          </cell>
          <cell r="E506">
            <v>37129</v>
          </cell>
          <cell r="F506">
            <v>-127011.74</v>
          </cell>
          <cell r="G506" t="str">
            <v>02298</v>
          </cell>
          <cell r="H506" t="str">
            <v>Bank acc# reclass</v>
          </cell>
          <cell r="J506" t="str">
            <v>CDA</v>
          </cell>
          <cell r="K506">
            <v>2001</v>
          </cell>
          <cell r="L506">
            <v>11</v>
          </cell>
          <cell r="M506" t="str">
            <v>1000</v>
          </cell>
          <cell r="P506" t="str">
            <v>TTIAN</v>
          </cell>
        </row>
        <row r="507">
          <cell r="A507" t="str">
            <v>TT1</v>
          </cell>
          <cell r="B507" t="str">
            <v>GLADJ</v>
          </cell>
          <cell r="C507" t="str">
            <v xml:space="preserve">       10933</v>
          </cell>
          <cell r="D507">
            <v>37130</v>
          </cell>
          <cell r="E507">
            <v>37129</v>
          </cell>
          <cell r="F507">
            <v>-22326.25</v>
          </cell>
          <cell r="G507" t="str">
            <v>02298</v>
          </cell>
          <cell r="H507" t="str">
            <v>Bank acc# reclass</v>
          </cell>
          <cell r="J507" t="str">
            <v>CDA</v>
          </cell>
          <cell r="K507">
            <v>2001</v>
          </cell>
          <cell r="L507">
            <v>11</v>
          </cell>
          <cell r="M507" t="str">
            <v>1000</v>
          </cell>
          <cell r="P507" t="str">
            <v>TTIAN</v>
          </cell>
        </row>
        <row r="508">
          <cell r="A508" t="str">
            <v>TT1</v>
          </cell>
          <cell r="B508" t="str">
            <v>GLADJ</v>
          </cell>
          <cell r="C508" t="str">
            <v xml:space="preserve">       10933</v>
          </cell>
          <cell r="D508">
            <v>37130</v>
          </cell>
          <cell r="E508">
            <v>37129</v>
          </cell>
          <cell r="F508">
            <v>-161018.06</v>
          </cell>
          <cell r="G508" t="str">
            <v>02298</v>
          </cell>
          <cell r="H508" t="str">
            <v>Bank acc# reclass</v>
          </cell>
          <cell r="J508" t="str">
            <v>CDA</v>
          </cell>
          <cell r="K508">
            <v>2001</v>
          </cell>
          <cell r="L508">
            <v>11</v>
          </cell>
          <cell r="M508" t="str">
            <v>1000</v>
          </cell>
          <cell r="P508" t="str">
            <v>TTIAN</v>
          </cell>
        </row>
        <row r="509">
          <cell r="A509" t="str">
            <v>TT1</v>
          </cell>
          <cell r="B509" t="str">
            <v>GLADJ</v>
          </cell>
          <cell r="C509" t="str">
            <v xml:space="preserve">       10933</v>
          </cell>
          <cell r="D509">
            <v>37130</v>
          </cell>
          <cell r="E509">
            <v>37129</v>
          </cell>
          <cell r="F509">
            <v>-151872.99</v>
          </cell>
          <cell r="G509" t="str">
            <v>02298</v>
          </cell>
          <cell r="H509" t="str">
            <v>Bank acc# reclass</v>
          </cell>
          <cell r="J509" t="str">
            <v>CDA</v>
          </cell>
          <cell r="K509">
            <v>2001</v>
          </cell>
          <cell r="L509">
            <v>11</v>
          </cell>
          <cell r="M509" t="str">
            <v>1000</v>
          </cell>
          <cell r="P509" t="str">
            <v>TTIAN</v>
          </cell>
        </row>
        <row r="510">
          <cell r="A510" t="str">
            <v>TT1</v>
          </cell>
          <cell r="B510" t="str">
            <v>GLADJ</v>
          </cell>
          <cell r="C510" t="str">
            <v xml:space="preserve">       10933</v>
          </cell>
          <cell r="D510">
            <v>37130</v>
          </cell>
          <cell r="E510">
            <v>37129</v>
          </cell>
          <cell r="F510">
            <v>-31553.05</v>
          </cell>
          <cell r="G510" t="str">
            <v>02298</v>
          </cell>
          <cell r="H510" t="str">
            <v>Bank acc# reclass</v>
          </cell>
          <cell r="J510" t="str">
            <v>CDA</v>
          </cell>
          <cell r="K510">
            <v>2001</v>
          </cell>
          <cell r="L510">
            <v>11</v>
          </cell>
          <cell r="M510" t="str">
            <v>1000</v>
          </cell>
          <cell r="P510" t="str">
            <v>TTIAN</v>
          </cell>
        </row>
        <row r="511">
          <cell r="A511" t="str">
            <v>TT1</v>
          </cell>
          <cell r="B511" t="str">
            <v>GLADJ</v>
          </cell>
          <cell r="C511" t="str">
            <v xml:space="preserve">       10933</v>
          </cell>
          <cell r="D511">
            <v>37130</v>
          </cell>
          <cell r="E511">
            <v>37129</v>
          </cell>
          <cell r="F511">
            <v>-245813.9</v>
          </cell>
          <cell r="G511" t="str">
            <v>02298</v>
          </cell>
          <cell r="H511" t="str">
            <v>Bank acc# reclass</v>
          </cell>
          <cell r="J511" t="str">
            <v>CDA</v>
          </cell>
          <cell r="K511">
            <v>2001</v>
          </cell>
          <cell r="L511">
            <v>11</v>
          </cell>
          <cell r="M511" t="str">
            <v>1000</v>
          </cell>
          <cell r="P511" t="str">
            <v>TTIAN</v>
          </cell>
        </row>
        <row r="512">
          <cell r="A512" t="str">
            <v>TT1</v>
          </cell>
          <cell r="B512" t="str">
            <v>GLADJ</v>
          </cell>
          <cell r="C512" t="str">
            <v xml:space="preserve">       10933</v>
          </cell>
          <cell r="D512">
            <v>37130</v>
          </cell>
          <cell r="E512">
            <v>37129</v>
          </cell>
          <cell r="F512">
            <v>-78460.100000000006</v>
          </cell>
          <cell r="G512" t="str">
            <v>02298</v>
          </cell>
          <cell r="H512" t="str">
            <v>Bank acc# reclass</v>
          </cell>
          <cell r="J512" t="str">
            <v>CDA</v>
          </cell>
          <cell r="K512">
            <v>2001</v>
          </cell>
          <cell r="L512">
            <v>11</v>
          </cell>
          <cell r="M512" t="str">
            <v>1000</v>
          </cell>
          <cell r="P512" t="str">
            <v>TTIAN</v>
          </cell>
        </row>
        <row r="513">
          <cell r="A513" t="str">
            <v>TT1</v>
          </cell>
          <cell r="B513" t="str">
            <v>GLADJ</v>
          </cell>
          <cell r="C513" t="str">
            <v xml:space="preserve">       10933</v>
          </cell>
          <cell r="D513">
            <v>37130</v>
          </cell>
          <cell r="E513">
            <v>37129</v>
          </cell>
          <cell r="F513">
            <v>-35662.089999999997</v>
          </cell>
          <cell r="G513" t="str">
            <v>02298</v>
          </cell>
          <cell r="H513" t="str">
            <v>Bank acc# reclass</v>
          </cell>
          <cell r="J513" t="str">
            <v>CDA</v>
          </cell>
          <cell r="K513">
            <v>2001</v>
          </cell>
          <cell r="L513">
            <v>11</v>
          </cell>
          <cell r="M513" t="str">
            <v>1000</v>
          </cell>
          <cell r="P513" t="str">
            <v>TTIAN</v>
          </cell>
        </row>
        <row r="514">
          <cell r="A514" t="str">
            <v>TT1</v>
          </cell>
          <cell r="B514" t="str">
            <v>GLADJ</v>
          </cell>
          <cell r="C514" t="str">
            <v xml:space="preserve">       10933</v>
          </cell>
          <cell r="D514">
            <v>37130</v>
          </cell>
          <cell r="E514">
            <v>37129</v>
          </cell>
          <cell r="F514">
            <v>9694.6200000000008</v>
          </cell>
          <cell r="G514" t="str">
            <v>02298</v>
          </cell>
          <cell r="H514" t="str">
            <v>Bank acc# reclass</v>
          </cell>
          <cell r="J514" t="str">
            <v>CDA</v>
          </cell>
          <cell r="K514">
            <v>2001</v>
          </cell>
          <cell r="L514">
            <v>11</v>
          </cell>
          <cell r="M514" t="str">
            <v>1000</v>
          </cell>
          <cell r="P514" t="str">
            <v>TTIAN</v>
          </cell>
        </row>
        <row r="515">
          <cell r="A515" t="str">
            <v>TT1</v>
          </cell>
          <cell r="B515" t="str">
            <v>GLADJ</v>
          </cell>
          <cell r="C515" t="str">
            <v xml:space="preserve">       10933</v>
          </cell>
          <cell r="D515">
            <v>37130</v>
          </cell>
          <cell r="E515">
            <v>37129</v>
          </cell>
          <cell r="F515">
            <v>79988.25</v>
          </cell>
          <cell r="G515" t="str">
            <v>02298</v>
          </cell>
          <cell r="H515" t="str">
            <v>Bank acc# reclass</v>
          </cell>
          <cell r="J515" t="str">
            <v>CDA</v>
          </cell>
          <cell r="K515">
            <v>2001</v>
          </cell>
          <cell r="L515">
            <v>11</v>
          </cell>
          <cell r="M515" t="str">
            <v>1000</v>
          </cell>
          <cell r="P515" t="str">
            <v>TTIAN</v>
          </cell>
        </row>
        <row r="516">
          <cell r="A516" t="str">
            <v>TT1</v>
          </cell>
          <cell r="B516" t="str">
            <v>GLADJ</v>
          </cell>
          <cell r="C516" t="str">
            <v xml:space="preserve">       10933</v>
          </cell>
          <cell r="D516">
            <v>37130</v>
          </cell>
          <cell r="E516">
            <v>37129</v>
          </cell>
          <cell r="F516">
            <v>-95887.49</v>
          </cell>
          <cell r="G516" t="str">
            <v>02298</v>
          </cell>
          <cell r="H516" t="str">
            <v>Bank acc# reclass</v>
          </cell>
          <cell r="J516" t="str">
            <v>CDA</v>
          </cell>
          <cell r="K516">
            <v>2001</v>
          </cell>
          <cell r="L516">
            <v>11</v>
          </cell>
          <cell r="M516" t="str">
            <v>1000</v>
          </cell>
          <cell r="P516" t="str">
            <v>TTIAN</v>
          </cell>
        </row>
        <row r="517">
          <cell r="A517" t="str">
            <v>TT1</v>
          </cell>
          <cell r="B517" t="str">
            <v>GLADJ</v>
          </cell>
          <cell r="C517" t="str">
            <v xml:space="preserve">       10933</v>
          </cell>
          <cell r="D517">
            <v>37130</v>
          </cell>
          <cell r="E517">
            <v>37129</v>
          </cell>
          <cell r="F517">
            <v>-127011.74</v>
          </cell>
          <cell r="G517" t="str">
            <v>02298</v>
          </cell>
          <cell r="H517" t="str">
            <v>Bank acc# reclass</v>
          </cell>
          <cell r="J517" t="str">
            <v>CDA</v>
          </cell>
          <cell r="K517">
            <v>2001</v>
          </cell>
          <cell r="L517">
            <v>11</v>
          </cell>
          <cell r="M517" t="str">
            <v>1000</v>
          </cell>
          <cell r="P517" t="str">
            <v>TTIAN</v>
          </cell>
        </row>
        <row r="518">
          <cell r="A518" t="str">
            <v>TT1</v>
          </cell>
          <cell r="B518" t="str">
            <v>GLADJ</v>
          </cell>
          <cell r="C518" t="str">
            <v xml:space="preserve">       10933</v>
          </cell>
          <cell r="D518">
            <v>37130</v>
          </cell>
          <cell r="E518">
            <v>37129</v>
          </cell>
          <cell r="F518">
            <v>-22326.25</v>
          </cell>
          <cell r="G518" t="str">
            <v>02298</v>
          </cell>
          <cell r="H518" t="str">
            <v>Bank acc# reclass</v>
          </cell>
          <cell r="J518" t="str">
            <v>CDA</v>
          </cell>
          <cell r="K518">
            <v>2001</v>
          </cell>
          <cell r="L518">
            <v>11</v>
          </cell>
          <cell r="M518" t="str">
            <v>1000</v>
          </cell>
          <cell r="P518" t="str">
            <v>TTIAN</v>
          </cell>
        </row>
        <row r="519">
          <cell r="A519" t="str">
            <v>TT1</v>
          </cell>
          <cell r="B519" t="str">
            <v>GLADJ</v>
          </cell>
          <cell r="C519" t="str">
            <v xml:space="preserve">       10933</v>
          </cell>
          <cell r="D519">
            <v>37130</v>
          </cell>
          <cell r="E519">
            <v>37129</v>
          </cell>
          <cell r="F519">
            <v>-161018.06</v>
          </cell>
          <cell r="G519" t="str">
            <v>02298</v>
          </cell>
          <cell r="H519" t="str">
            <v>Bank acc# reclass</v>
          </cell>
          <cell r="J519" t="str">
            <v>CDA</v>
          </cell>
          <cell r="K519">
            <v>2001</v>
          </cell>
          <cell r="L519">
            <v>11</v>
          </cell>
          <cell r="M519" t="str">
            <v>1000</v>
          </cell>
          <cell r="P519" t="str">
            <v>TTIAN</v>
          </cell>
        </row>
        <row r="520">
          <cell r="A520" t="str">
            <v>TT1</v>
          </cell>
          <cell r="B520" t="str">
            <v>GLADJ</v>
          </cell>
          <cell r="C520" t="str">
            <v xml:space="preserve">       10928</v>
          </cell>
          <cell r="D520">
            <v>37126</v>
          </cell>
          <cell r="E520">
            <v>37120</v>
          </cell>
          <cell r="F520">
            <v>681.21</v>
          </cell>
          <cell r="G520" t="str">
            <v>02298</v>
          </cell>
          <cell r="H520" t="str">
            <v>PR CK ON WRONG ACCT-S/B ISG</v>
          </cell>
          <cell r="I520" t="str">
            <v>3100083</v>
          </cell>
          <cell r="J520" t="str">
            <v>CDA</v>
          </cell>
          <cell r="K520">
            <v>2001</v>
          </cell>
          <cell r="L520">
            <v>11</v>
          </cell>
          <cell r="M520" t="str">
            <v>1000</v>
          </cell>
          <cell r="N520" t="str">
            <v>17</v>
          </cell>
          <cell r="P520" t="str">
            <v>DHASSON</v>
          </cell>
        </row>
        <row r="521">
          <cell r="A521" t="str">
            <v>TT1</v>
          </cell>
          <cell r="B521" t="str">
            <v>GLADJ</v>
          </cell>
          <cell r="C521" t="str">
            <v xml:space="preserve">       10930</v>
          </cell>
          <cell r="D521">
            <v>37126</v>
          </cell>
          <cell r="E521">
            <v>37120</v>
          </cell>
          <cell r="F521">
            <v>-681.21</v>
          </cell>
          <cell r="G521" t="str">
            <v>02298</v>
          </cell>
          <cell r="H521" t="str">
            <v>PR CK ON WRONG ACCT-S/B ISG</v>
          </cell>
          <cell r="I521" t="str">
            <v>3100083</v>
          </cell>
          <cell r="J521" t="str">
            <v>CDA</v>
          </cell>
          <cell r="K521">
            <v>2001</v>
          </cell>
          <cell r="L521">
            <v>11</v>
          </cell>
          <cell r="M521" t="str">
            <v>1000</v>
          </cell>
          <cell r="N521" t="str">
            <v>17</v>
          </cell>
          <cell r="P521" t="str">
            <v>DHASSON</v>
          </cell>
        </row>
        <row r="522">
          <cell r="A522" t="str">
            <v>TT1</v>
          </cell>
          <cell r="B522" t="str">
            <v>GLADJ</v>
          </cell>
          <cell r="C522" t="str">
            <v xml:space="preserve">       10929</v>
          </cell>
          <cell r="D522">
            <v>37126</v>
          </cell>
          <cell r="E522">
            <v>37120</v>
          </cell>
          <cell r="F522">
            <v>-1654.45</v>
          </cell>
          <cell r="G522" t="str">
            <v>02298</v>
          </cell>
          <cell r="H522" t="str">
            <v>PR CK ON WRONG ACCT-S/B NUS</v>
          </cell>
          <cell r="I522" t="str">
            <v>3100084</v>
          </cell>
          <cell r="J522" t="str">
            <v>CDA</v>
          </cell>
          <cell r="K522">
            <v>2001</v>
          </cell>
          <cell r="L522">
            <v>11</v>
          </cell>
          <cell r="M522" t="str">
            <v>1000</v>
          </cell>
          <cell r="N522" t="str">
            <v>17</v>
          </cell>
          <cell r="P522" t="str">
            <v>DHASSON</v>
          </cell>
        </row>
        <row r="523">
          <cell r="A523" t="str">
            <v>TT1</v>
          </cell>
          <cell r="B523" t="str">
            <v>GLADJ</v>
          </cell>
          <cell r="C523" t="str">
            <v xml:space="preserve">       10927</v>
          </cell>
          <cell r="D523">
            <v>37126</v>
          </cell>
          <cell r="E523">
            <v>37120</v>
          </cell>
          <cell r="F523">
            <v>1654.45</v>
          </cell>
          <cell r="G523" t="str">
            <v>02298</v>
          </cell>
          <cell r="H523" t="str">
            <v>PR CK ON WRONG ACCT-S/B NUS</v>
          </cell>
          <cell r="I523" t="str">
            <v>3100084</v>
          </cell>
          <cell r="J523" t="str">
            <v>CDA</v>
          </cell>
          <cell r="K523">
            <v>2001</v>
          </cell>
          <cell r="L523">
            <v>11</v>
          </cell>
          <cell r="M523" t="str">
            <v>1000</v>
          </cell>
          <cell r="N523" t="str">
            <v>17</v>
          </cell>
          <cell r="P523" t="str">
            <v>DHASSON</v>
          </cell>
        </row>
        <row r="524">
          <cell r="A524" t="str">
            <v>TT1</v>
          </cell>
          <cell r="B524" t="str">
            <v>GLADJ</v>
          </cell>
          <cell r="C524" t="str">
            <v xml:space="preserve">       10923</v>
          </cell>
          <cell r="D524">
            <v>37112</v>
          </cell>
          <cell r="E524">
            <v>37106</v>
          </cell>
          <cell r="F524">
            <v>-295.02</v>
          </cell>
          <cell r="G524" t="str">
            <v>02298</v>
          </cell>
          <cell r="H524" t="str">
            <v>SHERIFF'S DEPARTMENT</v>
          </cell>
          <cell r="I524" t="str">
            <v>00000005</v>
          </cell>
          <cell r="J524" t="str">
            <v>CDA</v>
          </cell>
          <cell r="K524">
            <v>2001</v>
          </cell>
          <cell r="L524">
            <v>11</v>
          </cell>
          <cell r="M524" t="str">
            <v>1000</v>
          </cell>
          <cell r="N524" t="str">
            <v>16</v>
          </cell>
          <cell r="O524" t="str">
            <v>TPC</v>
          </cell>
          <cell r="P524" t="str">
            <v>DHASSON</v>
          </cell>
        </row>
        <row r="525">
          <cell r="A525" t="str">
            <v>TT1</v>
          </cell>
          <cell r="B525" t="str">
            <v>GLADJ</v>
          </cell>
          <cell r="C525" t="str">
            <v xml:space="preserve">       10925</v>
          </cell>
          <cell r="D525">
            <v>37118</v>
          </cell>
          <cell r="E525">
            <v>37120</v>
          </cell>
          <cell r="F525">
            <v>-295.02</v>
          </cell>
          <cell r="G525" t="str">
            <v>02298</v>
          </cell>
          <cell r="H525" t="str">
            <v>SHERIFF'S DEPARTMENT</v>
          </cell>
          <cell r="I525" t="str">
            <v>00000007</v>
          </cell>
          <cell r="J525" t="str">
            <v>CDA</v>
          </cell>
          <cell r="K525">
            <v>2001</v>
          </cell>
          <cell r="L525">
            <v>11</v>
          </cell>
          <cell r="M525" t="str">
            <v>1000</v>
          </cell>
          <cell r="N525" t="str">
            <v>17</v>
          </cell>
          <cell r="O525" t="str">
            <v>TPC</v>
          </cell>
          <cell r="P525" t="str">
            <v>DHASSON</v>
          </cell>
        </row>
        <row r="526">
          <cell r="A526" t="str">
            <v>TT1</v>
          </cell>
          <cell r="B526" t="str">
            <v>GLADJ</v>
          </cell>
          <cell r="C526" t="str">
            <v xml:space="preserve">       10922</v>
          </cell>
          <cell r="D526">
            <v>37112</v>
          </cell>
          <cell r="E526">
            <v>37106</v>
          </cell>
          <cell r="F526">
            <v>-321.08</v>
          </cell>
          <cell r="G526" t="str">
            <v>02298</v>
          </cell>
          <cell r="H526" t="str">
            <v>SHERIFF'S OFFICE</v>
          </cell>
          <cell r="I526" t="str">
            <v>00000006</v>
          </cell>
          <cell r="J526" t="str">
            <v>CDA</v>
          </cell>
          <cell r="K526">
            <v>2001</v>
          </cell>
          <cell r="L526">
            <v>11</v>
          </cell>
          <cell r="M526" t="str">
            <v>1000</v>
          </cell>
          <cell r="N526" t="str">
            <v>16</v>
          </cell>
          <cell r="O526" t="str">
            <v>TPC</v>
          </cell>
          <cell r="P526" t="str">
            <v>DHASSON</v>
          </cell>
        </row>
        <row r="527">
          <cell r="A527" t="str">
            <v>TT1</v>
          </cell>
          <cell r="B527" t="str">
            <v>GLADJ</v>
          </cell>
          <cell r="C527" t="str">
            <v xml:space="preserve">       10924</v>
          </cell>
          <cell r="D527">
            <v>37118</v>
          </cell>
          <cell r="E527">
            <v>37120</v>
          </cell>
          <cell r="F527">
            <v>-321.08</v>
          </cell>
          <cell r="G527" t="str">
            <v>02298</v>
          </cell>
          <cell r="H527" t="str">
            <v>SHERIFF'S OFFICE</v>
          </cell>
          <cell r="I527" t="str">
            <v>00000008</v>
          </cell>
          <cell r="J527" t="str">
            <v>CDA</v>
          </cell>
          <cell r="K527">
            <v>2001</v>
          </cell>
          <cell r="L527">
            <v>11</v>
          </cell>
          <cell r="M527" t="str">
            <v>1000</v>
          </cell>
          <cell r="N527" t="str">
            <v>17</v>
          </cell>
          <cell r="O527" t="str">
            <v>TPC</v>
          </cell>
          <cell r="P527" t="str">
            <v>DHASSON</v>
          </cell>
        </row>
        <row r="528">
          <cell r="A528" t="str">
            <v>TT1</v>
          </cell>
          <cell r="B528" t="str">
            <v>GLADJ</v>
          </cell>
          <cell r="C528" t="str">
            <v xml:space="preserve">       10950</v>
          </cell>
          <cell r="D528">
            <v>37132</v>
          </cell>
          <cell r="E528">
            <v>37129</v>
          </cell>
          <cell r="F528">
            <v>-4277.1099999999997</v>
          </cell>
          <cell r="G528" t="str">
            <v>02903</v>
          </cell>
          <cell r="H528" t="str">
            <v>8/2 Close IL Acount</v>
          </cell>
          <cell r="J528" t="str">
            <v>COMMLOAN</v>
          </cell>
          <cell r="K528">
            <v>2001</v>
          </cell>
          <cell r="L528">
            <v>11</v>
          </cell>
          <cell r="M528" t="str">
            <v>1000</v>
          </cell>
          <cell r="P528" t="str">
            <v>SFLOOD</v>
          </cell>
        </row>
        <row r="529">
          <cell r="A529" t="str">
            <v>TT1</v>
          </cell>
          <cell r="B529" t="str">
            <v>GLCANC</v>
          </cell>
          <cell r="C529" t="str">
            <v xml:space="preserve">         188</v>
          </cell>
          <cell r="D529">
            <v>37126</v>
          </cell>
          <cell r="E529">
            <v>37120</v>
          </cell>
          <cell r="F529">
            <v>-1654.45</v>
          </cell>
          <cell r="G529" t="str">
            <v>02298</v>
          </cell>
          <cell r="H529" t="str">
            <v>Cancel - GLADJ 10927</v>
          </cell>
          <cell r="I529" t="str">
            <v>3100084</v>
          </cell>
          <cell r="J529" t="str">
            <v>CDA</v>
          </cell>
          <cell r="K529">
            <v>2001</v>
          </cell>
          <cell r="L529">
            <v>11</v>
          </cell>
          <cell r="M529" t="str">
            <v>1000</v>
          </cell>
          <cell r="N529" t="str">
            <v>17</v>
          </cell>
          <cell r="P529" t="str">
            <v>DHASSON</v>
          </cell>
        </row>
        <row r="530">
          <cell r="A530" t="str">
            <v>TT1</v>
          </cell>
          <cell r="B530" t="str">
            <v>GLCANC</v>
          </cell>
          <cell r="C530" t="str">
            <v xml:space="preserve">         189</v>
          </cell>
          <cell r="D530">
            <v>37126</v>
          </cell>
          <cell r="E530">
            <v>37120</v>
          </cell>
          <cell r="F530">
            <v>-681.21</v>
          </cell>
          <cell r="G530" t="str">
            <v>02298</v>
          </cell>
          <cell r="H530" t="str">
            <v>Cancel - GLADJ 10928</v>
          </cell>
          <cell r="I530" t="str">
            <v>3100083</v>
          </cell>
          <cell r="J530" t="str">
            <v>CDA</v>
          </cell>
          <cell r="K530">
            <v>2001</v>
          </cell>
          <cell r="L530">
            <v>11</v>
          </cell>
          <cell r="M530" t="str">
            <v>1000</v>
          </cell>
          <cell r="N530" t="str">
            <v>17</v>
          </cell>
          <cell r="P530" t="str">
            <v>DHASSON</v>
          </cell>
        </row>
        <row r="531">
          <cell r="A531" t="str">
            <v>TT1</v>
          </cell>
          <cell r="B531" t="str">
            <v>PRDATREG</v>
          </cell>
          <cell r="C531" t="str">
            <v xml:space="preserve">  2001110109</v>
          </cell>
          <cell r="D531">
            <v>37104</v>
          </cell>
          <cell r="E531">
            <v>37092</v>
          </cell>
          <cell r="F531">
            <v>142.35</v>
          </cell>
          <cell r="G531" t="str">
            <v>02298</v>
          </cell>
          <cell r="H531" t="str">
            <v>PR AUTO DEPOSITS</v>
          </cell>
          <cell r="I531" t="str">
            <v>98000935</v>
          </cell>
          <cell r="J531" t="str">
            <v>CDA</v>
          </cell>
          <cell r="K531">
            <v>2001</v>
          </cell>
          <cell r="L531">
            <v>11</v>
          </cell>
          <cell r="M531" t="str">
            <v>1000</v>
          </cell>
          <cell r="N531" t="str">
            <v>NFOUND</v>
          </cell>
          <cell r="P531" t="str">
            <v>JKANE4</v>
          </cell>
        </row>
        <row r="532">
          <cell r="A532" t="str">
            <v>TT1</v>
          </cell>
          <cell r="B532" t="str">
            <v>PRDATREG</v>
          </cell>
          <cell r="C532" t="str">
            <v xml:space="preserve">  2001110109</v>
          </cell>
          <cell r="D532">
            <v>37104</v>
          </cell>
          <cell r="E532">
            <v>37092</v>
          </cell>
          <cell r="F532">
            <v>834.79</v>
          </cell>
          <cell r="G532" t="str">
            <v>02298</v>
          </cell>
          <cell r="H532" t="str">
            <v>PR AUTO DEPOSITS</v>
          </cell>
          <cell r="I532" t="str">
            <v>98000935</v>
          </cell>
          <cell r="J532" t="str">
            <v>CDA</v>
          </cell>
          <cell r="K532">
            <v>2001</v>
          </cell>
          <cell r="L532">
            <v>11</v>
          </cell>
          <cell r="M532" t="str">
            <v>1000</v>
          </cell>
          <cell r="N532" t="str">
            <v>NFOUND</v>
          </cell>
          <cell r="P532" t="str">
            <v>JKANE4</v>
          </cell>
        </row>
        <row r="533">
          <cell r="A533" t="str">
            <v>TT1</v>
          </cell>
          <cell r="B533" t="str">
            <v>PRDATREG</v>
          </cell>
          <cell r="C533" t="str">
            <v xml:space="preserve">  2001110113</v>
          </cell>
          <cell r="D533">
            <v>37104</v>
          </cell>
          <cell r="E533">
            <v>37106</v>
          </cell>
          <cell r="F533">
            <v>-1364.85</v>
          </cell>
          <cell r="G533" t="str">
            <v>02298</v>
          </cell>
          <cell r="H533" t="str">
            <v>PR AUTO DEPOSITS</v>
          </cell>
          <cell r="I533" t="str">
            <v>98000938</v>
          </cell>
          <cell r="J533" t="str">
            <v>CDA</v>
          </cell>
          <cell r="K533">
            <v>2001</v>
          </cell>
          <cell r="L533">
            <v>11</v>
          </cell>
          <cell r="M533" t="str">
            <v>1000</v>
          </cell>
          <cell r="N533" t="str">
            <v>NFOUND</v>
          </cell>
          <cell r="P533" t="str">
            <v>JKANE4</v>
          </cell>
        </row>
        <row r="534">
          <cell r="A534" t="str">
            <v>TT1</v>
          </cell>
          <cell r="B534" t="str">
            <v>PRDATREG</v>
          </cell>
          <cell r="C534" t="str">
            <v xml:space="preserve">  2001110002</v>
          </cell>
          <cell r="D534">
            <v>37104</v>
          </cell>
          <cell r="E534">
            <v>37106</v>
          </cell>
          <cell r="F534">
            <v>-1128.06</v>
          </cell>
          <cell r="G534" t="str">
            <v>02298</v>
          </cell>
          <cell r="H534" t="str">
            <v>PR AUTO DEPOSITS</v>
          </cell>
          <cell r="I534" t="str">
            <v>98000939</v>
          </cell>
          <cell r="J534" t="str">
            <v>CDA</v>
          </cell>
          <cell r="K534">
            <v>2001</v>
          </cell>
          <cell r="L534">
            <v>11</v>
          </cell>
          <cell r="M534" t="str">
            <v>1000</v>
          </cell>
          <cell r="N534" t="str">
            <v>NFOUND</v>
          </cell>
          <cell r="P534" t="str">
            <v>JKANE4</v>
          </cell>
        </row>
        <row r="535">
          <cell r="A535" t="str">
            <v>TT1</v>
          </cell>
          <cell r="B535" t="str">
            <v>PRDATREG</v>
          </cell>
          <cell r="C535" t="str">
            <v xml:space="preserve">  2001110114</v>
          </cell>
          <cell r="D535">
            <v>37104</v>
          </cell>
          <cell r="E535">
            <v>37106</v>
          </cell>
          <cell r="F535">
            <v>-1141.76</v>
          </cell>
          <cell r="G535" t="str">
            <v>02298</v>
          </cell>
          <cell r="H535" t="str">
            <v>PR AUTO DEPOSITS</v>
          </cell>
          <cell r="I535" t="str">
            <v>98000940</v>
          </cell>
          <cell r="J535" t="str">
            <v>CDA</v>
          </cell>
          <cell r="K535">
            <v>2001</v>
          </cell>
          <cell r="L535">
            <v>11</v>
          </cell>
          <cell r="M535" t="str">
            <v>1000</v>
          </cell>
          <cell r="N535" t="str">
            <v>NFOUND</v>
          </cell>
          <cell r="P535" t="str">
            <v>JKANE4</v>
          </cell>
        </row>
        <row r="536">
          <cell r="A536" t="str">
            <v>TT1</v>
          </cell>
          <cell r="B536" t="str">
            <v>PRDATREG</v>
          </cell>
          <cell r="C536" t="str">
            <v xml:space="preserve">  2001110114</v>
          </cell>
          <cell r="D536">
            <v>37104</v>
          </cell>
          <cell r="E536">
            <v>37106</v>
          </cell>
          <cell r="F536">
            <v>-200</v>
          </cell>
          <cell r="G536" t="str">
            <v>02298</v>
          </cell>
          <cell r="H536" t="str">
            <v>PR AUTO DEPOSITS</v>
          </cell>
          <cell r="I536" t="str">
            <v>98000940</v>
          </cell>
          <cell r="J536" t="str">
            <v>CDA</v>
          </cell>
          <cell r="K536">
            <v>2001</v>
          </cell>
          <cell r="L536">
            <v>11</v>
          </cell>
          <cell r="M536" t="str">
            <v>1000</v>
          </cell>
          <cell r="N536" t="str">
            <v>NFOUND</v>
          </cell>
          <cell r="P536" t="str">
            <v>JKANE4</v>
          </cell>
        </row>
        <row r="537">
          <cell r="A537" t="str">
            <v>TT1</v>
          </cell>
          <cell r="B537" t="str">
            <v>PRDATREG</v>
          </cell>
          <cell r="C537" t="str">
            <v xml:space="preserve">  2001110115</v>
          </cell>
          <cell r="D537">
            <v>37104</v>
          </cell>
          <cell r="E537">
            <v>37106</v>
          </cell>
          <cell r="F537">
            <v>-1322.97</v>
          </cell>
          <cell r="G537" t="str">
            <v>02298</v>
          </cell>
          <cell r="H537" t="str">
            <v>PR AUTO DEPOSITS</v>
          </cell>
          <cell r="I537" t="str">
            <v>98000941</v>
          </cell>
          <cell r="J537" t="str">
            <v>CDA</v>
          </cell>
          <cell r="K537">
            <v>2001</v>
          </cell>
          <cell r="L537">
            <v>11</v>
          </cell>
          <cell r="M537" t="str">
            <v>1000</v>
          </cell>
          <cell r="N537" t="str">
            <v>NFOUND</v>
          </cell>
          <cell r="P537" t="str">
            <v>JKANE4</v>
          </cell>
        </row>
        <row r="538">
          <cell r="A538" t="str">
            <v>TT1</v>
          </cell>
          <cell r="B538" t="str">
            <v>PRDATREG</v>
          </cell>
          <cell r="C538" t="str">
            <v xml:space="preserve">  2001110005</v>
          </cell>
          <cell r="D538">
            <v>37104</v>
          </cell>
          <cell r="E538">
            <v>37106</v>
          </cell>
          <cell r="F538">
            <v>-1705.96</v>
          </cell>
          <cell r="G538" t="str">
            <v>02298</v>
          </cell>
          <cell r="H538" t="str">
            <v>PR AUTO DEPOSITS</v>
          </cell>
          <cell r="I538" t="str">
            <v>98000942</v>
          </cell>
          <cell r="J538" t="str">
            <v>CDA</v>
          </cell>
          <cell r="K538">
            <v>2001</v>
          </cell>
          <cell r="L538">
            <v>11</v>
          </cell>
          <cell r="M538" t="str">
            <v>1000</v>
          </cell>
          <cell r="N538" t="str">
            <v>NFOUND</v>
          </cell>
          <cell r="P538" t="str">
            <v>JKANE4</v>
          </cell>
        </row>
        <row r="539">
          <cell r="A539" t="str">
            <v>TT1</v>
          </cell>
          <cell r="B539" t="str">
            <v>PRDATREG</v>
          </cell>
          <cell r="C539" t="str">
            <v xml:space="preserve">  2001110006</v>
          </cell>
          <cell r="D539">
            <v>37104</v>
          </cell>
          <cell r="E539">
            <v>37106</v>
          </cell>
          <cell r="F539">
            <v>-642.4</v>
          </cell>
          <cell r="G539" t="str">
            <v>02298</v>
          </cell>
          <cell r="H539" t="str">
            <v>PR AUTO DEPOSITS</v>
          </cell>
          <cell r="I539" t="str">
            <v>98000943</v>
          </cell>
          <cell r="J539" t="str">
            <v>CDA</v>
          </cell>
          <cell r="K539">
            <v>2001</v>
          </cell>
          <cell r="L539">
            <v>11</v>
          </cell>
          <cell r="M539" t="str">
            <v>1000</v>
          </cell>
          <cell r="N539" t="str">
            <v>NFOUND</v>
          </cell>
          <cell r="P539" t="str">
            <v>JKANE4</v>
          </cell>
        </row>
        <row r="540">
          <cell r="A540" t="str">
            <v>TT1</v>
          </cell>
          <cell r="B540" t="str">
            <v>PRDATREG</v>
          </cell>
          <cell r="C540" t="str">
            <v xml:space="preserve">  2001110006</v>
          </cell>
          <cell r="D540">
            <v>37104</v>
          </cell>
          <cell r="E540">
            <v>37106</v>
          </cell>
          <cell r="F540">
            <v>-345.91</v>
          </cell>
          <cell r="G540" t="str">
            <v>02298</v>
          </cell>
          <cell r="H540" t="str">
            <v>PR AUTO DEPOSITS</v>
          </cell>
          <cell r="I540" t="str">
            <v>98000943</v>
          </cell>
          <cell r="J540" t="str">
            <v>CDA</v>
          </cell>
          <cell r="K540">
            <v>2001</v>
          </cell>
          <cell r="L540">
            <v>11</v>
          </cell>
          <cell r="M540" t="str">
            <v>1000</v>
          </cell>
          <cell r="N540" t="str">
            <v>NFOUND</v>
          </cell>
          <cell r="P540" t="str">
            <v>JKANE4</v>
          </cell>
        </row>
        <row r="541">
          <cell r="A541" t="str">
            <v>TT1</v>
          </cell>
          <cell r="B541" t="str">
            <v>PRDATREG</v>
          </cell>
          <cell r="C541" t="str">
            <v xml:space="preserve">  2001110007</v>
          </cell>
          <cell r="D541">
            <v>37104</v>
          </cell>
          <cell r="E541">
            <v>37106</v>
          </cell>
          <cell r="F541">
            <v>-1357.92</v>
          </cell>
          <cell r="G541" t="str">
            <v>02298</v>
          </cell>
          <cell r="H541" t="str">
            <v>PR AUTO DEPOSITS</v>
          </cell>
          <cell r="I541" t="str">
            <v>98000944</v>
          </cell>
          <cell r="J541" t="str">
            <v>CDA</v>
          </cell>
          <cell r="K541">
            <v>2001</v>
          </cell>
          <cell r="L541">
            <v>11</v>
          </cell>
          <cell r="M541" t="str">
            <v>1000</v>
          </cell>
          <cell r="N541" t="str">
            <v>NFOUND</v>
          </cell>
          <cell r="P541" t="str">
            <v>JKANE4</v>
          </cell>
        </row>
        <row r="542">
          <cell r="A542" t="str">
            <v>TT1</v>
          </cell>
          <cell r="B542" t="str">
            <v>PRDATREG</v>
          </cell>
          <cell r="C542" t="str">
            <v xml:space="preserve">  2001110116</v>
          </cell>
          <cell r="D542">
            <v>37104</v>
          </cell>
          <cell r="E542">
            <v>37106</v>
          </cell>
          <cell r="F542">
            <v>-50</v>
          </cell>
          <cell r="G542" t="str">
            <v>02298</v>
          </cell>
          <cell r="H542" t="str">
            <v>PR AUTO DEPOSITS</v>
          </cell>
          <cell r="I542" t="str">
            <v>98000945</v>
          </cell>
          <cell r="J542" t="str">
            <v>CDA</v>
          </cell>
          <cell r="K542">
            <v>2001</v>
          </cell>
          <cell r="L542">
            <v>11</v>
          </cell>
          <cell r="M542" t="str">
            <v>1000</v>
          </cell>
          <cell r="N542" t="str">
            <v>NFOUND</v>
          </cell>
          <cell r="P542" t="str">
            <v>JKANE4</v>
          </cell>
        </row>
        <row r="543">
          <cell r="A543" t="str">
            <v>TT1</v>
          </cell>
          <cell r="B543" t="str">
            <v>PRDATREG</v>
          </cell>
          <cell r="C543" t="str">
            <v xml:space="preserve">  2001110116</v>
          </cell>
          <cell r="D543">
            <v>37104</v>
          </cell>
          <cell r="E543">
            <v>37106</v>
          </cell>
          <cell r="F543">
            <v>-979.46</v>
          </cell>
          <cell r="G543" t="str">
            <v>02298</v>
          </cell>
          <cell r="H543" t="str">
            <v>PR AUTO DEPOSITS</v>
          </cell>
          <cell r="I543" t="str">
            <v>98000945</v>
          </cell>
          <cell r="J543" t="str">
            <v>CDA</v>
          </cell>
          <cell r="K543">
            <v>2001</v>
          </cell>
          <cell r="L543">
            <v>11</v>
          </cell>
          <cell r="M543" t="str">
            <v>1000</v>
          </cell>
          <cell r="N543" t="str">
            <v>NFOUND</v>
          </cell>
          <cell r="P543" t="str">
            <v>JKANE4</v>
          </cell>
        </row>
        <row r="544">
          <cell r="A544" t="str">
            <v>TT1</v>
          </cell>
          <cell r="B544" t="str">
            <v>PRDATREG</v>
          </cell>
          <cell r="C544" t="str">
            <v xml:space="preserve">  2001110009</v>
          </cell>
          <cell r="D544">
            <v>37104</v>
          </cell>
          <cell r="E544">
            <v>37106</v>
          </cell>
          <cell r="F544">
            <v>-150</v>
          </cell>
          <cell r="G544" t="str">
            <v>02298</v>
          </cell>
          <cell r="H544" t="str">
            <v>PR AUTO DEPOSITS</v>
          </cell>
          <cell r="I544" t="str">
            <v>98000946</v>
          </cell>
          <cell r="J544" t="str">
            <v>CDA</v>
          </cell>
          <cell r="K544">
            <v>2001</v>
          </cell>
          <cell r="L544">
            <v>11</v>
          </cell>
          <cell r="M544" t="str">
            <v>1000</v>
          </cell>
          <cell r="N544" t="str">
            <v>NFOUND</v>
          </cell>
          <cell r="P544" t="str">
            <v>JKANE4</v>
          </cell>
        </row>
        <row r="545">
          <cell r="A545" t="str">
            <v>TT1</v>
          </cell>
          <cell r="B545" t="str">
            <v>PRDATREG</v>
          </cell>
          <cell r="C545" t="str">
            <v xml:space="preserve">  2001110009</v>
          </cell>
          <cell r="D545">
            <v>37104</v>
          </cell>
          <cell r="E545">
            <v>37106</v>
          </cell>
          <cell r="F545">
            <v>-771</v>
          </cell>
          <cell r="G545" t="str">
            <v>02298</v>
          </cell>
          <cell r="H545" t="str">
            <v>PR AUTO DEPOSITS</v>
          </cell>
          <cell r="I545" t="str">
            <v>98000946</v>
          </cell>
          <cell r="J545" t="str">
            <v>CDA</v>
          </cell>
          <cell r="K545">
            <v>2001</v>
          </cell>
          <cell r="L545">
            <v>11</v>
          </cell>
          <cell r="M545" t="str">
            <v>1000</v>
          </cell>
          <cell r="N545" t="str">
            <v>NFOUND</v>
          </cell>
          <cell r="P545" t="str">
            <v>JKANE4</v>
          </cell>
        </row>
        <row r="546">
          <cell r="A546" t="str">
            <v>TT1</v>
          </cell>
          <cell r="B546" t="str">
            <v>PRDATREG</v>
          </cell>
          <cell r="C546" t="str">
            <v xml:space="preserve">  2001110010</v>
          </cell>
          <cell r="D546">
            <v>37104</v>
          </cell>
          <cell r="E546">
            <v>37106</v>
          </cell>
          <cell r="F546">
            <v>-1119.24</v>
          </cell>
          <cell r="G546" t="str">
            <v>02298</v>
          </cell>
          <cell r="H546" t="str">
            <v>PR AUTO DEPOSITS</v>
          </cell>
          <cell r="I546" t="str">
            <v>98000947</v>
          </cell>
          <cell r="J546" t="str">
            <v>CDA</v>
          </cell>
          <cell r="K546">
            <v>2001</v>
          </cell>
          <cell r="L546">
            <v>11</v>
          </cell>
          <cell r="M546" t="str">
            <v>1000</v>
          </cell>
          <cell r="N546" t="str">
            <v>NFOUND</v>
          </cell>
          <cell r="P546" t="str">
            <v>JKANE4</v>
          </cell>
        </row>
        <row r="547">
          <cell r="A547" t="str">
            <v>TT1</v>
          </cell>
          <cell r="B547" t="str">
            <v>PRDATREG</v>
          </cell>
          <cell r="C547" t="str">
            <v xml:space="preserve">  2001110117</v>
          </cell>
          <cell r="D547">
            <v>37104</v>
          </cell>
          <cell r="E547">
            <v>37106</v>
          </cell>
          <cell r="F547">
            <v>-848.89</v>
          </cell>
          <cell r="G547" t="str">
            <v>02298</v>
          </cell>
          <cell r="H547" t="str">
            <v>PR AUTO DEPOSITS</v>
          </cell>
          <cell r="I547" t="str">
            <v>98000948</v>
          </cell>
          <cell r="J547" t="str">
            <v>CDA</v>
          </cell>
          <cell r="K547">
            <v>2001</v>
          </cell>
          <cell r="L547">
            <v>11</v>
          </cell>
          <cell r="M547" t="str">
            <v>1000</v>
          </cell>
          <cell r="N547" t="str">
            <v>NFOUND</v>
          </cell>
          <cell r="P547" t="str">
            <v>JKANE4</v>
          </cell>
        </row>
        <row r="548">
          <cell r="A548" t="str">
            <v>TT1</v>
          </cell>
          <cell r="B548" t="str">
            <v>PRDATREG</v>
          </cell>
          <cell r="C548" t="str">
            <v xml:space="preserve">  2001110013</v>
          </cell>
          <cell r="D548">
            <v>37104</v>
          </cell>
          <cell r="E548">
            <v>37106</v>
          </cell>
          <cell r="F548">
            <v>-171</v>
          </cell>
          <cell r="G548" t="str">
            <v>02298</v>
          </cell>
          <cell r="H548" t="str">
            <v>PR AUTO DEPOSITS</v>
          </cell>
          <cell r="I548" t="str">
            <v>98000949</v>
          </cell>
          <cell r="J548" t="str">
            <v>CDA</v>
          </cell>
          <cell r="K548">
            <v>2001</v>
          </cell>
          <cell r="L548">
            <v>11</v>
          </cell>
          <cell r="M548" t="str">
            <v>1000</v>
          </cell>
          <cell r="N548" t="str">
            <v>NFOUND</v>
          </cell>
          <cell r="P548" t="str">
            <v>JKANE4</v>
          </cell>
        </row>
        <row r="549">
          <cell r="A549" t="str">
            <v>TT1</v>
          </cell>
          <cell r="B549" t="str">
            <v>PRDATREG</v>
          </cell>
          <cell r="C549" t="str">
            <v xml:space="preserve">  2001110013</v>
          </cell>
          <cell r="D549">
            <v>37104</v>
          </cell>
          <cell r="E549">
            <v>37106</v>
          </cell>
          <cell r="F549">
            <v>-962.75</v>
          </cell>
          <cell r="G549" t="str">
            <v>02298</v>
          </cell>
          <cell r="H549" t="str">
            <v>PR AUTO DEPOSITS</v>
          </cell>
          <cell r="I549" t="str">
            <v>98000949</v>
          </cell>
          <cell r="J549" t="str">
            <v>CDA</v>
          </cell>
          <cell r="K549">
            <v>2001</v>
          </cell>
          <cell r="L549">
            <v>11</v>
          </cell>
          <cell r="M549" t="str">
            <v>1000</v>
          </cell>
          <cell r="N549" t="str">
            <v>NFOUND</v>
          </cell>
          <cell r="P549" t="str">
            <v>JKANE4</v>
          </cell>
        </row>
        <row r="550">
          <cell r="A550" t="str">
            <v>TT1</v>
          </cell>
          <cell r="B550" t="str">
            <v>PRDATREG</v>
          </cell>
          <cell r="C550" t="str">
            <v xml:space="preserve">  2001110014</v>
          </cell>
          <cell r="D550">
            <v>37104</v>
          </cell>
          <cell r="E550">
            <v>37106</v>
          </cell>
          <cell r="F550">
            <v>-1514.7</v>
          </cell>
          <cell r="G550" t="str">
            <v>02298</v>
          </cell>
          <cell r="H550" t="str">
            <v>PR AUTO DEPOSITS</v>
          </cell>
          <cell r="I550" t="str">
            <v>98000950</v>
          </cell>
          <cell r="J550" t="str">
            <v>CDA</v>
          </cell>
          <cell r="K550">
            <v>2001</v>
          </cell>
          <cell r="L550">
            <v>11</v>
          </cell>
          <cell r="M550" t="str">
            <v>1000</v>
          </cell>
          <cell r="N550" t="str">
            <v>NFOUND</v>
          </cell>
          <cell r="P550" t="str">
            <v>JKANE4</v>
          </cell>
        </row>
        <row r="551">
          <cell r="A551" t="str">
            <v>TT1</v>
          </cell>
          <cell r="B551" t="str">
            <v>PRDATREG</v>
          </cell>
          <cell r="C551" t="str">
            <v xml:space="preserve">  2001110016</v>
          </cell>
          <cell r="D551">
            <v>37104</v>
          </cell>
          <cell r="E551">
            <v>37106</v>
          </cell>
          <cell r="F551">
            <v>-1342.14</v>
          </cell>
          <cell r="G551" t="str">
            <v>02298</v>
          </cell>
          <cell r="H551" t="str">
            <v>PR AUTO DEPOSITS</v>
          </cell>
          <cell r="I551" t="str">
            <v>98000952</v>
          </cell>
          <cell r="J551" t="str">
            <v>CDA</v>
          </cell>
          <cell r="K551">
            <v>2001</v>
          </cell>
          <cell r="L551">
            <v>11</v>
          </cell>
          <cell r="M551" t="str">
            <v>1000</v>
          </cell>
          <cell r="N551" t="str">
            <v>NFOUND</v>
          </cell>
          <cell r="P551" t="str">
            <v>JKANE4</v>
          </cell>
        </row>
        <row r="552">
          <cell r="A552" t="str">
            <v>TT1</v>
          </cell>
          <cell r="B552" t="str">
            <v>PRDATREG</v>
          </cell>
          <cell r="C552" t="str">
            <v xml:space="preserve">  2001110016</v>
          </cell>
          <cell r="D552">
            <v>37104</v>
          </cell>
          <cell r="E552">
            <v>37106</v>
          </cell>
          <cell r="F552">
            <v>-149.13</v>
          </cell>
          <cell r="G552" t="str">
            <v>02298</v>
          </cell>
          <cell r="H552" t="str">
            <v>PR AUTO DEPOSITS</v>
          </cell>
          <cell r="I552" t="str">
            <v>98000952</v>
          </cell>
          <cell r="J552" t="str">
            <v>CDA</v>
          </cell>
          <cell r="K552">
            <v>2001</v>
          </cell>
          <cell r="L552">
            <v>11</v>
          </cell>
          <cell r="M552" t="str">
            <v>1000</v>
          </cell>
          <cell r="N552" t="str">
            <v>NFOUND</v>
          </cell>
          <cell r="P552" t="str">
            <v>JKANE4</v>
          </cell>
        </row>
        <row r="553">
          <cell r="A553" t="str">
            <v>TT1</v>
          </cell>
          <cell r="B553" t="str">
            <v>PRDATREG</v>
          </cell>
          <cell r="C553" t="str">
            <v xml:space="preserve">  2001110018</v>
          </cell>
          <cell r="D553">
            <v>37104</v>
          </cell>
          <cell r="E553">
            <v>37106</v>
          </cell>
          <cell r="F553">
            <v>-2625.91</v>
          </cell>
          <cell r="G553" t="str">
            <v>02298</v>
          </cell>
          <cell r="H553" t="str">
            <v>PR AUTO DEPOSITS</v>
          </cell>
          <cell r="I553" t="str">
            <v>98000954</v>
          </cell>
          <cell r="J553" t="str">
            <v>CDA</v>
          </cell>
          <cell r="K553">
            <v>2001</v>
          </cell>
          <cell r="L553">
            <v>11</v>
          </cell>
          <cell r="M553" t="str">
            <v>1000</v>
          </cell>
          <cell r="N553" t="str">
            <v>NFOUND</v>
          </cell>
          <cell r="P553" t="str">
            <v>JKANE4</v>
          </cell>
        </row>
        <row r="554">
          <cell r="A554" t="str">
            <v>TT1</v>
          </cell>
          <cell r="B554" t="str">
            <v>PRDATREG</v>
          </cell>
          <cell r="C554" t="str">
            <v xml:space="preserve">  2001110120</v>
          </cell>
          <cell r="D554">
            <v>37104</v>
          </cell>
          <cell r="E554">
            <v>37106</v>
          </cell>
          <cell r="F554">
            <v>-4328.2299999999996</v>
          </cell>
          <cell r="G554" t="str">
            <v>02298</v>
          </cell>
          <cell r="H554" t="str">
            <v>PR AUTO DEPOSITS</v>
          </cell>
          <cell r="I554" t="str">
            <v>98000955</v>
          </cell>
          <cell r="J554" t="str">
            <v>CDA</v>
          </cell>
          <cell r="K554">
            <v>2001</v>
          </cell>
          <cell r="L554">
            <v>11</v>
          </cell>
          <cell r="M554" t="str">
            <v>1000</v>
          </cell>
          <cell r="N554" t="str">
            <v>NFOUND</v>
          </cell>
          <cell r="P554" t="str">
            <v>JKANE4</v>
          </cell>
        </row>
        <row r="555">
          <cell r="A555" t="str">
            <v>TT1</v>
          </cell>
          <cell r="B555" t="str">
            <v>PRDATREG</v>
          </cell>
          <cell r="C555" t="str">
            <v xml:space="preserve">  2001110121</v>
          </cell>
          <cell r="D555">
            <v>37104</v>
          </cell>
          <cell r="E555">
            <v>37106</v>
          </cell>
          <cell r="F555">
            <v>-755.26</v>
          </cell>
          <cell r="G555" t="str">
            <v>02298</v>
          </cell>
          <cell r="H555" t="str">
            <v>PR AUTO DEPOSITS</v>
          </cell>
          <cell r="I555" t="str">
            <v>98000956</v>
          </cell>
          <cell r="J555" t="str">
            <v>CDA</v>
          </cell>
          <cell r="K555">
            <v>2001</v>
          </cell>
          <cell r="L555">
            <v>11</v>
          </cell>
          <cell r="M555" t="str">
            <v>1000</v>
          </cell>
          <cell r="N555" t="str">
            <v>NFOUND</v>
          </cell>
          <cell r="P555" t="str">
            <v>JKANE4</v>
          </cell>
        </row>
        <row r="556">
          <cell r="A556" t="str">
            <v>TT1</v>
          </cell>
          <cell r="B556" t="str">
            <v>PRDATREG</v>
          </cell>
          <cell r="C556" t="str">
            <v xml:space="preserve">  2001110021</v>
          </cell>
          <cell r="D556">
            <v>37104</v>
          </cell>
          <cell r="E556">
            <v>37106</v>
          </cell>
          <cell r="F556">
            <v>-314.05</v>
          </cell>
          <cell r="G556" t="str">
            <v>02298</v>
          </cell>
          <cell r="H556" t="str">
            <v>PR AUTO DEPOSITS</v>
          </cell>
          <cell r="I556" t="str">
            <v>98000957</v>
          </cell>
          <cell r="J556" t="str">
            <v>CDA</v>
          </cell>
          <cell r="K556">
            <v>2001</v>
          </cell>
          <cell r="L556">
            <v>11</v>
          </cell>
          <cell r="M556" t="str">
            <v>1000</v>
          </cell>
          <cell r="N556" t="str">
            <v>NFOUND</v>
          </cell>
          <cell r="P556" t="str">
            <v>JKANE4</v>
          </cell>
        </row>
        <row r="557">
          <cell r="A557" t="str">
            <v>TT1</v>
          </cell>
          <cell r="B557" t="str">
            <v>PRDATREG</v>
          </cell>
          <cell r="C557" t="str">
            <v xml:space="preserve">  2001110022</v>
          </cell>
          <cell r="D557">
            <v>37104</v>
          </cell>
          <cell r="E557">
            <v>37106</v>
          </cell>
          <cell r="F557">
            <v>-931.67</v>
          </cell>
          <cell r="G557" t="str">
            <v>02298</v>
          </cell>
          <cell r="H557" t="str">
            <v>PR AUTO DEPOSITS</v>
          </cell>
          <cell r="I557" t="str">
            <v>98000958</v>
          </cell>
          <cell r="J557" t="str">
            <v>CDA</v>
          </cell>
          <cell r="K557">
            <v>2001</v>
          </cell>
          <cell r="L557">
            <v>11</v>
          </cell>
          <cell r="M557" t="str">
            <v>1000</v>
          </cell>
          <cell r="N557" t="str">
            <v>NFOUND</v>
          </cell>
          <cell r="P557" t="str">
            <v>JKANE4</v>
          </cell>
        </row>
        <row r="558">
          <cell r="A558" t="str">
            <v>TT1</v>
          </cell>
          <cell r="B558" t="str">
            <v>PRDATREG</v>
          </cell>
          <cell r="C558" t="str">
            <v xml:space="preserve">  2001110023</v>
          </cell>
          <cell r="D558">
            <v>37104</v>
          </cell>
          <cell r="E558">
            <v>37106</v>
          </cell>
          <cell r="F558">
            <v>-1203.0899999999999</v>
          </cell>
          <cell r="G558" t="str">
            <v>02298</v>
          </cell>
          <cell r="H558" t="str">
            <v>PR AUTO DEPOSITS</v>
          </cell>
          <cell r="I558" t="str">
            <v>98000959</v>
          </cell>
          <cell r="J558" t="str">
            <v>CDA</v>
          </cell>
          <cell r="K558">
            <v>2001</v>
          </cell>
          <cell r="L558">
            <v>11</v>
          </cell>
          <cell r="M558" t="str">
            <v>1000</v>
          </cell>
          <cell r="N558" t="str">
            <v>NFOUND</v>
          </cell>
          <cell r="P558" t="str">
            <v>JKANE4</v>
          </cell>
        </row>
        <row r="559">
          <cell r="A559" t="str">
            <v>TT1</v>
          </cell>
          <cell r="B559" t="str">
            <v>PRDATREG</v>
          </cell>
          <cell r="C559" t="str">
            <v xml:space="preserve">  2001110024</v>
          </cell>
          <cell r="D559">
            <v>37104</v>
          </cell>
          <cell r="E559">
            <v>37106</v>
          </cell>
          <cell r="F559">
            <v>-1061.1199999999999</v>
          </cell>
          <cell r="G559" t="str">
            <v>02298</v>
          </cell>
          <cell r="H559" t="str">
            <v>PR AUTO DEPOSITS</v>
          </cell>
          <cell r="I559" t="str">
            <v>98000960</v>
          </cell>
          <cell r="J559" t="str">
            <v>CDA</v>
          </cell>
          <cell r="K559">
            <v>2001</v>
          </cell>
          <cell r="L559">
            <v>11</v>
          </cell>
          <cell r="M559" t="str">
            <v>1000</v>
          </cell>
          <cell r="N559" t="str">
            <v>NFOUND</v>
          </cell>
          <cell r="P559" t="str">
            <v>JKANE4</v>
          </cell>
        </row>
        <row r="560">
          <cell r="A560" t="str">
            <v>TT1</v>
          </cell>
          <cell r="B560" t="str">
            <v>PRDATREG</v>
          </cell>
          <cell r="C560" t="str">
            <v xml:space="preserve">  2001110025</v>
          </cell>
          <cell r="D560">
            <v>37104</v>
          </cell>
          <cell r="E560">
            <v>37106</v>
          </cell>
          <cell r="F560">
            <v>-1045.1099999999999</v>
          </cell>
          <cell r="G560" t="str">
            <v>02298</v>
          </cell>
          <cell r="H560" t="str">
            <v>PR AUTO DEPOSITS</v>
          </cell>
          <cell r="I560" t="str">
            <v>98000961</v>
          </cell>
          <cell r="J560" t="str">
            <v>CDA</v>
          </cell>
          <cell r="K560">
            <v>2001</v>
          </cell>
          <cell r="L560">
            <v>11</v>
          </cell>
          <cell r="M560" t="str">
            <v>1000</v>
          </cell>
          <cell r="N560" t="str">
            <v>NFOUND</v>
          </cell>
          <cell r="P560" t="str">
            <v>JKANE4</v>
          </cell>
        </row>
        <row r="561">
          <cell r="A561" t="str">
            <v>TT1</v>
          </cell>
          <cell r="B561" t="str">
            <v>PRDATREG</v>
          </cell>
          <cell r="C561" t="str">
            <v xml:space="preserve">  2001110122</v>
          </cell>
          <cell r="D561">
            <v>37104</v>
          </cell>
          <cell r="E561">
            <v>37106</v>
          </cell>
          <cell r="F561">
            <v>-589.86</v>
          </cell>
          <cell r="G561" t="str">
            <v>02298</v>
          </cell>
          <cell r="H561" t="str">
            <v>PR AUTO DEPOSITS</v>
          </cell>
          <cell r="I561" t="str">
            <v>98000962</v>
          </cell>
          <cell r="J561" t="str">
            <v>CDA</v>
          </cell>
          <cell r="K561">
            <v>2001</v>
          </cell>
          <cell r="L561">
            <v>11</v>
          </cell>
          <cell r="M561" t="str">
            <v>1000</v>
          </cell>
          <cell r="N561" t="str">
            <v>NFOUND</v>
          </cell>
          <cell r="P561" t="str">
            <v>JKANE4</v>
          </cell>
        </row>
        <row r="562">
          <cell r="A562" t="str">
            <v>TT1</v>
          </cell>
          <cell r="B562" t="str">
            <v>PRDATREG</v>
          </cell>
          <cell r="C562" t="str">
            <v xml:space="preserve">  2001110123</v>
          </cell>
          <cell r="D562">
            <v>37104</v>
          </cell>
          <cell r="E562">
            <v>37106</v>
          </cell>
          <cell r="F562">
            <v>-1673.08</v>
          </cell>
          <cell r="G562" t="str">
            <v>02298</v>
          </cell>
          <cell r="H562" t="str">
            <v>PR AUTO DEPOSITS</v>
          </cell>
          <cell r="I562" t="str">
            <v>98000963</v>
          </cell>
          <cell r="J562" t="str">
            <v>CDA</v>
          </cell>
          <cell r="K562">
            <v>2001</v>
          </cell>
          <cell r="L562">
            <v>11</v>
          </cell>
          <cell r="M562" t="str">
            <v>1000</v>
          </cell>
          <cell r="N562" t="str">
            <v>NFOUND</v>
          </cell>
          <cell r="P562" t="str">
            <v>JKANE4</v>
          </cell>
        </row>
        <row r="563">
          <cell r="A563" t="str">
            <v>TT1</v>
          </cell>
          <cell r="B563" t="str">
            <v>PRDATREG</v>
          </cell>
          <cell r="C563" t="str">
            <v xml:space="preserve">  2001110028</v>
          </cell>
          <cell r="D563">
            <v>37104</v>
          </cell>
          <cell r="E563">
            <v>37106</v>
          </cell>
          <cell r="F563">
            <v>-6234.43</v>
          </cell>
          <cell r="G563" t="str">
            <v>02298</v>
          </cell>
          <cell r="H563" t="str">
            <v>PR AUTO DEPOSITS</v>
          </cell>
          <cell r="I563" t="str">
            <v>98000964</v>
          </cell>
          <cell r="J563" t="str">
            <v>CDA</v>
          </cell>
          <cell r="K563">
            <v>2001</v>
          </cell>
          <cell r="L563">
            <v>11</v>
          </cell>
          <cell r="M563" t="str">
            <v>1000</v>
          </cell>
          <cell r="N563" t="str">
            <v>NFOUND</v>
          </cell>
          <cell r="P563" t="str">
            <v>JKANE4</v>
          </cell>
        </row>
        <row r="564">
          <cell r="A564" t="str">
            <v>TT1</v>
          </cell>
          <cell r="B564" t="str">
            <v>PRDATREG</v>
          </cell>
          <cell r="C564" t="str">
            <v xml:space="preserve">  2001110029</v>
          </cell>
          <cell r="D564">
            <v>37104</v>
          </cell>
          <cell r="E564">
            <v>37106</v>
          </cell>
          <cell r="F564">
            <v>-1248.3699999999999</v>
          </cell>
          <cell r="G564" t="str">
            <v>02298</v>
          </cell>
          <cell r="H564" t="str">
            <v>PR AUTO DEPOSITS</v>
          </cell>
          <cell r="I564" t="str">
            <v>98000965</v>
          </cell>
          <cell r="J564" t="str">
            <v>CDA</v>
          </cell>
          <cell r="K564">
            <v>2001</v>
          </cell>
          <cell r="L564">
            <v>11</v>
          </cell>
          <cell r="M564" t="str">
            <v>1000</v>
          </cell>
          <cell r="N564" t="str">
            <v>NFOUND</v>
          </cell>
          <cell r="P564" t="str">
            <v>JKANE4</v>
          </cell>
        </row>
        <row r="565">
          <cell r="A565" t="str">
            <v>TT1</v>
          </cell>
          <cell r="B565" t="str">
            <v>PRDATREG</v>
          </cell>
          <cell r="C565" t="str">
            <v xml:space="preserve">  2001110124</v>
          </cell>
          <cell r="D565">
            <v>37104</v>
          </cell>
          <cell r="E565">
            <v>37106</v>
          </cell>
          <cell r="F565">
            <v>-2046.76</v>
          </cell>
          <cell r="G565" t="str">
            <v>02298</v>
          </cell>
          <cell r="H565" t="str">
            <v>PR AUTO DEPOSITS</v>
          </cell>
          <cell r="I565" t="str">
            <v>98000966</v>
          </cell>
          <cell r="J565" t="str">
            <v>CDA</v>
          </cell>
          <cell r="K565">
            <v>2001</v>
          </cell>
          <cell r="L565">
            <v>11</v>
          </cell>
          <cell r="M565" t="str">
            <v>1000</v>
          </cell>
          <cell r="N565" t="str">
            <v>NFOUND</v>
          </cell>
          <cell r="P565" t="str">
            <v>JKANE4</v>
          </cell>
        </row>
        <row r="566">
          <cell r="A566" t="str">
            <v>TT1</v>
          </cell>
          <cell r="B566" t="str">
            <v>PRDATREG</v>
          </cell>
          <cell r="C566" t="str">
            <v xml:space="preserve">  2001110125</v>
          </cell>
          <cell r="D566">
            <v>37104</v>
          </cell>
          <cell r="E566">
            <v>37106</v>
          </cell>
          <cell r="F566">
            <v>-4368.25</v>
          </cell>
          <cell r="G566" t="str">
            <v>02298</v>
          </cell>
          <cell r="H566" t="str">
            <v>PR AUTO DEPOSITS</v>
          </cell>
          <cell r="I566" t="str">
            <v>98000967</v>
          </cell>
          <cell r="J566" t="str">
            <v>CDA</v>
          </cell>
          <cell r="K566">
            <v>2001</v>
          </cell>
          <cell r="L566">
            <v>11</v>
          </cell>
          <cell r="M566" t="str">
            <v>1000</v>
          </cell>
          <cell r="N566" t="str">
            <v>NFOUND</v>
          </cell>
          <cell r="P566" t="str">
            <v>JKANE4</v>
          </cell>
        </row>
        <row r="567">
          <cell r="A567" t="str">
            <v>TT1</v>
          </cell>
          <cell r="B567" t="str">
            <v>PRDATREG</v>
          </cell>
          <cell r="C567" t="str">
            <v xml:space="preserve">  2001110126</v>
          </cell>
          <cell r="D567">
            <v>37104</v>
          </cell>
          <cell r="E567">
            <v>37106</v>
          </cell>
          <cell r="F567">
            <v>-1105.98</v>
          </cell>
          <cell r="G567" t="str">
            <v>02298</v>
          </cell>
          <cell r="H567" t="str">
            <v>PR AUTO DEPOSITS</v>
          </cell>
          <cell r="I567" t="str">
            <v>98000968</v>
          </cell>
          <cell r="J567" t="str">
            <v>CDA</v>
          </cell>
          <cell r="K567">
            <v>2001</v>
          </cell>
          <cell r="L567">
            <v>11</v>
          </cell>
          <cell r="M567" t="str">
            <v>1000</v>
          </cell>
          <cell r="N567" t="str">
            <v>NFOUND</v>
          </cell>
          <cell r="P567" t="str">
            <v>JKANE4</v>
          </cell>
        </row>
        <row r="568">
          <cell r="A568" t="str">
            <v>TT1</v>
          </cell>
          <cell r="B568" t="str">
            <v>PRDATREG</v>
          </cell>
          <cell r="C568" t="str">
            <v xml:space="preserve">  2001110033</v>
          </cell>
          <cell r="D568">
            <v>37104</v>
          </cell>
          <cell r="E568">
            <v>37106</v>
          </cell>
          <cell r="F568">
            <v>-1218.56</v>
          </cell>
          <cell r="G568" t="str">
            <v>02298</v>
          </cell>
          <cell r="H568" t="str">
            <v>PR AUTO DEPOSITS</v>
          </cell>
          <cell r="I568" t="str">
            <v>98000969</v>
          </cell>
          <cell r="J568" t="str">
            <v>CDA</v>
          </cell>
          <cell r="K568">
            <v>2001</v>
          </cell>
          <cell r="L568">
            <v>11</v>
          </cell>
          <cell r="M568" t="str">
            <v>1000</v>
          </cell>
          <cell r="N568" t="str">
            <v>NFOUND</v>
          </cell>
          <cell r="P568" t="str">
            <v>JKANE4</v>
          </cell>
        </row>
        <row r="569">
          <cell r="A569" t="str">
            <v>TT1</v>
          </cell>
          <cell r="B569" t="str">
            <v>PRDATREG</v>
          </cell>
          <cell r="C569" t="str">
            <v xml:space="preserve">  2001110127</v>
          </cell>
          <cell r="D569">
            <v>37104</v>
          </cell>
          <cell r="E569">
            <v>37106</v>
          </cell>
          <cell r="F569">
            <v>-2196.3000000000002</v>
          </cell>
          <cell r="G569" t="str">
            <v>02298</v>
          </cell>
          <cell r="H569" t="str">
            <v>PR AUTO DEPOSITS</v>
          </cell>
          <cell r="I569" t="str">
            <v>98000970</v>
          </cell>
          <cell r="J569" t="str">
            <v>CDA</v>
          </cell>
          <cell r="K569">
            <v>2001</v>
          </cell>
          <cell r="L569">
            <v>11</v>
          </cell>
          <cell r="M569" t="str">
            <v>1000</v>
          </cell>
          <cell r="N569" t="str">
            <v>NFOUND</v>
          </cell>
          <cell r="P569" t="str">
            <v>JKANE4</v>
          </cell>
        </row>
        <row r="570">
          <cell r="A570" t="str">
            <v>TT1</v>
          </cell>
          <cell r="B570" t="str">
            <v>PRDATREG</v>
          </cell>
          <cell r="C570" t="str">
            <v xml:space="preserve">  2001110035</v>
          </cell>
          <cell r="D570">
            <v>37104</v>
          </cell>
          <cell r="E570">
            <v>37106</v>
          </cell>
          <cell r="F570">
            <v>-1020.23</v>
          </cell>
          <cell r="G570" t="str">
            <v>02298</v>
          </cell>
          <cell r="H570" t="str">
            <v>PR AUTO DEPOSITS</v>
          </cell>
          <cell r="I570" t="str">
            <v>98000971</v>
          </cell>
          <cell r="J570" t="str">
            <v>CDA</v>
          </cell>
          <cell r="K570">
            <v>2001</v>
          </cell>
          <cell r="L570">
            <v>11</v>
          </cell>
          <cell r="M570" t="str">
            <v>1000</v>
          </cell>
          <cell r="N570" t="str">
            <v>NFOUND</v>
          </cell>
          <cell r="P570" t="str">
            <v>JKANE4</v>
          </cell>
        </row>
        <row r="571">
          <cell r="A571" t="str">
            <v>TT1</v>
          </cell>
          <cell r="B571" t="str">
            <v>PRDATREG</v>
          </cell>
          <cell r="C571" t="str">
            <v xml:space="preserve">  2001110036</v>
          </cell>
          <cell r="D571">
            <v>37104</v>
          </cell>
          <cell r="E571">
            <v>37106</v>
          </cell>
          <cell r="F571">
            <v>-430</v>
          </cell>
          <cell r="G571" t="str">
            <v>02298</v>
          </cell>
          <cell r="H571" t="str">
            <v>PR AUTO DEPOSITS</v>
          </cell>
          <cell r="I571" t="str">
            <v>98000972</v>
          </cell>
          <cell r="J571" t="str">
            <v>CDA</v>
          </cell>
          <cell r="K571">
            <v>2001</v>
          </cell>
          <cell r="L571">
            <v>11</v>
          </cell>
          <cell r="M571" t="str">
            <v>1000</v>
          </cell>
          <cell r="N571" t="str">
            <v>NFOUND</v>
          </cell>
          <cell r="P571" t="str">
            <v>JKANE4</v>
          </cell>
        </row>
        <row r="572">
          <cell r="A572" t="str">
            <v>TT1</v>
          </cell>
          <cell r="B572" t="str">
            <v>PRDATREG</v>
          </cell>
          <cell r="C572" t="str">
            <v xml:space="preserve">  2001110036</v>
          </cell>
          <cell r="D572">
            <v>37104</v>
          </cell>
          <cell r="E572">
            <v>37106</v>
          </cell>
          <cell r="F572">
            <v>-1646</v>
          </cell>
          <cell r="G572" t="str">
            <v>02298</v>
          </cell>
          <cell r="H572" t="str">
            <v>PR AUTO DEPOSITS</v>
          </cell>
          <cell r="I572" t="str">
            <v>98000972</v>
          </cell>
          <cell r="J572" t="str">
            <v>CDA</v>
          </cell>
          <cell r="K572">
            <v>2001</v>
          </cell>
          <cell r="L572">
            <v>11</v>
          </cell>
          <cell r="M572" t="str">
            <v>1000</v>
          </cell>
          <cell r="N572" t="str">
            <v>NFOUND</v>
          </cell>
          <cell r="P572" t="str">
            <v>JKANE4</v>
          </cell>
        </row>
        <row r="573">
          <cell r="A573" t="str">
            <v>TT1</v>
          </cell>
          <cell r="B573" t="str">
            <v>PRDATREG</v>
          </cell>
          <cell r="C573" t="str">
            <v xml:space="preserve">  2001110037</v>
          </cell>
          <cell r="D573">
            <v>37104</v>
          </cell>
          <cell r="E573">
            <v>37106</v>
          </cell>
          <cell r="F573">
            <v>-1616.98</v>
          </cell>
          <cell r="G573" t="str">
            <v>02298</v>
          </cell>
          <cell r="H573" t="str">
            <v>PR AUTO DEPOSITS</v>
          </cell>
          <cell r="I573" t="str">
            <v>98000973</v>
          </cell>
          <cell r="J573" t="str">
            <v>CDA</v>
          </cell>
          <cell r="K573">
            <v>2001</v>
          </cell>
          <cell r="L573">
            <v>11</v>
          </cell>
          <cell r="M573" t="str">
            <v>1000</v>
          </cell>
          <cell r="N573" t="str">
            <v>NFOUND</v>
          </cell>
          <cell r="P573" t="str">
            <v>JKANE4</v>
          </cell>
        </row>
        <row r="574">
          <cell r="A574" t="str">
            <v>TT1</v>
          </cell>
          <cell r="B574" t="str">
            <v>PRDATREG</v>
          </cell>
          <cell r="C574" t="str">
            <v xml:space="preserve">  2001110128</v>
          </cell>
          <cell r="D574">
            <v>37104</v>
          </cell>
          <cell r="E574">
            <v>37106</v>
          </cell>
          <cell r="F574">
            <v>-1309.08</v>
          </cell>
          <cell r="G574" t="str">
            <v>02298</v>
          </cell>
          <cell r="H574" t="str">
            <v>PR AUTO DEPOSITS</v>
          </cell>
          <cell r="I574" t="str">
            <v>98000975</v>
          </cell>
          <cell r="J574" t="str">
            <v>CDA</v>
          </cell>
          <cell r="K574">
            <v>2001</v>
          </cell>
          <cell r="L574">
            <v>11</v>
          </cell>
          <cell r="M574" t="str">
            <v>1000</v>
          </cell>
          <cell r="N574" t="str">
            <v>NFOUND</v>
          </cell>
          <cell r="P574" t="str">
            <v>JKANE4</v>
          </cell>
        </row>
        <row r="575">
          <cell r="A575" t="str">
            <v>TT1</v>
          </cell>
          <cell r="B575" t="str">
            <v>PRDATREG</v>
          </cell>
          <cell r="C575" t="str">
            <v xml:space="preserve">  2001110129</v>
          </cell>
          <cell r="D575">
            <v>37104</v>
          </cell>
          <cell r="E575">
            <v>37106</v>
          </cell>
          <cell r="F575">
            <v>-1280.67</v>
          </cell>
          <cell r="G575" t="str">
            <v>02298</v>
          </cell>
          <cell r="H575" t="str">
            <v>PR AUTO DEPOSITS</v>
          </cell>
          <cell r="I575" t="str">
            <v>98000976</v>
          </cell>
          <cell r="J575" t="str">
            <v>CDA</v>
          </cell>
          <cell r="K575">
            <v>2001</v>
          </cell>
          <cell r="L575">
            <v>11</v>
          </cell>
          <cell r="M575" t="str">
            <v>1000</v>
          </cell>
          <cell r="N575" t="str">
            <v>NFOUND</v>
          </cell>
          <cell r="P575" t="str">
            <v>JKANE4</v>
          </cell>
        </row>
        <row r="576">
          <cell r="A576" t="str">
            <v>TT1</v>
          </cell>
          <cell r="B576" t="str">
            <v>PRDATREG</v>
          </cell>
          <cell r="C576" t="str">
            <v xml:space="preserve">  2001110042</v>
          </cell>
          <cell r="D576">
            <v>37104</v>
          </cell>
          <cell r="E576">
            <v>37106</v>
          </cell>
          <cell r="F576">
            <v>-1738.86</v>
          </cell>
          <cell r="G576" t="str">
            <v>02298</v>
          </cell>
          <cell r="H576" t="str">
            <v>PR AUTO DEPOSITS</v>
          </cell>
          <cell r="I576" t="str">
            <v>98000977</v>
          </cell>
          <cell r="J576" t="str">
            <v>CDA</v>
          </cell>
          <cell r="K576">
            <v>2001</v>
          </cell>
          <cell r="L576">
            <v>11</v>
          </cell>
          <cell r="M576" t="str">
            <v>1000</v>
          </cell>
          <cell r="N576" t="str">
            <v>NFOUND</v>
          </cell>
          <cell r="P576" t="str">
            <v>JKANE4</v>
          </cell>
        </row>
        <row r="577">
          <cell r="A577" t="str">
            <v>TT1</v>
          </cell>
          <cell r="B577" t="str">
            <v>PRDATREG</v>
          </cell>
          <cell r="C577" t="str">
            <v xml:space="preserve">  2001110130</v>
          </cell>
          <cell r="D577">
            <v>37104</v>
          </cell>
          <cell r="E577">
            <v>37106</v>
          </cell>
          <cell r="F577">
            <v>-3392.75</v>
          </cell>
          <cell r="G577" t="str">
            <v>02298</v>
          </cell>
          <cell r="H577" t="str">
            <v>PR AUTO DEPOSITS</v>
          </cell>
          <cell r="I577" t="str">
            <v>98000978</v>
          </cell>
          <cell r="J577" t="str">
            <v>CDA</v>
          </cell>
          <cell r="K577">
            <v>2001</v>
          </cell>
          <cell r="L577">
            <v>11</v>
          </cell>
          <cell r="M577" t="str">
            <v>1000</v>
          </cell>
          <cell r="N577" t="str">
            <v>NFOUND</v>
          </cell>
          <cell r="P577" t="str">
            <v>JKANE4</v>
          </cell>
        </row>
        <row r="578">
          <cell r="A578" t="str">
            <v>TT1</v>
          </cell>
          <cell r="B578" t="str">
            <v>PRDATREG</v>
          </cell>
          <cell r="C578" t="str">
            <v xml:space="preserve">  2001110045</v>
          </cell>
          <cell r="D578">
            <v>37104</v>
          </cell>
          <cell r="E578">
            <v>37106</v>
          </cell>
          <cell r="F578">
            <v>-1871.98</v>
          </cell>
          <cell r="G578" t="str">
            <v>02298</v>
          </cell>
          <cell r="H578" t="str">
            <v>PR AUTO DEPOSITS</v>
          </cell>
          <cell r="I578" t="str">
            <v>98000980</v>
          </cell>
          <cell r="J578" t="str">
            <v>CDA</v>
          </cell>
          <cell r="K578">
            <v>2001</v>
          </cell>
          <cell r="L578">
            <v>11</v>
          </cell>
          <cell r="M578" t="str">
            <v>1000</v>
          </cell>
          <cell r="N578" t="str">
            <v>NFOUND</v>
          </cell>
          <cell r="P578" t="str">
            <v>JKANE4</v>
          </cell>
        </row>
        <row r="579">
          <cell r="A579" t="str">
            <v>TT1</v>
          </cell>
          <cell r="B579" t="str">
            <v>PRDATREG</v>
          </cell>
          <cell r="C579" t="str">
            <v xml:space="preserve">  2001110046</v>
          </cell>
          <cell r="D579">
            <v>37104</v>
          </cell>
          <cell r="E579">
            <v>37106</v>
          </cell>
          <cell r="F579">
            <v>-1933.53</v>
          </cell>
          <cell r="G579" t="str">
            <v>02298</v>
          </cell>
          <cell r="H579" t="str">
            <v>PR AUTO DEPOSITS</v>
          </cell>
          <cell r="I579" t="str">
            <v>98000981</v>
          </cell>
          <cell r="J579" t="str">
            <v>CDA</v>
          </cell>
          <cell r="K579">
            <v>2001</v>
          </cell>
          <cell r="L579">
            <v>11</v>
          </cell>
          <cell r="M579" t="str">
            <v>1000</v>
          </cell>
          <cell r="N579" t="str">
            <v>NFOUND</v>
          </cell>
          <cell r="P579" t="str">
            <v>JKANE4</v>
          </cell>
        </row>
        <row r="580">
          <cell r="A580" t="str">
            <v>TT1</v>
          </cell>
          <cell r="B580" t="str">
            <v>PRDATREG</v>
          </cell>
          <cell r="C580" t="str">
            <v xml:space="preserve">  2001110047</v>
          </cell>
          <cell r="D580">
            <v>37104</v>
          </cell>
          <cell r="E580">
            <v>37106</v>
          </cell>
          <cell r="F580">
            <v>-1701.74</v>
          </cell>
          <cell r="G580" t="str">
            <v>02298</v>
          </cell>
          <cell r="H580" t="str">
            <v>PR AUTO DEPOSITS</v>
          </cell>
          <cell r="I580" t="str">
            <v>98000982</v>
          </cell>
          <cell r="J580" t="str">
            <v>CDA</v>
          </cell>
          <cell r="K580">
            <v>2001</v>
          </cell>
          <cell r="L580">
            <v>11</v>
          </cell>
          <cell r="M580" t="str">
            <v>1000</v>
          </cell>
          <cell r="N580" t="str">
            <v>NFOUND</v>
          </cell>
          <cell r="P580" t="str">
            <v>JKANE4</v>
          </cell>
        </row>
        <row r="581">
          <cell r="A581" t="str">
            <v>TT1</v>
          </cell>
          <cell r="B581" t="str">
            <v>PRDATREG</v>
          </cell>
          <cell r="C581" t="str">
            <v xml:space="preserve">  2001110048</v>
          </cell>
          <cell r="D581">
            <v>37104</v>
          </cell>
          <cell r="E581">
            <v>37106</v>
          </cell>
          <cell r="F581">
            <v>-50</v>
          </cell>
          <cell r="G581" t="str">
            <v>02298</v>
          </cell>
          <cell r="H581" t="str">
            <v>PR AUTO DEPOSITS</v>
          </cell>
          <cell r="I581" t="str">
            <v>98000983</v>
          </cell>
          <cell r="J581" t="str">
            <v>CDA</v>
          </cell>
          <cell r="K581">
            <v>2001</v>
          </cell>
          <cell r="L581">
            <v>11</v>
          </cell>
          <cell r="M581" t="str">
            <v>1000</v>
          </cell>
          <cell r="N581" t="str">
            <v>NFOUND</v>
          </cell>
          <cell r="P581" t="str">
            <v>JKANE4</v>
          </cell>
        </row>
        <row r="582">
          <cell r="A582" t="str">
            <v>TT1</v>
          </cell>
          <cell r="B582" t="str">
            <v>PRDATREG</v>
          </cell>
          <cell r="C582" t="str">
            <v xml:space="preserve">  2001110048</v>
          </cell>
          <cell r="D582">
            <v>37104</v>
          </cell>
          <cell r="E582">
            <v>37106</v>
          </cell>
          <cell r="F582">
            <v>-1265.5899999999999</v>
          </cell>
          <cell r="G582" t="str">
            <v>02298</v>
          </cell>
          <cell r="H582" t="str">
            <v>PR AUTO DEPOSITS</v>
          </cell>
          <cell r="I582" t="str">
            <v>98000983</v>
          </cell>
          <cell r="J582" t="str">
            <v>CDA</v>
          </cell>
          <cell r="K582">
            <v>2001</v>
          </cell>
          <cell r="L582">
            <v>11</v>
          </cell>
          <cell r="M582" t="str">
            <v>1000</v>
          </cell>
          <cell r="N582" t="str">
            <v>NFOUND</v>
          </cell>
          <cell r="P582" t="str">
            <v>JKANE4</v>
          </cell>
        </row>
        <row r="583">
          <cell r="A583" t="str">
            <v>TT1</v>
          </cell>
          <cell r="B583" t="str">
            <v>PRDATREG</v>
          </cell>
          <cell r="C583" t="str">
            <v xml:space="preserve">  2001110050</v>
          </cell>
          <cell r="D583">
            <v>37104</v>
          </cell>
          <cell r="E583">
            <v>37106</v>
          </cell>
          <cell r="F583">
            <v>-1359.29</v>
          </cell>
          <cell r="G583" t="str">
            <v>02298</v>
          </cell>
          <cell r="H583" t="str">
            <v>PR AUTO DEPOSITS</v>
          </cell>
          <cell r="I583" t="str">
            <v>98000985</v>
          </cell>
          <cell r="J583" t="str">
            <v>CDA</v>
          </cell>
          <cell r="K583">
            <v>2001</v>
          </cell>
          <cell r="L583">
            <v>11</v>
          </cell>
          <cell r="M583" t="str">
            <v>1000</v>
          </cell>
          <cell r="N583" t="str">
            <v>NFOUND</v>
          </cell>
          <cell r="P583" t="str">
            <v>JKANE4</v>
          </cell>
        </row>
        <row r="584">
          <cell r="A584" t="str">
            <v>TT1</v>
          </cell>
          <cell r="B584" t="str">
            <v>PRDATREG</v>
          </cell>
          <cell r="C584" t="str">
            <v xml:space="preserve">  2001110051</v>
          </cell>
          <cell r="D584">
            <v>37104</v>
          </cell>
          <cell r="E584">
            <v>37106</v>
          </cell>
          <cell r="F584">
            <v>-1436.5</v>
          </cell>
          <cell r="G584" t="str">
            <v>02298</v>
          </cell>
          <cell r="H584" t="str">
            <v>PR AUTO DEPOSITS</v>
          </cell>
          <cell r="I584" t="str">
            <v>98000986</v>
          </cell>
          <cell r="J584" t="str">
            <v>CDA</v>
          </cell>
          <cell r="K584">
            <v>2001</v>
          </cell>
          <cell r="L584">
            <v>11</v>
          </cell>
          <cell r="M584" t="str">
            <v>1000</v>
          </cell>
          <cell r="N584" t="str">
            <v>NFOUND</v>
          </cell>
          <cell r="P584" t="str">
            <v>JKANE4</v>
          </cell>
        </row>
        <row r="585">
          <cell r="A585" t="str">
            <v>TT1</v>
          </cell>
          <cell r="B585" t="str">
            <v>PRDATREG</v>
          </cell>
          <cell r="C585" t="str">
            <v xml:space="preserve">  2001110053</v>
          </cell>
          <cell r="D585">
            <v>37104</v>
          </cell>
          <cell r="E585">
            <v>37106</v>
          </cell>
          <cell r="F585">
            <v>-1058.74</v>
          </cell>
          <cell r="G585" t="str">
            <v>02298</v>
          </cell>
          <cell r="H585" t="str">
            <v>PR AUTO DEPOSITS</v>
          </cell>
          <cell r="I585" t="str">
            <v>98000988</v>
          </cell>
          <cell r="J585" t="str">
            <v>CDA</v>
          </cell>
          <cell r="K585">
            <v>2001</v>
          </cell>
          <cell r="L585">
            <v>11</v>
          </cell>
          <cell r="M585" t="str">
            <v>1000</v>
          </cell>
          <cell r="N585" t="str">
            <v>NFOUND</v>
          </cell>
          <cell r="P585" t="str">
            <v>JKANE4</v>
          </cell>
        </row>
        <row r="586">
          <cell r="A586" t="str">
            <v>TT1</v>
          </cell>
          <cell r="B586" t="str">
            <v>PRDATREG</v>
          </cell>
          <cell r="C586" t="str">
            <v xml:space="preserve">  2001110054</v>
          </cell>
          <cell r="D586">
            <v>37104</v>
          </cell>
          <cell r="E586">
            <v>37106</v>
          </cell>
          <cell r="F586">
            <v>-2111.7399999999998</v>
          </cell>
          <cell r="G586" t="str">
            <v>02298</v>
          </cell>
          <cell r="H586" t="str">
            <v>PR AUTO DEPOSITS</v>
          </cell>
          <cell r="I586" t="str">
            <v>98000989</v>
          </cell>
          <cell r="J586" t="str">
            <v>CDA</v>
          </cell>
          <cell r="K586">
            <v>2001</v>
          </cell>
          <cell r="L586">
            <v>11</v>
          </cell>
          <cell r="M586" t="str">
            <v>1000</v>
          </cell>
          <cell r="N586" t="str">
            <v>NFOUND</v>
          </cell>
          <cell r="P586" t="str">
            <v>JKANE4</v>
          </cell>
        </row>
        <row r="587">
          <cell r="A587" t="str">
            <v>TT1</v>
          </cell>
          <cell r="B587" t="str">
            <v>PRDATREG</v>
          </cell>
          <cell r="C587" t="str">
            <v xml:space="preserve">  2001110133</v>
          </cell>
          <cell r="D587">
            <v>37104</v>
          </cell>
          <cell r="E587">
            <v>37106</v>
          </cell>
          <cell r="F587">
            <v>-3110.56</v>
          </cell>
          <cell r="G587" t="str">
            <v>02298</v>
          </cell>
          <cell r="H587" t="str">
            <v>PR AUTO DEPOSITS</v>
          </cell>
          <cell r="I587" t="str">
            <v>98000990</v>
          </cell>
          <cell r="J587" t="str">
            <v>CDA</v>
          </cell>
          <cell r="K587">
            <v>2001</v>
          </cell>
          <cell r="L587">
            <v>11</v>
          </cell>
          <cell r="M587" t="str">
            <v>1000</v>
          </cell>
          <cell r="N587" t="str">
            <v>NFOUND</v>
          </cell>
          <cell r="P587" t="str">
            <v>JKANE4</v>
          </cell>
        </row>
        <row r="588">
          <cell r="A588" t="str">
            <v>TT1</v>
          </cell>
          <cell r="B588" t="str">
            <v>PRDATREG</v>
          </cell>
          <cell r="C588" t="str">
            <v xml:space="preserve">  2001110056</v>
          </cell>
          <cell r="D588">
            <v>37104</v>
          </cell>
          <cell r="E588">
            <v>37106</v>
          </cell>
          <cell r="F588">
            <v>-1693.79</v>
          </cell>
          <cell r="G588" t="str">
            <v>02298</v>
          </cell>
          <cell r="H588" t="str">
            <v>PR AUTO DEPOSITS</v>
          </cell>
          <cell r="I588" t="str">
            <v>98000991</v>
          </cell>
          <cell r="J588" t="str">
            <v>CDA</v>
          </cell>
          <cell r="K588">
            <v>2001</v>
          </cell>
          <cell r="L588">
            <v>11</v>
          </cell>
          <cell r="M588" t="str">
            <v>1000</v>
          </cell>
          <cell r="N588" t="str">
            <v>NFOUND</v>
          </cell>
          <cell r="P588" t="str">
            <v>JKANE4</v>
          </cell>
        </row>
        <row r="589">
          <cell r="A589" t="str">
            <v>TT1</v>
          </cell>
          <cell r="B589" t="str">
            <v>PRDATREG</v>
          </cell>
          <cell r="C589" t="str">
            <v xml:space="preserve">  2001110057</v>
          </cell>
          <cell r="D589">
            <v>37104</v>
          </cell>
          <cell r="E589">
            <v>37106</v>
          </cell>
          <cell r="F589">
            <v>-2120.5</v>
          </cell>
          <cell r="G589" t="str">
            <v>02298</v>
          </cell>
          <cell r="H589" t="str">
            <v>PR AUTO DEPOSITS</v>
          </cell>
          <cell r="I589" t="str">
            <v>98000992</v>
          </cell>
          <cell r="J589" t="str">
            <v>CDA</v>
          </cell>
          <cell r="K589">
            <v>2001</v>
          </cell>
          <cell r="L589">
            <v>11</v>
          </cell>
          <cell r="M589" t="str">
            <v>1000</v>
          </cell>
          <cell r="N589" t="str">
            <v>NFOUND</v>
          </cell>
          <cell r="P589" t="str">
            <v>JKANE4</v>
          </cell>
        </row>
        <row r="590">
          <cell r="A590" t="str">
            <v>TT1</v>
          </cell>
          <cell r="B590" t="str">
            <v>PRDATREG</v>
          </cell>
          <cell r="C590" t="str">
            <v xml:space="preserve">  2001110058</v>
          </cell>
          <cell r="D590">
            <v>37104</v>
          </cell>
          <cell r="E590">
            <v>37106</v>
          </cell>
          <cell r="F590">
            <v>-2180</v>
          </cell>
          <cell r="G590" t="str">
            <v>02298</v>
          </cell>
          <cell r="H590" t="str">
            <v>PR AUTO DEPOSITS</v>
          </cell>
          <cell r="I590" t="str">
            <v>98000993</v>
          </cell>
          <cell r="J590" t="str">
            <v>CDA</v>
          </cell>
          <cell r="K590">
            <v>2001</v>
          </cell>
          <cell r="L590">
            <v>11</v>
          </cell>
          <cell r="M590" t="str">
            <v>1000</v>
          </cell>
          <cell r="N590" t="str">
            <v>NFOUND</v>
          </cell>
          <cell r="P590" t="str">
            <v>JKANE4</v>
          </cell>
        </row>
        <row r="591">
          <cell r="A591" t="str">
            <v>TT1</v>
          </cell>
          <cell r="B591" t="str">
            <v>PRDATREG</v>
          </cell>
          <cell r="C591" t="str">
            <v xml:space="preserve">  2001110058</v>
          </cell>
          <cell r="D591">
            <v>37104</v>
          </cell>
          <cell r="E591">
            <v>37106</v>
          </cell>
          <cell r="F591">
            <v>-3348.58</v>
          </cell>
          <cell r="G591" t="str">
            <v>02298</v>
          </cell>
          <cell r="H591" t="str">
            <v>PR AUTO DEPOSITS</v>
          </cell>
          <cell r="I591" t="str">
            <v>98000993</v>
          </cell>
          <cell r="J591" t="str">
            <v>CDA</v>
          </cell>
          <cell r="K591">
            <v>2001</v>
          </cell>
          <cell r="L591">
            <v>11</v>
          </cell>
          <cell r="M591" t="str">
            <v>1000</v>
          </cell>
          <cell r="N591" t="str">
            <v>NFOUND</v>
          </cell>
          <cell r="P591" t="str">
            <v>JKANE4</v>
          </cell>
        </row>
        <row r="592">
          <cell r="A592" t="str">
            <v>TT1</v>
          </cell>
          <cell r="B592" t="str">
            <v>PRDATREG</v>
          </cell>
          <cell r="C592" t="str">
            <v xml:space="preserve">  2001110061</v>
          </cell>
          <cell r="D592">
            <v>37104</v>
          </cell>
          <cell r="E592">
            <v>37106</v>
          </cell>
          <cell r="F592">
            <v>-828.01</v>
          </cell>
          <cell r="G592" t="str">
            <v>02298</v>
          </cell>
          <cell r="H592" t="str">
            <v>PR AUTO DEPOSITS</v>
          </cell>
          <cell r="I592" t="str">
            <v>98000996</v>
          </cell>
          <cell r="J592" t="str">
            <v>CDA</v>
          </cell>
          <cell r="K592">
            <v>2001</v>
          </cell>
          <cell r="L592">
            <v>11</v>
          </cell>
          <cell r="M592" t="str">
            <v>1000</v>
          </cell>
          <cell r="N592" t="str">
            <v>NFOUND</v>
          </cell>
          <cell r="P592" t="str">
            <v>JKANE4</v>
          </cell>
        </row>
        <row r="593">
          <cell r="A593" t="str">
            <v>TT1</v>
          </cell>
          <cell r="B593" t="str">
            <v>PRDATREG</v>
          </cell>
          <cell r="C593" t="str">
            <v xml:space="preserve">  2001110134</v>
          </cell>
          <cell r="D593">
            <v>37104</v>
          </cell>
          <cell r="E593">
            <v>37106</v>
          </cell>
          <cell r="F593">
            <v>-2925.35</v>
          </cell>
          <cell r="G593" t="str">
            <v>02298</v>
          </cell>
          <cell r="H593" t="str">
            <v>PR AUTO DEPOSITS</v>
          </cell>
          <cell r="I593" t="str">
            <v>98001000</v>
          </cell>
          <cell r="J593" t="str">
            <v>CDA</v>
          </cell>
          <cell r="K593">
            <v>2001</v>
          </cell>
          <cell r="L593">
            <v>11</v>
          </cell>
          <cell r="M593" t="str">
            <v>1000</v>
          </cell>
          <cell r="N593" t="str">
            <v>NFOUND</v>
          </cell>
          <cell r="P593" t="str">
            <v>JKANE4</v>
          </cell>
        </row>
        <row r="594">
          <cell r="A594" t="str">
            <v>TT1</v>
          </cell>
          <cell r="B594" t="str">
            <v>PRDATREG</v>
          </cell>
          <cell r="C594" t="str">
            <v xml:space="preserve">  2001110069</v>
          </cell>
          <cell r="D594">
            <v>37104</v>
          </cell>
          <cell r="E594">
            <v>37106</v>
          </cell>
          <cell r="F594">
            <v>-902.86</v>
          </cell>
          <cell r="G594" t="str">
            <v>02298</v>
          </cell>
          <cell r="H594" t="str">
            <v>PR AUTO DEPOSITS</v>
          </cell>
          <cell r="I594" t="str">
            <v>98001001</v>
          </cell>
          <cell r="J594" t="str">
            <v>CDA</v>
          </cell>
          <cell r="K594">
            <v>2001</v>
          </cell>
          <cell r="L594">
            <v>11</v>
          </cell>
          <cell r="M594" t="str">
            <v>1000</v>
          </cell>
          <cell r="N594" t="str">
            <v>NFOUND</v>
          </cell>
          <cell r="P594" t="str">
            <v>JKANE4</v>
          </cell>
        </row>
        <row r="595">
          <cell r="A595" t="str">
            <v>TT1</v>
          </cell>
          <cell r="B595" t="str">
            <v>PRDATREG</v>
          </cell>
          <cell r="C595" t="str">
            <v xml:space="preserve">  2001110135</v>
          </cell>
          <cell r="D595">
            <v>37104</v>
          </cell>
          <cell r="E595">
            <v>37106</v>
          </cell>
          <cell r="F595">
            <v>-558.86</v>
          </cell>
          <cell r="G595" t="str">
            <v>02298</v>
          </cell>
          <cell r="H595" t="str">
            <v>PR AUTO DEPOSITS</v>
          </cell>
          <cell r="I595" t="str">
            <v>98001003</v>
          </cell>
          <cell r="J595" t="str">
            <v>CDA</v>
          </cell>
          <cell r="K595">
            <v>2001</v>
          </cell>
          <cell r="L595">
            <v>11</v>
          </cell>
          <cell r="M595" t="str">
            <v>1000</v>
          </cell>
          <cell r="N595" t="str">
            <v>NFOUND</v>
          </cell>
          <cell r="P595" t="str">
            <v>JKANE4</v>
          </cell>
        </row>
        <row r="596">
          <cell r="A596" t="str">
            <v>TT1</v>
          </cell>
          <cell r="B596" t="str">
            <v>PRDATREG</v>
          </cell>
          <cell r="C596" t="str">
            <v xml:space="preserve">  2001110136</v>
          </cell>
          <cell r="D596">
            <v>37104</v>
          </cell>
          <cell r="E596">
            <v>37106</v>
          </cell>
          <cell r="F596">
            <v>-842.4</v>
          </cell>
          <cell r="G596" t="str">
            <v>02298</v>
          </cell>
          <cell r="H596" t="str">
            <v>PR AUTO DEPOSITS</v>
          </cell>
          <cell r="I596" t="str">
            <v>98001004</v>
          </cell>
          <cell r="J596" t="str">
            <v>CDA</v>
          </cell>
          <cell r="K596">
            <v>2001</v>
          </cell>
          <cell r="L596">
            <v>11</v>
          </cell>
          <cell r="M596" t="str">
            <v>1000</v>
          </cell>
          <cell r="N596" t="str">
            <v>NFOUND</v>
          </cell>
          <cell r="P596" t="str">
            <v>JKANE4</v>
          </cell>
        </row>
        <row r="597">
          <cell r="A597" t="str">
            <v>TT1</v>
          </cell>
          <cell r="B597" t="str">
            <v>PRDATREG</v>
          </cell>
          <cell r="C597" t="str">
            <v xml:space="preserve">  2001110073</v>
          </cell>
          <cell r="D597">
            <v>37104</v>
          </cell>
          <cell r="E597">
            <v>37106</v>
          </cell>
          <cell r="F597">
            <v>-849.48</v>
          </cell>
          <cell r="G597" t="str">
            <v>02298</v>
          </cell>
          <cell r="H597" t="str">
            <v>PR AUTO DEPOSITS</v>
          </cell>
          <cell r="I597" t="str">
            <v>98001005</v>
          </cell>
          <cell r="J597" t="str">
            <v>CDA</v>
          </cell>
          <cell r="K597">
            <v>2001</v>
          </cell>
          <cell r="L597">
            <v>11</v>
          </cell>
          <cell r="M597" t="str">
            <v>1000</v>
          </cell>
          <cell r="N597" t="str">
            <v>NFOUND</v>
          </cell>
          <cell r="P597" t="str">
            <v>JKANE4</v>
          </cell>
        </row>
        <row r="598">
          <cell r="A598" t="str">
            <v>TT1</v>
          </cell>
          <cell r="B598" t="str">
            <v>PRDATREG</v>
          </cell>
          <cell r="C598" t="str">
            <v xml:space="preserve">  2001110137</v>
          </cell>
          <cell r="D598">
            <v>37104</v>
          </cell>
          <cell r="E598">
            <v>37106</v>
          </cell>
          <cell r="F598">
            <v>-706.44</v>
          </cell>
          <cell r="G598" t="str">
            <v>02298</v>
          </cell>
          <cell r="H598" t="str">
            <v>PR AUTO DEPOSITS</v>
          </cell>
          <cell r="I598" t="str">
            <v>98001006</v>
          </cell>
          <cell r="J598" t="str">
            <v>CDA</v>
          </cell>
          <cell r="K598">
            <v>2001</v>
          </cell>
          <cell r="L598">
            <v>11</v>
          </cell>
          <cell r="M598" t="str">
            <v>1000</v>
          </cell>
          <cell r="N598" t="str">
            <v>NFOUND</v>
          </cell>
          <cell r="P598" t="str">
            <v>JKANE4</v>
          </cell>
        </row>
        <row r="599">
          <cell r="A599" t="str">
            <v>TT1</v>
          </cell>
          <cell r="B599" t="str">
            <v>PRDATREG</v>
          </cell>
          <cell r="C599" t="str">
            <v xml:space="preserve">  2001110137</v>
          </cell>
          <cell r="D599">
            <v>37104</v>
          </cell>
          <cell r="E599">
            <v>37106</v>
          </cell>
          <cell r="F599">
            <v>-125</v>
          </cell>
          <cell r="G599" t="str">
            <v>02298</v>
          </cell>
          <cell r="H599" t="str">
            <v>PR AUTO DEPOSITS</v>
          </cell>
          <cell r="I599" t="str">
            <v>98001006</v>
          </cell>
          <cell r="J599" t="str">
            <v>CDA</v>
          </cell>
          <cell r="K599">
            <v>2001</v>
          </cell>
          <cell r="L599">
            <v>11</v>
          </cell>
          <cell r="M599" t="str">
            <v>1000</v>
          </cell>
          <cell r="N599" t="str">
            <v>NFOUND</v>
          </cell>
          <cell r="P599" t="str">
            <v>JKANE4</v>
          </cell>
        </row>
        <row r="600">
          <cell r="A600" t="str">
            <v>TT1</v>
          </cell>
          <cell r="B600" t="str">
            <v>PRDATREG</v>
          </cell>
          <cell r="C600" t="str">
            <v xml:space="preserve">  2001110076</v>
          </cell>
          <cell r="D600">
            <v>37104</v>
          </cell>
          <cell r="E600">
            <v>37106</v>
          </cell>
          <cell r="F600">
            <v>-725</v>
          </cell>
          <cell r="G600" t="str">
            <v>02298</v>
          </cell>
          <cell r="H600" t="str">
            <v>PR AUTO DEPOSITS</v>
          </cell>
          <cell r="I600" t="str">
            <v>98001008</v>
          </cell>
          <cell r="J600" t="str">
            <v>CDA</v>
          </cell>
          <cell r="K600">
            <v>2001</v>
          </cell>
          <cell r="L600">
            <v>11</v>
          </cell>
          <cell r="M600" t="str">
            <v>1000</v>
          </cell>
          <cell r="N600" t="str">
            <v>NFOUND</v>
          </cell>
          <cell r="P600" t="str">
            <v>JKANE4</v>
          </cell>
        </row>
        <row r="601">
          <cell r="A601" t="str">
            <v>TT1</v>
          </cell>
          <cell r="B601" t="str">
            <v>PRDATREG</v>
          </cell>
          <cell r="C601" t="str">
            <v xml:space="preserve">  2001110076</v>
          </cell>
          <cell r="D601">
            <v>37104</v>
          </cell>
          <cell r="E601">
            <v>37106</v>
          </cell>
          <cell r="F601">
            <v>-199.04</v>
          </cell>
          <cell r="G601" t="str">
            <v>02298</v>
          </cell>
          <cell r="H601" t="str">
            <v>PR AUTO DEPOSITS</v>
          </cell>
          <cell r="I601" t="str">
            <v>98001008</v>
          </cell>
          <cell r="J601" t="str">
            <v>CDA</v>
          </cell>
          <cell r="K601">
            <v>2001</v>
          </cell>
          <cell r="L601">
            <v>11</v>
          </cell>
          <cell r="M601" t="str">
            <v>1000</v>
          </cell>
          <cell r="N601" t="str">
            <v>NFOUND</v>
          </cell>
          <cell r="P601" t="str">
            <v>JKANE4</v>
          </cell>
        </row>
        <row r="602">
          <cell r="A602" t="str">
            <v>TT1</v>
          </cell>
          <cell r="B602" t="str">
            <v>PRDATREG</v>
          </cell>
          <cell r="C602" t="str">
            <v xml:space="preserve">  2001110076</v>
          </cell>
          <cell r="D602">
            <v>37104</v>
          </cell>
          <cell r="E602">
            <v>37106</v>
          </cell>
          <cell r="F602">
            <v>-15</v>
          </cell>
          <cell r="G602" t="str">
            <v>02298</v>
          </cell>
          <cell r="H602" t="str">
            <v>PR AUTO DEPOSITS</v>
          </cell>
          <cell r="I602" t="str">
            <v>98001008</v>
          </cell>
          <cell r="J602" t="str">
            <v>CDA</v>
          </cell>
          <cell r="K602">
            <v>2001</v>
          </cell>
          <cell r="L602">
            <v>11</v>
          </cell>
          <cell r="M602" t="str">
            <v>1000</v>
          </cell>
          <cell r="N602" t="str">
            <v>NFOUND</v>
          </cell>
          <cell r="P602" t="str">
            <v>JKANE4</v>
          </cell>
        </row>
        <row r="603">
          <cell r="A603" t="str">
            <v>TT1</v>
          </cell>
          <cell r="B603" t="str">
            <v>PRDATREG</v>
          </cell>
          <cell r="C603" t="str">
            <v xml:space="preserve">  2001110077</v>
          </cell>
          <cell r="D603">
            <v>37104</v>
          </cell>
          <cell r="E603">
            <v>37106</v>
          </cell>
          <cell r="F603">
            <v>-1227.01</v>
          </cell>
          <cell r="G603" t="str">
            <v>02298</v>
          </cell>
          <cell r="H603" t="str">
            <v>PR AUTO DEPOSITS</v>
          </cell>
          <cell r="I603" t="str">
            <v>98001009</v>
          </cell>
          <cell r="J603" t="str">
            <v>CDA</v>
          </cell>
          <cell r="K603">
            <v>2001</v>
          </cell>
          <cell r="L603">
            <v>11</v>
          </cell>
          <cell r="M603" t="str">
            <v>1000</v>
          </cell>
          <cell r="N603" t="str">
            <v>NFOUND</v>
          </cell>
          <cell r="P603" t="str">
            <v>JKANE4</v>
          </cell>
        </row>
        <row r="604">
          <cell r="A604" t="str">
            <v>TT1</v>
          </cell>
          <cell r="B604" t="str">
            <v>PRDATREG</v>
          </cell>
          <cell r="C604" t="str">
            <v xml:space="preserve">  2001110078</v>
          </cell>
          <cell r="D604">
            <v>37104</v>
          </cell>
          <cell r="E604">
            <v>37106</v>
          </cell>
          <cell r="F604">
            <v>-1053.08</v>
          </cell>
          <cell r="G604" t="str">
            <v>02298</v>
          </cell>
          <cell r="H604" t="str">
            <v>PR AUTO DEPOSITS</v>
          </cell>
          <cell r="I604" t="str">
            <v>98001010</v>
          </cell>
          <cell r="J604" t="str">
            <v>CDA</v>
          </cell>
          <cell r="K604">
            <v>2001</v>
          </cell>
          <cell r="L604">
            <v>11</v>
          </cell>
          <cell r="M604" t="str">
            <v>1000</v>
          </cell>
          <cell r="N604" t="str">
            <v>NFOUND</v>
          </cell>
          <cell r="P604" t="str">
            <v>JKANE4</v>
          </cell>
        </row>
        <row r="605">
          <cell r="A605" t="str">
            <v>TT1</v>
          </cell>
          <cell r="B605" t="str">
            <v>PRDATREG</v>
          </cell>
          <cell r="C605" t="str">
            <v xml:space="preserve">  2001110079</v>
          </cell>
          <cell r="D605">
            <v>37104</v>
          </cell>
          <cell r="E605">
            <v>37106</v>
          </cell>
          <cell r="F605">
            <v>-921.55</v>
          </cell>
          <cell r="G605" t="str">
            <v>02298</v>
          </cell>
          <cell r="H605" t="str">
            <v>PR AUTO DEPOSITS</v>
          </cell>
          <cell r="I605" t="str">
            <v>98001011</v>
          </cell>
          <cell r="J605" t="str">
            <v>CDA</v>
          </cell>
          <cell r="K605">
            <v>2001</v>
          </cell>
          <cell r="L605">
            <v>11</v>
          </cell>
          <cell r="M605" t="str">
            <v>1000</v>
          </cell>
          <cell r="N605" t="str">
            <v>NFOUND</v>
          </cell>
          <cell r="P605" t="str">
            <v>JKANE4</v>
          </cell>
        </row>
        <row r="606">
          <cell r="A606" t="str">
            <v>TT1</v>
          </cell>
          <cell r="B606" t="str">
            <v>PRDATREG</v>
          </cell>
          <cell r="C606" t="str">
            <v xml:space="preserve">  2001110080</v>
          </cell>
          <cell r="D606">
            <v>37104</v>
          </cell>
          <cell r="E606">
            <v>37106</v>
          </cell>
          <cell r="F606">
            <v>-920.74</v>
          </cell>
          <cell r="G606" t="str">
            <v>02298</v>
          </cell>
          <cell r="H606" t="str">
            <v>PR AUTO DEPOSITS</v>
          </cell>
          <cell r="I606" t="str">
            <v>98001012</v>
          </cell>
          <cell r="J606" t="str">
            <v>CDA</v>
          </cell>
          <cell r="K606">
            <v>2001</v>
          </cell>
          <cell r="L606">
            <v>11</v>
          </cell>
          <cell r="M606" t="str">
            <v>1000</v>
          </cell>
          <cell r="N606" t="str">
            <v>NFOUND</v>
          </cell>
          <cell r="P606" t="str">
            <v>JKANE4</v>
          </cell>
        </row>
        <row r="607">
          <cell r="A607" t="str">
            <v>TT1</v>
          </cell>
          <cell r="B607" t="str">
            <v>PRDATREG</v>
          </cell>
          <cell r="C607" t="str">
            <v xml:space="preserve">  2001110081</v>
          </cell>
          <cell r="D607">
            <v>37104</v>
          </cell>
          <cell r="E607">
            <v>37106</v>
          </cell>
          <cell r="F607">
            <v>-569.17999999999995</v>
          </cell>
          <cell r="G607" t="str">
            <v>02298</v>
          </cell>
          <cell r="H607" t="str">
            <v>PR AUTO DEPOSITS</v>
          </cell>
          <cell r="I607" t="str">
            <v>98001013</v>
          </cell>
          <cell r="J607" t="str">
            <v>CDA</v>
          </cell>
          <cell r="K607">
            <v>2001</v>
          </cell>
          <cell r="L607">
            <v>11</v>
          </cell>
          <cell r="M607" t="str">
            <v>1000</v>
          </cell>
          <cell r="N607" t="str">
            <v>NFOUND</v>
          </cell>
          <cell r="P607" t="str">
            <v>JKANE4</v>
          </cell>
        </row>
        <row r="608">
          <cell r="A608" t="str">
            <v>TT1</v>
          </cell>
          <cell r="B608" t="str">
            <v>PRDATREG</v>
          </cell>
          <cell r="C608" t="str">
            <v xml:space="preserve">  2001110081</v>
          </cell>
          <cell r="D608">
            <v>37104</v>
          </cell>
          <cell r="E608">
            <v>37106</v>
          </cell>
          <cell r="F608">
            <v>-300</v>
          </cell>
          <cell r="G608" t="str">
            <v>02298</v>
          </cell>
          <cell r="H608" t="str">
            <v>PR AUTO DEPOSITS</v>
          </cell>
          <cell r="I608" t="str">
            <v>98001013</v>
          </cell>
          <cell r="J608" t="str">
            <v>CDA</v>
          </cell>
          <cell r="K608">
            <v>2001</v>
          </cell>
          <cell r="L608">
            <v>11</v>
          </cell>
          <cell r="M608" t="str">
            <v>1000</v>
          </cell>
          <cell r="N608" t="str">
            <v>NFOUND</v>
          </cell>
          <cell r="P608" t="str">
            <v>JKANE4</v>
          </cell>
        </row>
        <row r="609">
          <cell r="A609" t="str">
            <v>TT1</v>
          </cell>
          <cell r="B609" t="str">
            <v>PRDATREG</v>
          </cell>
          <cell r="C609" t="str">
            <v xml:space="preserve">  2001110083</v>
          </cell>
          <cell r="D609">
            <v>37104</v>
          </cell>
          <cell r="E609">
            <v>37106</v>
          </cell>
          <cell r="F609">
            <v>-1036.3599999999999</v>
          </cell>
          <cell r="G609" t="str">
            <v>02298</v>
          </cell>
          <cell r="H609" t="str">
            <v>PR AUTO DEPOSITS</v>
          </cell>
          <cell r="I609" t="str">
            <v>98001015</v>
          </cell>
          <cell r="J609" t="str">
            <v>CDA</v>
          </cell>
          <cell r="K609">
            <v>2001</v>
          </cell>
          <cell r="L609">
            <v>11</v>
          </cell>
          <cell r="M609" t="str">
            <v>1000</v>
          </cell>
          <cell r="N609" t="str">
            <v>NFOUND</v>
          </cell>
          <cell r="P609" t="str">
            <v>JKANE4</v>
          </cell>
        </row>
        <row r="610">
          <cell r="A610" t="str">
            <v>TT1</v>
          </cell>
          <cell r="B610" t="str">
            <v>PRDATREG</v>
          </cell>
          <cell r="C610" t="str">
            <v xml:space="preserve">  2001110084</v>
          </cell>
          <cell r="D610">
            <v>37104</v>
          </cell>
          <cell r="E610">
            <v>37106</v>
          </cell>
          <cell r="F610">
            <v>-793.1</v>
          </cell>
          <cell r="G610" t="str">
            <v>02298</v>
          </cell>
          <cell r="H610" t="str">
            <v>PR AUTO DEPOSITS</v>
          </cell>
          <cell r="I610" t="str">
            <v>98001016</v>
          </cell>
          <cell r="J610" t="str">
            <v>CDA</v>
          </cell>
          <cell r="K610">
            <v>2001</v>
          </cell>
          <cell r="L610">
            <v>11</v>
          </cell>
          <cell r="M610" t="str">
            <v>1000</v>
          </cell>
          <cell r="N610" t="str">
            <v>NFOUND</v>
          </cell>
          <cell r="P610" t="str">
            <v>JKANE4</v>
          </cell>
        </row>
        <row r="611">
          <cell r="A611" t="str">
            <v>TT1</v>
          </cell>
          <cell r="B611" t="str">
            <v>PRDATREG</v>
          </cell>
          <cell r="C611" t="str">
            <v xml:space="preserve">  2001110138</v>
          </cell>
          <cell r="D611">
            <v>37104</v>
          </cell>
          <cell r="E611">
            <v>37106</v>
          </cell>
          <cell r="F611">
            <v>-792.35</v>
          </cell>
          <cell r="G611" t="str">
            <v>02298</v>
          </cell>
          <cell r="H611" t="str">
            <v>PR AUTO DEPOSITS</v>
          </cell>
          <cell r="I611" t="str">
            <v>98001017</v>
          </cell>
          <cell r="J611" t="str">
            <v>CDA</v>
          </cell>
          <cell r="K611">
            <v>2001</v>
          </cell>
          <cell r="L611">
            <v>11</v>
          </cell>
          <cell r="M611" t="str">
            <v>1000</v>
          </cell>
          <cell r="N611" t="str">
            <v>NFOUND</v>
          </cell>
          <cell r="P611" t="str">
            <v>JKANE4</v>
          </cell>
        </row>
        <row r="612">
          <cell r="A612" t="str">
            <v>TT1</v>
          </cell>
          <cell r="B612" t="str">
            <v>PRDATREG</v>
          </cell>
          <cell r="C612" t="str">
            <v xml:space="preserve">  2001110087</v>
          </cell>
          <cell r="D612">
            <v>37104</v>
          </cell>
          <cell r="E612">
            <v>37106</v>
          </cell>
          <cell r="F612">
            <v>-4341.17</v>
          </cell>
          <cell r="G612" t="str">
            <v>02298</v>
          </cell>
          <cell r="H612" t="str">
            <v>PR AUTO DEPOSITS</v>
          </cell>
          <cell r="I612" t="str">
            <v>98001018</v>
          </cell>
          <cell r="J612" t="str">
            <v>CDA</v>
          </cell>
          <cell r="K612">
            <v>2001</v>
          </cell>
          <cell r="L612">
            <v>11</v>
          </cell>
          <cell r="M612" t="str">
            <v>1000</v>
          </cell>
          <cell r="N612" t="str">
            <v>NFOUND</v>
          </cell>
          <cell r="P612" t="str">
            <v>JKANE4</v>
          </cell>
        </row>
        <row r="613">
          <cell r="A613" t="str">
            <v>TT1</v>
          </cell>
          <cell r="B613" t="str">
            <v>PRDATREG</v>
          </cell>
          <cell r="C613" t="str">
            <v xml:space="preserve">  2001110088</v>
          </cell>
          <cell r="D613">
            <v>37104</v>
          </cell>
          <cell r="E613">
            <v>37106</v>
          </cell>
          <cell r="F613">
            <v>-1143.4000000000001</v>
          </cell>
          <cell r="G613" t="str">
            <v>02298</v>
          </cell>
          <cell r="H613" t="str">
            <v>PR AUTO DEPOSITS</v>
          </cell>
          <cell r="I613" t="str">
            <v>98001019</v>
          </cell>
          <cell r="J613" t="str">
            <v>CDA</v>
          </cell>
          <cell r="K613">
            <v>2001</v>
          </cell>
          <cell r="L613">
            <v>11</v>
          </cell>
          <cell r="M613" t="str">
            <v>1000</v>
          </cell>
          <cell r="N613" t="str">
            <v>NFOUND</v>
          </cell>
          <cell r="P613" t="str">
            <v>JKANE4</v>
          </cell>
        </row>
        <row r="614">
          <cell r="A614" t="str">
            <v>TT1</v>
          </cell>
          <cell r="B614" t="str">
            <v>PRDATREG</v>
          </cell>
          <cell r="C614" t="str">
            <v xml:space="preserve">  2001110089</v>
          </cell>
          <cell r="D614">
            <v>37104</v>
          </cell>
          <cell r="E614">
            <v>37106</v>
          </cell>
          <cell r="F614">
            <v>-1169.6199999999999</v>
          </cell>
          <cell r="G614" t="str">
            <v>02298</v>
          </cell>
          <cell r="H614" t="str">
            <v>PR AUTO DEPOSITS</v>
          </cell>
          <cell r="I614" t="str">
            <v>98001020</v>
          </cell>
          <cell r="J614" t="str">
            <v>CDA</v>
          </cell>
          <cell r="K614">
            <v>2001</v>
          </cell>
          <cell r="L614">
            <v>11</v>
          </cell>
          <cell r="M614" t="str">
            <v>1000</v>
          </cell>
          <cell r="N614" t="str">
            <v>NFOUND</v>
          </cell>
          <cell r="P614" t="str">
            <v>JKANE4</v>
          </cell>
        </row>
        <row r="615">
          <cell r="A615" t="str">
            <v>TT1</v>
          </cell>
          <cell r="B615" t="str">
            <v>PRDATREG</v>
          </cell>
          <cell r="C615" t="str">
            <v xml:space="preserve">  2001110090</v>
          </cell>
          <cell r="D615">
            <v>37104</v>
          </cell>
          <cell r="E615">
            <v>37106</v>
          </cell>
          <cell r="F615">
            <v>-888.42</v>
          </cell>
          <cell r="G615" t="str">
            <v>02298</v>
          </cell>
          <cell r="H615" t="str">
            <v>PR AUTO DEPOSITS</v>
          </cell>
          <cell r="I615" t="str">
            <v>98001021</v>
          </cell>
          <cell r="J615" t="str">
            <v>CDA</v>
          </cell>
          <cell r="K615">
            <v>2001</v>
          </cell>
          <cell r="L615">
            <v>11</v>
          </cell>
          <cell r="M615" t="str">
            <v>1000</v>
          </cell>
          <cell r="N615" t="str">
            <v>NFOUND</v>
          </cell>
          <cell r="P615" t="str">
            <v>JKANE4</v>
          </cell>
        </row>
        <row r="616">
          <cell r="A616" t="str">
            <v>TT1</v>
          </cell>
          <cell r="B616" t="str">
            <v>PRDATREG</v>
          </cell>
          <cell r="C616" t="str">
            <v xml:space="preserve">  2001110091</v>
          </cell>
          <cell r="D616">
            <v>37104</v>
          </cell>
          <cell r="E616">
            <v>37106</v>
          </cell>
          <cell r="F616">
            <v>-600</v>
          </cell>
          <cell r="G616" t="str">
            <v>02298</v>
          </cell>
          <cell r="H616" t="str">
            <v>PR AUTO DEPOSITS</v>
          </cell>
          <cell r="I616" t="str">
            <v>98001022</v>
          </cell>
          <cell r="J616" t="str">
            <v>CDA</v>
          </cell>
          <cell r="K616">
            <v>2001</v>
          </cell>
          <cell r="L616">
            <v>11</v>
          </cell>
          <cell r="M616" t="str">
            <v>1000</v>
          </cell>
          <cell r="N616" t="str">
            <v>NFOUND</v>
          </cell>
          <cell r="P616" t="str">
            <v>JKANE4</v>
          </cell>
        </row>
        <row r="617">
          <cell r="A617" t="str">
            <v>TT1</v>
          </cell>
          <cell r="B617" t="str">
            <v>PRDATREG</v>
          </cell>
          <cell r="C617" t="str">
            <v xml:space="preserve">  2001110091</v>
          </cell>
          <cell r="D617">
            <v>37104</v>
          </cell>
          <cell r="E617">
            <v>37106</v>
          </cell>
          <cell r="F617">
            <v>-423.25</v>
          </cell>
          <cell r="G617" t="str">
            <v>02298</v>
          </cell>
          <cell r="H617" t="str">
            <v>PR AUTO DEPOSITS</v>
          </cell>
          <cell r="I617" t="str">
            <v>98001022</v>
          </cell>
          <cell r="J617" t="str">
            <v>CDA</v>
          </cell>
          <cell r="K617">
            <v>2001</v>
          </cell>
          <cell r="L617">
            <v>11</v>
          </cell>
          <cell r="M617" t="str">
            <v>1000</v>
          </cell>
          <cell r="N617" t="str">
            <v>NFOUND</v>
          </cell>
          <cell r="P617" t="str">
            <v>JKANE4</v>
          </cell>
        </row>
        <row r="618">
          <cell r="A618" t="str">
            <v>TT1</v>
          </cell>
          <cell r="B618" t="str">
            <v>PRDATREG</v>
          </cell>
          <cell r="C618" t="str">
            <v xml:space="preserve">  2001110139</v>
          </cell>
          <cell r="D618">
            <v>37104</v>
          </cell>
          <cell r="E618">
            <v>37106</v>
          </cell>
          <cell r="F618">
            <v>-964.29</v>
          </cell>
          <cell r="G618" t="str">
            <v>02298</v>
          </cell>
          <cell r="H618" t="str">
            <v>PR AUTO DEPOSITS</v>
          </cell>
          <cell r="I618" t="str">
            <v>98001023</v>
          </cell>
          <cell r="J618" t="str">
            <v>CDA</v>
          </cell>
          <cell r="K618">
            <v>2001</v>
          </cell>
          <cell r="L618">
            <v>11</v>
          </cell>
          <cell r="M618" t="str">
            <v>1000</v>
          </cell>
          <cell r="N618" t="str">
            <v>NFOUND</v>
          </cell>
          <cell r="P618" t="str">
            <v>JKANE4</v>
          </cell>
        </row>
        <row r="619">
          <cell r="A619" t="str">
            <v>TT1</v>
          </cell>
          <cell r="B619" t="str">
            <v>PRDATREG</v>
          </cell>
          <cell r="C619" t="str">
            <v xml:space="preserve">  2001110140</v>
          </cell>
          <cell r="D619">
            <v>37104</v>
          </cell>
          <cell r="E619">
            <v>37106</v>
          </cell>
          <cell r="F619">
            <v>-1094.24</v>
          </cell>
          <cell r="G619" t="str">
            <v>02298</v>
          </cell>
          <cell r="H619" t="str">
            <v>PR AUTO DEPOSITS</v>
          </cell>
          <cell r="I619" t="str">
            <v>98001024</v>
          </cell>
          <cell r="J619" t="str">
            <v>CDA</v>
          </cell>
          <cell r="K619">
            <v>2001</v>
          </cell>
          <cell r="L619">
            <v>11</v>
          </cell>
          <cell r="M619" t="str">
            <v>1000</v>
          </cell>
          <cell r="N619" t="str">
            <v>NFOUND</v>
          </cell>
          <cell r="P619" t="str">
            <v>JKANE4</v>
          </cell>
        </row>
        <row r="620">
          <cell r="A620" t="str">
            <v>TT1</v>
          </cell>
          <cell r="B620" t="str">
            <v>PRDATREG</v>
          </cell>
          <cell r="C620" t="str">
            <v xml:space="preserve">  2001110141</v>
          </cell>
          <cell r="D620">
            <v>37104</v>
          </cell>
          <cell r="E620">
            <v>37106</v>
          </cell>
          <cell r="F620">
            <v>-1203.94</v>
          </cell>
          <cell r="G620" t="str">
            <v>02298</v>
          </cell>
          <cell r="H620" t="str">
            <v>PR AUTO DEPOSITS</v>
          </cell>
          <cell r="I620" t="str">
            <v>98001025</v>
          </cell>
          <cell r="J620" t="str">
            <v>CDA</v>
          </cell>
          <cell r="K620">
            <v>2001</v>
          </cell>
          <cell r="L620">
            <v>11</v>
          </cell>
          <cell r="M620" t="str">
            <v>1000</v>
          </cell>
          <cell r="N620" t="str">
            <v>NFOUND</v>
          </cell>
          <cell r="P620" t="str">
            <v>JKANE4</v>
          </cell>
        </row>
        <row r="621">
          <cell r="A621" t="str">
            <v>TT1</v>
          </cell>
          <cell r="B621" t="str">
            <v>PRDATREG</v>
          </cell>
          <cell r="C621" t="str">
            <v xml:space="preserve">  2001110096</v>
          </cell>
          <cell r="D621">
            <v>37104</v>
          </cell>
          <cell r="E621">
            <v>37106</v>
          </cell>
          <cell r="F621">
            <v>-1295.3399999999999</v>
          </cell>
          <cell r="G621" t="str">
            <v>02298</v>
          </cell>
          <cell r="H621" t="str">
            <v>PR AUTO DEPOSITS</v>
          </cell>
          <cell r="I621" t="str">
            <v>98001027</v>
          </cell>
          <cell r="J621" t="str">
            <v>CDA</v>
          </cell>
          <cell r="K621">
            <v>2001</v>
          </cell>
          <cell r="L621">
            <v>11</v>
          </cell>
          <cell r="M621" t="str">
            <v>1000</v>
          </cell>
          <cell r="N621" t="str">
            <v>NFOUND</v>
          </cell>
          <cell r="P621" t="str">
            <v>JKANE4</v>
          </cell>
        </row>
        <row r="622">
          <cell r="A622" t="str">
            <v>TT1</v>
          </cell>
          <cell r="B622" t="str">
            <v>PRDATREG</v>
          </cell>
          <cell r="C622" t="str">
            <v xml:space="preserve">  2001110143</v>
          </cell>
          <cell r="D622">
            <v>37104</v>
          </cell>
          <cell r="E622">
            <v>37106</v>
          </cell>
          <cell r="F622">
            <v>-282.69</v>
          </cell>
          <cell r="G622" t="str">
            <v>02298</v>
          </cell>
          <cell r="H622" t="str">
            <v>PR AUTO DEPOSITS</v>
          </cell>
          <cell r="I622" t="str">
            <v>98001028</v>
          </cell>
          <cell r="J622" t="str">
            <v>CDA</v>
          </cell>
          <cell r="K622">
            <v>2001</v>
          </cell>
          <cell r="L622">
            <v>11</v>
          </cell>
          <cell r="M622" t="str">
            <v>1000</v>
          </cell>
          <cell r="N622" t="str">
            <v>NFOUND</v>
          </cell>
          <cell r="P622" t="str">
            <v>JKANE4</v>
          </cell>
        </row>
        <row r="623">
          <cell r="A623" t="str">
            <v>TT1</v>
          </cell>
          <cell r="B623" t="str">
            <v>PRDATREG</v>
          </cell>
          <cell r="C623" t="str">
            <v xml:space="preserve">  2001110143</v>
          </cell>
          <cell r="D623">
            <v>37104</v>
          </cell>
          <cell r="E623">
            <v>37106</v>
          </cell>
          <cell r="F623">
            <v>-282.7</v>
          </cell>
          <cell r="G623" t="str">
            <v>02298</v>
          </cell>
          <cell r="H623" t="str">
            <v>PR AUTO DEPOSITS</v>
          </cell>
          <cell r="I623" t="str">
            <v>98001028</v>
          </cell>
          <cell r="J623" t="str">
            <v>CDA</v>
          </cell>
          <cell r="K623">
            <v>2001</v>
          </cell>
          <cell r="L623">
            <v>11</v>
          </cell>
          <cell r="M623" t="str">
            <v>1000</v>
          </cell>
          <cell r="N623" t="str">
            <v>NFOUND</v>
          </cell>
          <cell r="P623" t="str">
            <v>JKANE4</v>
          </cell>
        </row>
        <row r="624">
          <cell r="A624" t="str">
            <v>TT1</v>
          </cell>
          <cell r="B624" t="str">
            <v>PRDATREG</v>
          </cell>
          <cell r="C624" t="str">
            <v xml:space="preserve">  2001110098</v>
          </cell>
          <cell r="D624">
            <v>37104</v>
          </cell>
          <cell r="E624">
            <v>37106</v>
          </cell>
          <cell r="F624">
            <v>-838.01</v>
          </cell>
          <cell r="G624" t="str">
            <v>02298</v>
          </cell>
          <cell r="H624" t="str">
            <v>PR AUTO DEPOSITS</v>
          </cell>
          <cell r="I624" t="str">
            <v>98001029</v>
          </cell>
          <cell r="J624" t="str">
            <v>CDA</v>
          </cell>
          <cell r="K624">
            <v>2001</v>
          </cell>
          <cell r="L624">
            <v>11</v>
          </cell>
          <cell r="M624" t="str">
            <v>1000</v>
          </cell>
          <cell r="N624" t="str">
            <v>NFOUND</v>
          </cell>
          <cell r="P624" t="str">
            <v>JKANE4</v>
          </cell>
        </row>
        <row r="625">
          <cell r="A625" t="str">
            <v>TT1</v>
          </cell>
          <cell r="B625" t="str">
            <v>PRDATREG</v>
          </cell>
          <cell r="C625" t="str">
            <v xml:space="preserve">  2001110098</v>
          </cell>
          <cell r="D625">
            <v>37104</v>
          </cell>
          <cell r="E625">
            <v>37106</v>
          </cell>
          <cell r="F625">
            <v>-75</v>
          </cell>
          <cell r="G625" t="str">
            <v>02298</v>
          </cell>
          <cell r="H625" t="str">
            <v>PR AUTO DEPOSITS</v>
          </cell>
          <cell r="I625" t="str">
            <v>98001029</v>
          </cell>
          <cell r="J625" t="str">
            <v>CDA</v>
          </cell>
          <cell r="K625">
            <v>2001</v>
          </cell>
          <cell r="L625">
            <v>11</v>
          </cell>
          <cell r="M625" t="str">
            <v>1000</v>
          </cell>
          <cell r="N625" t="str">
            <v>NFOUND</v>
          </cell>
          <cell r="P625" t="str">
            <v>JKANE4</v>
          </cell>
        </row>
        <row r="626">
          <cell r="A626" t="str">
            <v>TT1</v>
          </cell>
          <cell r="B626" t="str">
            <v>PRDATREG</v>
          </cell>
          <cell r="C626" t="str">
            <v xml:space="preserve">  2001110099</v>
          </cell>
          <cell r="D626">
            <v>37104</v>
          </cell>
          <cell r="E626">
            <v>37106</v>
          </cell>
          <cell r="F626">
            <v>-1173.3</v>
          </cell>
          <cell r="G626" t="str">
            <v>02298</v>
          </cell>
          <cell r="H626" t="str">
            <v>PR AUTO DEPOSITS</v>
          </cell>
          <cell r="I626" t="str">
            <v>98001030</v>
          </cell>
          <cell r="J626" t="str">
            <v>CDA</v>
          </cell>
          <cell r="K626">
            <v>2001</v>
          </cell>
          <cell r="L626">
            <v>11</v>
          </cell>
          <cell r="M626" t="str">
            <v>1000</v>
          </cell>
          <cell r="N626" t="str">
            <v>NFOUND</v>
          </cell>
          <cell r="P626" t="str">
            <v>JKANE4</v>
          </cell>
        </row>
        <row r="627">
          <cell r="A627" t="str">
            <v>TT1</v>
          </cell>
          <cell r="B627" t="str">
            <v>PRDATREG</v>
          </cell>
          <cell r="C627" t="str">
            <v xml:space="preserve">  2001110100</v>
          </cell>
          <cell r="D627">
            <v>37104</v>
          </cell>
          <cell r="E627">
            <v>37106</v>
          </cell>
          <cell r="F627">
            <v>-170</v>
          </cell>
          <cell r="G627" t="str">
            <v>02298</v>
          </cell>
          <cell r="H627" t="str">
            <v>PR AUTO DEPOSITS</v>
          </cell>
          <cell r="I627" t="str">
            <v>98001031</v>
          </cell>
          <cell r="J627" t="str">
            <v>CDA</v>
          </cell>
          <cell r="K627">
            <v>2001</v>
          </cell>
          <cell r="L627">
            <v>11</v>
          </cell>
          <cell r="M627" t="str">
            <v>1000</v>
          </cell>
          <cell r="N627" t="str">
            <v>NFOUND</v>
          </cell>
          <cell r="P627" t="str">
            <v>JKANE4</v>
          </cell>
        </row>
        <row r="628">
          <cell r="A628" t="str">
            <v>TT1</v>
          </cell>
          <cell r="B628" t="str">
            <v>PRDATREG</v>
          </cell>
          <cell r="C628" t="str">
            <v xml:space="preserve">  2001110100</v>
          </cell>
          <cell r="D628">
            <v>37104</v>
          </cell>
          <cell r="E628">
            <v>37106</v>
          </cell>
          <cell r="F628">
            <v>-223.03</v>
          </cell>
          <cell r="G628" t="str">
            <v>02298</v>
          </cell>
          <cell r="H628" t="str">
            <v>PR AUTO DEPOSITS</v>
          </cell>
          <cell r="I628" t="str">
            <v>98001031</v>
          </cell>
          <cell r="J628" t="str">
            <v>CDA</v>
          </cell>
          <cell r="K628">
            <v>2001</v>
          </cell>
          <cell r="L628">
            <v>11</v>
          </cell>
          <cell r="M628" t="str">
            <v>1000</v>
          </cell>
          <cell r="N628" t="str">
            <v>NFOUND</v>
          </cell>
          <cell r="P628" t="str">
            <v>JKANE4</v>
          </cell>
        </row>
        <row r="629">
          <cell r="A629" t="str">
            <v>TT1</v>
          </cell>
          <cell r="B629" t="str">
            <v>PRDATREG</v>
          </cell>
          <cell r="C629" t="str">
            <v xml:space="preserve">  2001110100</v>
          </cell>
          <cell r="D629">
            <v>37104</v>
          </cell>
          <cell r="E629">
            <v>37106</v>
          </cell>
          <cell r="F629">
            <v>-653</v>
          </cell>
          <cell r="G629" t="str">
            <v>02298</v>
          </cell>
          <cell r="H629" t="str">
            <v>PR AUTO DEPOSITS</v>
          </cell>
          <cell r="I629" t="str">
            <v>98001031</v>
          </cell>
          <cell r="J629" t="str">
            <v>CDA</v>
          </cell>
          <cell r="K629">
            <v>2001</v>
          </cell>
          <cell r="L629">
            <v>11</v>
          </cell>
          <cell r="M629" t="str">
            <v>1000</v>
          </cell>
          <cell r="N629" t="str">
            <v>NFOUND</v>
          </cell>
          <cell r="P629" t="str">
            <v>JKANE4</v>
          </cell>
        </row>
        <row r="630">
          <cell r="A630" t="str">
            <v>TT1</v>
          </cell>
          <cell r="B630" t="str">
            <v>PRDATREG</v>
          </cell>
          <cell r="C630" t="str">
            <v xml:space="preserve">  2001110102</v>
          </cell>
          <cell r="D630">
            <v>37104</v>
          </cell>
          <cell r="E630">
            <v>37106</v>
          </cell>
          <cell r="F630">
            <v>-1310.31</v>
          </cell>
          <cell r="G630" t="str">
            <v>02298</v>
          </cell>
          <cell r="H630" t="str">
            <v>PR AUTO DEPOSITS</v>
          </cell>
          <cell r="I630" t="str">
            <v>98001033</v>
          </cell>
          <cell r="J630" t="str">
            <v>CDA</v>
          </cell>
          <cell r="K630">
            <v>2001</v>
          </cell>
          <cell r="L630">
            <v>11</v>
          </cell>
          <cell r="M630" t="str">
            <v>1000</v>
          </cell>
          <cell r="N630" t="str">
            <v>NFOUND</v>
          </cell>
          <cell r="P630" t="str">
            <v>JKANE4</v>
          </cell>
        </row>
        <row r="631">
          <cell r="A631" t="str">
            <v>TT1</v>
          </cell>
          <cell r="B631" t="str">
            <v>PRDATREG</v>
          </cell>
          <cell r="C631" t="str">
            <v xml:space="preserve">  2001110103</v>
          </cell>
          <cell r="D631">
            <v>37104</v>
          </cell>
          <cell r="E631">
            <v>37106</v>
          </cell>
          <cell r="F631">
            <v>-1125.25</v>
          </cell>
          <cell r="G631" t="str">
            <v>02298</v>
          </cell>
          <cell r="H631" t="str">
            <v>PR AUTO DEPOSITS</v>
          </cell>
          <cell r="I631" t="str">
            <v>98001034</v>
          </cell>
          <cell r="J631" t="str">
            <v>CDA</v>
          </cell>
          <cell r="K631">
            <v>2001</v>
          </cell>
          <cell r="L631">
            <v>11</v>
          </cell>
          <cell r="M631" t="str">
            <v>1000</v>
          </cell>
          <cell r="N631" t="str">
            <v>NFOUND</v>
          </cell>
          <cell r="P631" t="str">
            <v>JKANE4</v>
          </cell>
        </row>
        <row r="632">
          <cell r="A632" t="str">
            <v>TT1</v>
          </cell>
          <cell r="B632" t="str">
            <v>PRDATREG</v>
          </cell>
          <cell r="C632" t="str">
            <v xml:space="preserve">  2001110103</v>
          </cell>
          <cell r="D632">
            <v>37104</v>
          </cell>
          <cell r="E632">
            <v>37106</v>
          </cell>
          <cell r="F632">
            <v>-125</v>
          </cell>
          <cell r="G632" t="str">
            <v>02298</v>
          </cell>
          <cell r="H632" t="str">
            <v>PR AUTO DEPOSITS</v>
          </cell>
          <cell r="I632" t="str">
            <v>98001034</v>
          </cell>
          <cell r="J632" t="str">
            <v>CDA</v>
          </cell>
          <cell r="K632">
            <v>2001</v>
          </cell>
          <cell r="L632">
            <v>11</v>
          </cell>
          <cell r="M632" t="str">
            <v>1000</v>
          </cell>
          <cell r="N632" t="str">
            <v>NFOUND</v>
          </cell>
          <cell r="P632" t="str">
            <v>JKANE4</v>
          </cell>
        </row>
        <row r="633">
          <cell r="A633" t="str">
            <v>TT1</v>
          </cell>
          <cell r="B633" t="str">
            <v>PRDATREG</v>
          </cell>
          <cell r="C633" t="str">
            <v xml:space="preserve">  2001110104</v>
          </cell>
          <cell r="D633">
            <v>37104</v>
          </cell>
          <cell r="E633">
            <v>37106</v>
          </cell>
          <cell r="F633">
            <v>-1216.75</v>
          </cell>
          <cell r="G633" t="str">
            <v>02298</v>
          </cell>
          <cell r="H633" t="str">
            <v>PR AUTO DEPOSITS</v>
          </cell>
          <cell r="I633" t="str">
            <v>98001035</v>
          </cell>
          <cell r="J633" t="str">
            <v>CDA</v>
          </cell>
          <cell r="K633">
            <v>2001</v>
          </cell>
          <cell r="L633">
            <v>11</v>
          </cell>
          <cell r="M633" t="str">
            <v>1000</v>
          </cell>
          <cell r="N633" t="str">
            <v>NFOUND</v>
          </cell>
          <cell r="P633" t="str">
            <v>JKANE4</v>
          </cell>
        </row>
        <row r="634">
          <cell r="A634" t="str">
            <v>TT1</v>
          </cell>
          <cell r="B634" t="str">
            <v>PRDATREG</v>
          </cell>
          <cell r="C634" t="str">
            <v xml:space="preserve">  2001110105</v>
          </cell>
          <cell r="D634">
            <v>37104</v>
          </cell>
          <cell r="E634">
            <v>37106</v>
          </cell>
          <cell r="F634">
            <v>-1125.25</v>
          </cell>
          <cell r="G634" t="str">
            <v>02298</v>
          </cell>
          <cell r="H634" t="str">
            <v>PR AUTO DEPOSITS</v>
          </cell>
          <cell r="I634" t="str">
            <v>98001036</v>
          </cell>
          <cell r="J634" t="str">
            <v>CDA</v>
          </cell>
          <cell r="K634">
            <v>2001</v>
          </cell>
          <cell r="L634">
            <v>11</v>
          </cell>
          <cell r="M634" t="str">
            <v>1000</v>
          </cell>
          <cell r="N634" t="str">
            <v>NFOUND</v>
          </cell>
          <cell r="P634" t="str">
            <v>JKANE4</v>
          </cell>
        </row>
        <row r="635">
          <cell r="A635" t="str">
            <v>TT1</v>
          </cell>
          <cell r="B635" t="str">
            <v>PRDATREG</v>
          </cell>
          <cell r="C635" t="str">
            <v xml:space="preserve">  2001110106</v>
          </cell>
          <cell r="D635">
            <v>37104</v>
          </cell>
          <cell r="E635">
            <v>37106</v>
          </cell>
          <cell r="F635">
            <v>-2048.7600000000002</v>
          </cell>
          <cell r="G635" t="str">
            <v>02298</v>
          </cell>
          <cell r="H635" t="str">
            <v>PR AUTO DEPOSITS</v>
          </cell>
          <cell r="I635" t="str">
            <v>98001037</v>
          </cell>
          <cell r="J635" t="str">
            <v>CDA</v>
          </cell>
          <cell r="K635">
            <v>2001</v>
          </cell>
          <cell r="L635">
            <v>11</v>
          </cell>
          <cell r="M635" t="str">
            <v>1000</v>
          </cell>
          <cell r="N635" t="str">
            <v>NFOUND</v>
          </cell>
          <cell r="P635" t="str">
            <v>JKANE4</v>
          </cell>
        </row>
        <row r="636">
          <cell r="A636" t="str">
            <v>TT1</v>
          </cell>
          <cell r="B636" t="str">
            <v>PRDATREG</v>
          </cell>
          <cell r="C636" t="str">
            <v xml:space="preserve">  2001110144</v>
          </cell>
          <cell r="D636">
            <v>37104</v>
          </cell>
          <cell r="E636">
            <v>37106</v>
          </cell>
          <cell r="F636">
            <v>-1426.58</v>
          </cell>
          <cell r="G636" t="str">
            <v>02298</v>
          </cell>
          <cell r="H636" t="str">
            <v>PR AUTO DEPOSITS</v>
          </cell>
          <cell r="I636" t="str">
            <v>98001038</v>
          </cell>
          <cell r="J636" t="str">
            <v>CDA</v>
          </cell>
          <cell r="K636">
            <v>2001</v>
          </cell>
          <cell r="L636">
            <v>11</v>
          </cell>
          <cell r="M636" t="str">
            <v>1000</v>
          </cell>
          <cell r="N636" t="str">
            <v>NFOUND</v>
          </cell>
          <cell r="P636" t="str">
            <v>JKANE4</v>
          </cell>
        </row>
        <row r="637">
          <cell r="A637" t="str">
            <v>TT1</v>
          </cell>
          <cell r="B637" t="str">
            <v>PRDATREG</v>
          </cell>
          <cell r="C637" t="str">
            <v xml:space="preserve">  2001110108</v>
          </cell>
          <cell r="D637">
            <v>37104</v>
          </cell>
          <cell r="E637">
            <v>37106</v>
          </cell>
          <cell r="F637">
            <v>-142.35</v>
          </cell>
          <cell r="G637" t="str">
            <v>02298</v>
          </cell>
          <cell r="H637" t="str">
            <v>PR AUTO DEPOSITS</v>
          </cell>
          <cell r="I637" t="str">
            <v>98001039</v>
          </cell>
          <cell r="J637" t="str">
            <v>CDA</v>
          </cell>
          <cell r="K637">
            <v>2001</v>
          </cell>
          <cell r="L637">
            <v>11</v>
          </cell>
          <cell r="M637" t="str">
            <v>1000</v>
          </cell>
          <cell r="N637" t="str">
            <v>NFOUND</v>
          </cell>
          <cell r="P637" t="str">
            <v>JKANE4</v>
          </cell>
        </row>
        <row r="638">
          <cell r="A638" t="str">
            <v>TT1</v>
          </cell>
          <cell r="B638" t="str">
            <v>PRDATREG</v>
          </cell>
          <cell r="C638" t="str">
            <v xml:space="preserve">  2001110108</v>
          </cell>
          <cell r="D638">
            <v>37104</v>
          </cell>
          <cell r="E638">
            <v>37106</v>
          </cell>
          <cell r="F638">
            <v>-834.81</v>
          </cell>
          <cell r="G638" t="str">
            <v>02298</v>
          </cell>
          <cell r="H638" t="str">
            <v>PR AUTO DEPOSITS</v>
          </cell>
          <cell r="I638" t="str">
            <v>98001039</v>
          </cell>
          <cell r="J638" t="str">
            <v>CDA</v>
          </cell>
          <cell r="K638">
            <v>2001</v>
          </cell>
          <cell r="L638">
            <v>11</v>
          </cell>
          <cell r="M638" t="str">
            <v>1000</v>
          </cell>
          <cell r="N638" t="str">
            <v>NFOUND</v>
          </cell>
          <cell r="P638" t="str">
            <v>JKANE4</v>
          </cell>
        </row>
        <row r="639">
          <cell r="A639" t="str">
            <v>TT1</v>
          </cell>
          <cell r="B639" t="str">
            <v>PRDATREG</v>
          </cell>
          <cell r="C639" t="str">
            <v xml:space="preserve">  2001110145</v>
          </cell>
          <cell r="D639">
            <v>37104</v>
          </cell>
          <cell r="E639">
            <v>37106</v>
          </cell>
          <cell r="F639">
            <v>-1483.67</v>
          </cell>
          <cell r="G639" t="str">
            <v>02298</v>
          </cell>
          <cell r="H639" t="str">
            <v>PR AUTO DEPOSITS</v>
          </cell>
          <cell r="I639" t="str">
            <v>98001040</v>
          </cell>
          <cell r="J639" t="str">
            <v>CDA</v>
          </cell>
          <cell r="K639">
            <v>2001</v>
          </cell>
          <cell r="L639">
            <v>11</v>
          </cell>
          <cell r="M639" t="str">
            <v>1000</v>
          </cell>
          <cell r="N639" t="str">
            <v>NFOUND</v>
          </cell>
          <cell r="P639" t="str">
            <v>JKANE4</v>
          </cell>
        </row>
        <row r="640">
          <cell r="A640" t="str">
            <v>TT1</v>
          </cell>
          <cell r="B640" t="str">
            <v>PRDATREG</v>
          </cell>
          <cell r="C640" t="str">
            <v xml:space="preserve">  2001110146</v>
          </cell>
          <cell r="D640">
            <v>37104</v>
          </cell>
          <cell r="E640">
            <v>37106</v>
          </cell>
          <cell r="F640">
            <v>-3915.48</v>
          </cell>
          <cell r="G640" t="str">
            <v>02298</v>
          </cell>
          <cell r="H640" t="str">
            <v>PR AUTO DEPOSITS</v>
          </cell>
          <cell r="I640" t="str">
            <v>98001041</v>
          </cell>
          <cell r="J640" t="str">
            <v>CDA</v>
          </cell>
          <cell r="K640">
            <v>2001</v>
          </cell>
          <cell r="L640">
            <v>11</v>
          </cell>
          <cell r="M640" t="str">
            <v>1000</v>
          </cell>
          <cell r="N640" t="str">
            <v>NFOUND</v>
          </cell>
          <cell r="P640" t="str">
            <v>JKANE4</v>
          </cell>
        </row>
        <row r="641">
          <cell r="A641" t="str">
            <v>TT1</v>
          </cell>
          <cell r="B641" t="str">
            <v>PRDATREG</v>
          </cell>
          <cell r="C641" t="str">
            <v xml:space="preserve">  2001110147</v>
          </cell>
          <cell r="D641">
            <v>37119</v>
          </cell>
          <cell r="E641">
            <v>37120</v>
          </cell>
          <cell r="F641">
            <v>-503.63</v>
          </cell>
          <cell r="G641" t="str">
            <v>02298</v>
          </cell>
          <cell r="H641" t="str">
            <v>PR AUTO DEPOSITS</v>
          </cell>
          <cell r="I641" t="str">
            <v>98001042</v>
          </cell>
          <cell r="J641" t="str">
            <v>CDA</v>
          </cell>
          <cell r="K641">
            <v>2001</v>
          </cell>
          <cell r="L641">
            <v>11</v>
          </cell>
          <cell r="M641" t="str">
            <v>1000</v>
          </cell>
          <cell r="N641" t="str">
            <v>NFOUND</v>
          </cell>
          <cell r="P641" t="str">
            <v>LCRUZ4</v>
          </cell>
        </row>
        <row r="642">
          <cell r="A642" t="str">
            <v>TT1</v>
          </cell>
          <cell r="B642" t="str">
            <v>PRDATREG</v>
          </cell>
          <cell r="C642" t="str">
            <v xml:space="preserve">  2001110148</v>
          </cell>
          <cell r="D642">
            <v>37119</v>
          </cell>
          <cell r="E642">
            <v>37120</v>
          </cell>
          <cell r="F642">
            <v>-806.53</v>
          </cell>
          <cell r="G642" t="str">
            <v>02298</v>
          </cell>
          <cell r="H642" t="str">
            <v>PR AUTO DEPOSITS</v>
          </cell>
          <cell r="I642" t="str">
            <v>98001043</v>
          </cell>
          <cell r="J642" t="str">
            <v>CDA</v>
          </cell>
          <cell r="K642">
            <v>2001</v>
          </cell>
          <cell r="L642">
            <v>11</v>
          </cell>
          <cell r="M642" t="str">
            <v>1000</v>
          </cell>
          <cell r="N642" t="str">
            <v>NFOUND</v>
          </cell>
          <cell r="P642" t="str">
            <v>LCRUZ4</v>
          </cell>
        </row>
        <row r="643">
          <cell r="A643" t="str">
            <v>TT1</v>
          </cell>
          <cell r="B643" t="str">
            <v>PRDATREG</v>
          </cell>
          <cell r="C643" t="str">
            <v xml:space="preserve">  2001110149</v>
          </cell>
          <cell r="D643">
            <v>37119</v>
          </cell>
          <cell r="E643">
            <v>37120</v>
          </cell>
          <cell r="F643">
            <v>-399.93</v>
          </cell>
          <cell r="G643" t="str">
            <v>02298</v>
          </cell>
          <cell r="H643" t="str">
            <v>PR AUTO DEPOSITS</v>
          </cell>
          <cell r="I643" t="str">
            <v>98001044</v>
          </cell>
          <cell r="J643" t="str">
            <v>CDA</v>
          </cell>
          <cell r="K643">
            <v>2001</v>
          </cell>
          <cell r="L643">
            <v>11</v>
          </cell>
          <cell r="M643" t="str">
            <v>1000</v>
          </cell>
          <cell r="N643" t="str">
            <v>NFOUND</v>
          </cell>
          <cell r="P643" t="str">
            <v>LCRUZ4</v>
          </cell>
        </row>
        <row r="644">
          <cell r="A644" t="str">
            <v>TT1</v>
          </cell>
          <cell r="B644" t="str">
            <v>PRDATREG</v>
          </cell>
          <cell r="C644" t="str">
            <v xml:space="preserve">  2001110149</v>
          </cell>
          <cell r="D644">
            <v>37119</v>
          </cell>
          <cell r="E644">
            <v>37120</v>
          </cell>
          <cell r="F644">
            <v>-200</v>
          </cell>
          <cell r="G644" t="str">
            <v>02298</v>
          </cell>
          <cell r="H644" t="str">
            <v>PR AUTO DEPOSITS</v>
          </cell>
          <cell r="I644" t="str">
            <v>98001044</v>
          </cell>
          <cell r="J644" t="str">
            <v>CDA</v>
          </cell>
          <cell r="K644">
            <v>2001</v>
          </cell>
          <cell r="L644">
            <v>11</v>
          </cell>
          <cell r="M644" t="str">
            <v>1000</v>
          </cell>
          <cell r="N644" t="str">
            <v>NFOUND</v>
          </cell>
          <cell r="P644" t="str">
            <v>LCRUZ4</v>
          </cell>
        </row>
        <row r="645">
          <cell r="A645" t="str">
            <v>TT1</v>
          </cell>
          <cell r="B645" t="str">
            <v>PRDATREG</v>
          </cell>
          <cell r="C645" t="str">
            <v xml:space="preserve">  2001110150</v>
          </cell>
          <cell r="D645">
            <v>37119</v>
          </cell>
          <cell r="E645">
            <v>37120</v>
          </cell>
          <cell r="F645">
            <v>-657.9</v>
          </cell>
          <cell r="G645" t="str">
            <v>02298</v>
          </cell>
          <cell r="H645" t="str">
            <v>PR AUTO DEPOSITS</v>
          </cell>
          <cell r="I645" t="str">
            <v>98001045</v>
          </cell>
          <cell r="J645" t="str">
            <v>CDA</v>
          </cell>
          <cell r="K645">
            <v>2001</v>
          </cell>
          <cell r="L645">
            <v>11</v>
          </cell>
          <cell r="M645" t="str">
            <v>1000</v>
          </cell>
          <cell r="N645" t="str">
            <v>NFOUND</v>
          </cell>
          <cell r="P645" t="str">
            <v>LCRUZ4</v>
          </cell>
        </row>
        <row r="646">
          <cell r="A646" t="str">
            <v>TT1</v>
          </cell>
          <cell r="B646" t="str">
            <v>PRDATREG</v>
          </cell>
          <cell r="C646" t="str">
            <v xml:space="preserve">  2001110151</v>
          </cell>
          <cell r="D646">
            <v>37119</v>
          </cell>
          <cell r="E646">
            <v>37120</v>
          </cell>
          <cell r="F646">
            <v>-843.4</v>
          </cell>
          <cell r="G646" t="str">
            <v>02298</v>
          </cell>
          <cell r="H646" t="str">
            <v>PR AUTO DEPOSITS</v>
          </cell>
          <cell r="I646" t="str">
            <v>98001046</v>
          </cell>
          <cell r="J646" t="str">
            <v>CDA</v>
          </cell>
          <cell r="K646">
            <v>2001</v>
          </cell>
          <cell r="L646">
            <v>11</v>
          </cell>
          <cell r="M646" t="str">
            <v>1000</v>
          </cell>
          <cell r="N646" t="str">
            <v>NFOUND</v>
          </cell>
          <cell r="P646" t="str">
            <v>LCRUZ4</v>
          </cell>
        </row>
        <row r="647">
          <cell r="A647" t="str">
            <v>TT1</v>
          </cell>
          <cell r="B647" t="str">
            <v>PRDATREG</v>
          </cell>
          <cell r="C647" t="str">
            <v xml:space="preserve">  2001110152</v>
          </cell>
          <cell r="D647">
            <v>37119</v>
          </cell>
          <cell r="E647">
            <v>37120</v>
          </cell>
          <cell r="F647">
            <v>-642.4</v>
          </cell>
          <cell r="G647" t="str">
            <v>02298</v>
          </cell>
          <cell r="H647" t="str">
            <v>PR AUTO DEPOSITS</v>
          </cell>
          <cell r="I647" t="str">
            <v>98001047</v>
          </cell>
          <cell r="J647" t="str">
            <v>CDA</v>
          </cell>
          <cell r="K647">
            <v>2001</v>
          </cell>
          <cell r="L647">
            <v>11</v>
          </cell>
          <cell r="M647" t="str">
            <v>1000</v>
          </cell>
          <cell r="N647" t="str">
            <v>NFOUND</v>
          </cell>
          <cell r="P647" t="str">
            <v>LCRUZ4</v>
          </cell>
        </row>
        <row r="648">
          <cell r="A648" t="str">
            <v>TT1</v>
          </cell>
          <cell r="B648" t="str">
            <v>PRDATREG</v>
          </cell>
          <cell r="C648" t="str">
            <v xml:space="preserve">  2001110152</v>
          </cell>
          <cell r="D648">
            <v>37119</v>
          </cell>
          <cell r="E648">
            <v>37120</v>
          </cell>
          <cell r="F648">
            <v>-345.91</v>
          </cell>
          <cell r="G648" t="str">
            <v>02298</v>
          </cell>
          <cell r="H648" t="str">
            <v>PR AUTO DEPOSITS</v>
          </cell>
          <cell r="I648" t="str">
            <v>98001047</v>
          </cell>
          <cell r="J648" t="str">
            <v>CDA</v>
          </cell>
          <cell r="K648">
            <v>2001</v>
          </cell>
          <cell r="L648">
            <v>11</v>
          </cell>
          <cell r="M648" t="str">
            <v>1000</v>
          </cell>
          <cell r="N648" t="str">
            <v>NFOUND</v>
          </cell>
          <cell r="P648" t="str">
            <v>LCRUZ4</v>
          </cell>
        </row>
        <row r="649">
          <cell r="A649" t="str">
            <v>TT1</v>
          </cell>
          <cell r="B649" t="str">
            <v>PRDATREG</v>
          </cell>
          <cell r="C649" t="str">
            <v xml:space="preserve">  2001110153</v>
          </cell>
          <cell r="D649">
            <v>37119</v>
          </cell>
          <cell r="E649">
            <v>37120</v>
          </cell>
          <cell r="F649">
            <v>-1357.92</v>
          </cell>
          <cell r="G649" t="str">
            <v>02298</v>
          </cell>
          <cell r="H649" t="str">
            <v>PR AUTO DEPOSITS</v>
          </cell>
          <cell r="I649" t="str">
            <v>98001048</v>
          </cell>
          <cell r="J649" t="str">
            <v>CDA</v>
          </cell>
          <cell r="K649">
            <v>2001</v>
          </cell>
          <cell r="L649">
            <v>11</v>
          </cell>
          <cell r="M649" t="str">
            <v>1000</v>
          </cell>
          <cell r="N649" t="str">
            <v>NFOUND</v>
          </cell>
          <cell r="P649" t="str">
            <v>LCRUZ4</v>
          </cell>
        </row>
        <row r="650">
          <cell r="A650" t="str">
            <v>TT1</v>
          </cell>
          <cell r="B650" t="str">
            <v>PRDATREG</v>
          </cell>
          <cell r="C650" t="str">
            <v xml:space="preserve">  2001110154</v>
          </cell>
          <cell r="D650">
            <v>37119</v>
          </cell>
          <cell r="E650">
            <v>37120</v>
          </cell>
          <cell r="F650">
            <v>-50</v>
          </cell>
          <cell r="G650" t="str">
            <v>02298</v>
          </cell>
          <cell r="H650" t="str">
            <v>PR AUTO DEPOSITS</v>
          </cell>
          <cell r="I650" t="str">
            <v>98001049</v>
          </cell>
          <cell r="J650" t="str">
            <v>CDA</v>
          </cell>
          <cell r="K650">
            <v>2001</v>
          </cell>
          <cell r="L650">
            <v>11</v>
          </cell>
          <cell r="M650" t="str">
            <v>1000</v>
          </cell>
          <cell r="N650" t="str">
            <v>NFOUND</v>
          </cell>
          <cell r="P650" t="str">
            <v>LCRUZ4</v>
          </cell>
        </row>
        <row r="651">
          <cell r="A651" t="str">
            <v>TT1</v>
          </cell>
          <cell r="B651" t="str">
            <v>PRDATREG</v>
          </cell>
          <cell r="C651" t="str">
            <v xml:space="preserve">  2001110154</v>
          </cell>
          <cell r="D651">
            <v>37119</v>
          </cell>
          <cell r="E651">
            <v>37120</v>
          </cell>
          <cell r="F651">
            <v>-321.22000000000003</v>
          </cell>
          <cell r="G651" t="str">
            <v>02298</v>
          </cell>
          <cell r="H651" t="str">
            <v>PR AUTO DEPOSITS</v>
          </cell>
          <cell r="I651" t="str">
            <v>98001049</v>
          </cell>
          <cell r="J651" t="str">
            <v>CDA</v>
          </cell>
          <cell r="K651">
            <v>2001</v>
          </cell>
          <cell r="L651">
            <v>11</v>
          </cell>
          <cell r="M651" t="str">
            <v>1000</v>
          </cell>
          <cell r="N651" t="str">
            <v>NFOUND</v>
          </cell>
          <cell r="P651" t="str">
            <v>LCRUZ4</v>
          </cell>
        </row>
        <row r="652">
          <cell r="A652" t="str">
            <v>TT1</v>
          </cell>
          <cell r="B652" t="str">
            <v>PRDATREG</v>
          </cell>
          <cell r="C652" t="str">
            <v xml:space="preserve">  2001110155</v>
          </cell>
          <cell r="D652">
            <v>37119</v>
          </cell>
          <cell r="E652">
            <v>37120</v>
          </cell>
          <cell r="F652">
            <v>-150</v>
          </cell>
          <cell r="G652" t="str">
            <v>02298</v>
          </cell>
          <cell r="H652" t="str">
            <v>PR AUTO DEPOSITS</v>
          </cell>
          <cell r="I652" t="str">
            <v>98001050</v>
          </cell>
          <cell r="J652" t="str">
            <v>CDA</v>
          </cell>
          <cell r="K652">
            <v>2001</v>
          </cell>
          <cell r="L652">
            <v>11</v>
          </cell>
          <cell r="M652" t="str">
            <v>1000</v>
          </cell>
          <cell r="N652" t="str">
            <v>NFOUND</v>
          </cell>
          <cell r="P652" t="str">
            <v>LCRUZ4</v>
          </cell>
        </row>
        <row r="653">
          <cell r="A653" t="str">
            <v>TT1</v>
          </cell>
          <cell r="B653" t="str">
            <v>PRDATREG</v>
          </cell>
          <cell r="C653" t="str">
            <v xml:space="preserve">  2001110155</v>
          </cell>
          <cell r="D653">
            <v>37119</v>
          </cell>
          <cell r="E653">
            <v>37120</v>
          </cell>
          <cell r="F653">
            <v>-226.31</v>
          </cell>
          <cell r="G653" t="str">
            <v>02298</v>
          </cell>
          <cell r="H653" t="str">
            <v>PR AUTO DEPOSITS</v>
          </cell>
          <cell r="I653" t="str">
            <v>98001050</v>
          </cell>
          <cell r="J653" t="str">
            <v>CDA</v>
          </cell>
          <cell r="K653">
            <v>2001</v>
          </cell>
          <cell r="L653">
            <v>11</v>
          </cell>
          <cell r="M653" t="str">
            <v>1000</v>
          </cell>
          <cell r="N653" t="str">
            <v>NFOUND</v>
          </cell>
          <cell r="P653" t="str">
            <v>LCRUZ4</v>
          </cell>
        </row>
        <row r="654">
          <cell r="A654" t="str">
            <v>TT1</v>
          </cell>
          <cell r="B654" t="str">
            <v>PRDATREG</v>
          </cell>
          <cell r="C654" t="str">
            <v xml:space="preserve">  2001110156</v>
          </cell>
          <cell r="D654">
            <v>37119</v>
          </cell>
          <cell r="E654">
            <v>37120</v>
          </cell>
          <cell r="F654">
            <v>-572.35</v>
          </cell>
          <cell r="G654" t="str">
            <v>02298</v>
          </cell>
          <cell r="H654" t="str">
            <v>PR AUTO DEPOSITS</v>
          </cell>
          <cell r="I654" t="str">
            <v>98001051</v>
          </cell>
          <cell r="J654" t="str">
            <v>CDA</v>
          </cell>
          <cell r="K654">
            <v>2001</v>
          </cell>
          <cell r="L654">
            <v>11</v>
          </cell>
          <cell r="M654" t="str">
            <v>1000</v>
          </cell>
          <cell r="N654" t="str">
            <v>NFOUND</v>
          </cell>
          <cell r="P654" t="str">
            <v>LCRUZ4</v>
          </cell>
        </row>
        <row r="655">
          <cell r="A655" t="str">
            <v>TT1</v>
          </cell>
          <cell r="B655" t="str">
            <v>PRDATREG</v>
          </cell>
          <cell r="C655" t="str">
            <v xml:space="preserve">  2001110157</v>
          </cell>
          <cell r="D655">
            <v>37119</v>
          </cell>
          <cell r="E655">
            <v>37120</v>
          </cell>
          <cell r="F655">
            <v>-925.5</v>
          </cell>
          <cell r="G655" t="str">
            <v>02298</v>
          </cell>
          <cell r="H655" t="str">
            <v>PR AUTO DEPOSITS</v>
          </cell>
          <cell r="I655" t="str">
            <v>98001052</v>
          </cell>
          <cell r="J655" t="str">
            <v>CDA</v>
          </cell>
          <cell r="K655">
            <v>2001</v>
          </cell>
          <cell r="L655">
            <v>11</v>
          </cell>
          <cell r="M655" t="str">
            <v>1000</v>
          </cell>
          <cell r="N655" t="str">
            <v>NFOUND</v>
          </cell>
          <cell r="P655" t="str">
            <v>LCRUZ4</v>
          </cell>
        </row>
        <row r="656">
          <cell r="A656" t="str">
            <v>TT1</v>
          </cell>
          <cell r="B656" t="str">
            <v>PRDATREG</v>
          </cell>
          <cell r="C656" t="str">
            <v xml:space="preserve">  2001110159</v>
          </cell>
          <cell r="D656">
            <v>37119</v>
          </cell>
          <cell r="E656">
            <v>37120</v>
          </cell>
          <cell r="F656">
            <v>-171</v>
          </cell>
          <cell r="G656" t="str">
            <v>02298</v>
          </cell>
          <cell r="H656" t="str">
            <v>PR AUTO DEPOSITS</v>
          </cell>
          <cell r="I656" t="str">
            <v>98001054</v>
          </cell>
          <cell r="J656" t="str">
            <v>CDA</v>
          </cell>
          <cell r="K656">
            <v>2001</v>
          </cell>
          <cell r="L656">
            <v>11</v>
          </cell>
          <cell r="M656" t="str">
            <v>1000</v>
          </cell>
          <cell r="N656" t="str">
            <v>NFOUND</v>
          </cell>
          <cell r="P656" t="str">
            <v>LCRUZ4</v>
          </cell>
        </row>
        <row r="657">
          <cell r="A657" t="str">
            <v>TT1</v>
          </cell>
          <cell r="B657" t="str">
            <v>PRDATREG</v>
          </cell>
          <cell r="C657" t="str">
            <v xml:space="preserve">  2001110159</v>
          </cell>
          <cell r="D657">
            <v>37119</v>
          </cell>
          <cell r="E657">
            <v>37120</v>
          </cell>
          <cell r="F657">
            <v>-1083.22</v>
          </cell>
          <cell r="G657" t="str">
            <v>02298</v>
          </cell>
          <cell r="H657" t="str">
            <v>PR AUTO DEPOSITS</v>
          </cell>
          <cell r="I657" t="str">
            <v>98001054</v>
          </cell>
          <cell r="J657" t="str">
            <v>CDA</v>
          </cell>
          <cell r="K657">
            <v>2001</v>
          </cell>
          <cell r="L657">
            <v>11</v>
          </cell>
          <cell r="M657" t="str">
            <v>1000</v>
          </cell>
          <cell r="N657" t="str">
            <v>NFOUND</v>
          </cell>
          <cell r="P657" t="str">
            <v>LCRUZ4</v>
          </cell>
        </row>
        <row r="658">
          <cell r="A658" t="str">
            <v>TT1</v>
          </cell>
          <cell r="B658" t="str">
            <v>PRDATREG</v>
          </cell>
          <cell r="C658" t="str">
            <v xml:space="preserve">  2001110160</v>
          </cell>
          <cell r="D658">
            <v>37119</v>
          </cell>
          <cell r="E658">
            <v>37120</v>
          </cell>
          <cell r="F658">
            <v>-835.71</v>
          </cell>
          <cell r="G658" t="str">
            <v>02298</v>
          </cell>
          <cell r="H658" t="str">
            <v>PR AUTO DEPOSITS</v>
          </cell>
          <cell r="I658" t="str">
            <v>98001055</v>
          </cell>
          <cell r="J658" t="str">
            <v>CDA</v>
          </cell>
          <cell r="K658">
            <v>2001</v>
          </cell>
          <cell r="L658">
            <v>11</v>
          </cell>
          <cell r="M658" t="str">
            <v>1000</v>
          </cell>
          <cell r="N658" t="str">
            <v>NFOUND</v>
          </cell>
          <cell r="P658" t="str">
            <v>LCRUZ4</v>
          </cell>
        </row>
        <row r="659">
          <cell r="A659" t="str">
            <v>TT1</v>
          </cell>
          <cell r="B659" t="str">
            <v>PRDATREG</v>
          </cell>
          <cell r="C659" t="str">
            <v xml:space="preserve">  2001110162</v>
          </cell>
          <cell r="D659">
            <v>37119</v>
          </cell>
          <cell r="E659">
            <v>37120</v>
          </cell>
          <cell r="F659">
            <v>-1039.44</v>
          </cell>
          <cell r="G659" t="str">
            <v>02298</v>
          </cell>
          <cell r="H659" t="str">
            <v>PR AUTO DEPOSITS</v>
          </cell>
          <cell r="I659" t="str">
            <v>98001057</v>
          </cell>
          <cell r="J659" t="str">
            <v>CDA</v>
          </cell>
          <cell r="K659">
            <v>2001</v>
          </cell>
          <cell r="L659">
            <v>11</v>
          </cell>
          <cell r="M659" t="str">
            <v>1000</v>
          </cell>
          <cell r="N659" t="str">
            <v>NFOUND</v>
          </cell>
          <cell r="P659" t="str">
            <v>LCRUZ4</v>
          </cell>
        </row>
        <row r="660">
          <cell r="A660" t="str">
            <v>TT1</v>
          </cell>
          <cell r="B660" t="str">
            <v>PRDATREG</v>
          </cell>
          <cell r="C660" t="str">
            <v xml:space="preserve">  2001110162</v>
          </cell>
          <cell r="D660">
            <v>37119</v>
          </cell>
          <cell r="E660">
            <v>37120</v>
          </cell>
          <cell r="F660">
            <v>-115.49</v>
          </cell>
          <cell r="G660" t="str">
            <v>02298</v>
          </cell>
          <cell r="H660" t="str">
            <v>PR AUTO DEPOSITS</v>
          </cell>
          <cell r="I660" t="str">
            <v>98001057</v>
          </cell>
          <cell r="J660" t="str">
            <v>CDA</v>
          </cell>
          <cell r="K660">
            <v>2001</v>
          </cell>
          <cell r="L660">
            <v>11</v>
          </cell>
          <cell r="M660" t="str">
            <v>1000</v>
          </cell>
          <cell r="N660" t="str">
            <v>NFOUND</v>
          </cell>
          <cell r="P660" t="str">
            <v>LCRUZ4</v>
          </cell>
        </row>
        <row r="661">
          <cell r="A661" t="str">
            <v>TT1</v>
          </cell>
          <cell r="B661" t="str">
            <v>PRDATREG</v>
          </cell>
          <cell r="C661" t="str">
            <v xml:space="preserve">  2001110164</v>
          </cell>
          <cell r="D661">
            <v>37119</v>
          </cell>
          <cell r="E661">
            <v>37120</v>
          </cell>
          <cell r="F661">
            <v>-2375.19</v>
          </cell>
          <cell r="G661" t="str">
            <v>02298</v>
          </cell>
          <cell r="H661" t="str">
            <v>PR AUTO DEPOSITS</v>
          </cell>
          <cell r="I661" t="str">
            <v>98001059</v>
          </cell>
          <cell r="J661" t="str">
            <v>CDA</v>
          </cell>
          <cell r="K661">
            <v>2001</v>
          </cell>
          <cell r="L661">
            <v>11</v>
          </cell>
          <cell r="M661" t="str">
            <v>1000</v>
          </cell>
          <cell r="N661" t="str">
            <v>NFOUND</v>
          </cell>
          <cell r="P661" t="str">
            <v>LCRUZ4</v>
          </cell>
        </row>
        <row r="662">
          <cell r="A662" t="str">
            <v>TT1</v>
          </cell>
          <cell r="B662" t="str">
            <v>PRDATREG</v>
          </cell>
          <cell r="C662" t="str">
            <v xml:space="preserve">  2001110165</v>
          </cell>
          <cell r="D662">
            <v>37119</v>
          </cell>
          <cell r="E662">
            <v>37120</v>
          </cell>
          <cell r="F662">
            <v>-2181.96</v>
          </cell>
          <cell r="G662" t="str">
            <v>02298</v>
          </cell>
          <cell r="H662" t="str">
            <v>PR AUTO DEPOSITS</v>
          </cell>
          <cell r="I662" t="str">
            <v>98001060</v>
          </cell>
          <cell r="J662" t="str">
            <v>CDA</v>
          </cell>
          <cell r="K662">
            <v>2001</v>
          </cell>
          <cell r="L662">
            <v>11</v>
          </cell>
          <cell r="M662" t="str">
            <v>1000</v>
          </cell>
          <cell r="N662" t="str">
            <v>NFOUND</v>
          </cell>
          <cell r="P662" t="str">
            <v>LCRUZ4</v>
          </cell>
        </row>
        <row r="663">
          <cell r="A663" t="str">
            <v>TT1</v>
          </cell>
          <cell r="B663" t="str">
            <v>PRDATREG</v>
          </cell>
          <cell r="C663" t="str">
            <v xml:space="preserve">  2001110166</v>
          </cell>
          <cell r="D663">
            <v>37119</v>
          </cell>
          <cell r="E663">
            <v>37120</v>
          </cell>
          <cell r="F663">
            <v>-334.91</v>
          </cell>
          <cell r="G663" t="str">
            <v>02298</v>
          </cell>
          <cell r="H663" t="str">
            <v>PR AUTO DEPOSITS</v>
          </cell>
          <cell r="I663" t="str">
            <v>98001061</v>
          </cell>
          <cell r="J663" t="str">
            <v>CDA</v>
          </cell>
          <cell r="K663">
            <v>2001</v>
          </cell>
          <cell r="L663">
            <v>11</v>
          </cell>
          <cell r="M663" t="str">
            <v>1000</v>
          </cell>
          <cell r="N663" t="str">
            <v>NFOUND</v>
          </cell>
          <cell r="P663" t="str">
            <v>LCRUZ4</v>
          </cell>
        </row>
        <row r="664">
          <cell r="A664" t="str">
            <v>TT1</v>
          </cell>
          <cell r="B664" t="str">
            <v>PRDATREG</v>
          </cell>
          <cell r="C664" t="str">
            <v xml:space="preserve">  2001110167</v>
          </cell>
          <cell r="D664">
            <v>37119</v>
          </cell>
          <cell r="E664">
            <v>37120</v>
          </cell>
          <cell r="F664">
            <v>-729.57</v>
          </cell>
          <cell r="G664" t="str">
            <v>02298</v>
          </cell>
          <cell r="H664" t="str">
            <v>PR AUTO DEPOSITS</v>
          </cell>
          <cell r="I664" t="str">
            <v>98001062</v>
          </cell>
          <cell r="J664" t="str">
            <v>CDA</v>
          </cell>
          <cell r="K664">
            <v>2001</v>
          </cell>
          <cell r="L664">
            <v>11</v>
          </cell>
          <cell r="M664" t="str">
            <v>1000</v>
          </cell>
          <cell r="N664" t="str">
            <v>NFOUND</v>
          </cell>
          <cell r="P664" t="str">
            <v>LCRUZ4</v>
          </cell>
        </row>
        <row r="665">
          <cell r="A665" t="str">
            <v>TT1</v>
          </cell>
          <cell r="B665" t="str">
            <v>PRDATREG</v>
          </cell>
          <cell r="C665" t="str">
            <v xml:space="preserve">  2001110168</v>
          </cell>
          <cell r="D665">
            <v>37119</v>
          </cell>
          <cell r="E665">
            <v>37120</v>
          </cell>
          <cell r="F665">
            <v>-608.1</v>
          </cell>
          <cell r="G665" t="str">
            <v>02298</v>
          </cell>
          <cell r="H665" t="str">
            <v>PR AUTO DEPOSITS</v>
          </cell>
          <cell r="I665" t="str">
            <v>98001063</v>
          </cell>
          <cell r="J665" t="str">
            <v>CDA</v>
          </cell>
          <cell r="K665">
            <v>2001</v>
          </cell>
          <cell r="L665">
            <v>11</v>
          </cell>
          <cell r="M665" t="str">
            <v>1000</v>
          </cell>
          <cell r="N665" t="str">
            <v>NFOUND</v>
          </cell>
          <cell r="P665" t="str">
            <v>LCRUZ4</v>
          </cell>
        </row>
        <row r="666">
          <cell r="A666" t="str">
            <v>TT1</v>
          </cell>
          <cell r="B666" t="str">
            <v>PRDATREG</v>
          </cell>
          <cell r="C666" t="str">
            <v xml:space="preserve">  2001110169</v>
          </cell>
          <cell r="D666">
            <v>37119</v>
          </cell>
          <cell r="E666">
            <v>37120</v>
          </cell>
          <cell r="F666">
            <v>-536.44000000000005</v>
          </cell>
          <cell r="G666" t="str">
            <v>02298</v>
          </cell>
          <cell r="H666" t="str">
            <v>PR AUTO DEPOSITS</v>
          </cell>
          <cell r="I666" t="str">
            <v>98001064</v>
          </cell>
          <cell r="J666" t="str">
            <v>CDA</v>
          </cell>
          <cell r="K666">
            <v>2001</v>
          </cell>
          <cell r="L666">
            <v>11</v>
          </cell>
          <cell r="M666" t="str">
            <v>1000</v>
          </cell>
          <cell r="N666" t="str">
            <v>NFOUND</v>
          </cell>
          <cell r="P666" t="str">
            <v>LCRUZ4</v>
          </cell>
        </row>
        <row r="667">
          <cell r="A667" t="str">
            <v>TT1</v>
          </cell>
          <cell r="B667" t="str">
            <v>PRDATREG</v>
          </cell>
          <cell r="C667" t="str">
            <v xml:space="preserve">  2001110170</v>
          </cell>
          <cell r="D667">
            <v>37119</v>
          </cell>
          <cell r="E667">
            <v>37120</v>
          </cell>
          <cell r="F667">
            <v>-660.51</v>
          </cell>
          <cell r="G667" t="str">
            <v>02298</v>
          </cell>
          <cell r="H667" t="str">
            <v>PR AUTO DEPOSITS</v>
          </cell>
          <cell r="I667" t="str">
            <v>98001065</v>
          </cell>
          <cell r="J667" t="str">
            <v>CDA</v>
          </cell>
          <cell r="K667">
            <v>2001</v>
          </cell>
          <cell r="L667">
            <v>11</v>
          </cell>
          <cell r="M667" t="str">
            <v>1000</v>
          </cell>
          <cell r="N667" t="str">
            <v>NFOUND</v>
          </cell>
          <cell r="P667" t="str">
            <v>LCRUZ4</v>
          </cell>
        </row>
        <row r="668">
          <cell r="A668" t="str">
            <v>TT1</v>
          </cell>
          <cell r="B668" t="str">
            <v>PRDATREG</v>
          </cell>
          <cell r="C668" t="str">
            <v xml:space="preserve">  2001110171</v>
          </cell>
          <cell r="D668">
            <v>37119</v>
          </cell>
          <cell r="E668">
            <v>37120</v>
          </cell>
          <cell r="F668">
            <v>-282.89</v>
          </cell>
          <cell r="G668" t="str">
            <v>02298</v>
          </cell>
          <cell r="H668" t="str">
            <v>PR AUTO DEPOSITS</v>
          </cell>
          <cell r="I668" t="str">
            <v>98001066</v>
          </cell>
          <cell r="J668" t="str">
            <v>CDA</v>
          </cell>
          <cell r="K668">
            <v>2001</v>
          </cell>
          <cell r="L668">
            <v>11</v>
          </cell>
          <cell r="M668" t="str">
            <v>1000</v>
          </cell>
          <cell r="N668" t="str">
            <v>NFOUND</v>
          </cell>
          <cell r="P668" t="str">
            <v>LCRUZ4</v>
          </cell>
        </row>
        <row r="669">
          <cell r="A669" t="str">
            <v>TT1</v>
          </cell>
          <cell r="B669" t="str">
            <v>PRDATREG</v>
          </cell>
          <cell r="C669" t="str">
            <v xml:space="preserve">  2001110172</v>
          </cell>
          <cell r="D669">
            <v>37119</v>
          </cell>
          <cell r="E669">
            <v>37120</v>
          </cell>
          <cell r="F669">
            <v>-704.09</v>
          </cell>
          <cell r="G669" t="str">
            <v>02298</v>
          </cell>
          <cell r="H669" t="str">
            <v>PR AUTO DEPOSITS</v>
          </cell>
          <cell r="I669" t="str">
            <v>98001067</v>
          </cell>
          <cell r="J669" t="str">
            <v>CDA</v>
          </cell>
          <cell r="K669">
            <v>2001</v>
          </cell>
          <cell r="L669">
            <v>11</v>
          </cell>
          <cell r="M669" t="str">
            <v>1000</v>
          </cell>
          <cell r="N669" t="str">
            <v>NFOUND</v>
          </cell>
          <cell r="P669" t="str">
            <v>LCRUZ4</v>
          </cell>
        </row>
        <row r="670">
          <cell r="A670" t="str">
            <v>TT1</v>
          </cell>
          <cell r="B670" t="str">
            <v>PRDATREG</v>
          </cell>
          <cell r="C670" t="str">
            <v xml:space="preserve">  2001110173</v>
          </cell>
          <cell r="D670">
            <v>37119</v>
          </cell>
          <cell r="E670">
            <v>37120</v>
          </cell>
          <cell r="F670">
            <v>-3506.14</v>
          </cell>
          <cell r="G670" t="str">
            <v>02298</v>
          </cell>
          <cell r="H670" t="str">
            <v>PR AUTO DEPOSITS</v>
          </cell>
          <cell r="I670" t="str">
            <v>98001068</v>
          </cell>
          <cell r="J670" t="str">
            <v>CDA</v>
          </cell>
          <cell r="K670">
            <v>2001</v>
          </cell>
          <cell r="L670">
            <v>11</v>
          </cell>
          <cell r="M670" t="str">
            <v>1000</v>
          </cell>
          <cell r="N670" t="str">
            <v>NFOUND</v>
          </cell>
          <cell r="P670" t="str">
            <v>LCRUZ4</v>
          </cell>
        </row>
        <row r="671">
          <cell r="A671" t="str">
            <v>TT1</v>
          </cell>
          <cell r="B671" t="str">
            <v>PRDATREG</v>
          </cell>
          <cell r="C671" t="str">
            <v xml:space="preserve">  2001110175</v>
          </cell>
          <cell r="D671">
            <v>37119</v>
          </cell>
          <cell r="E671">
            <v>37120</v>
          </cell>
          <cell r="F671">
            <v>-625.94000000000005</v>
          </cell>
          <cell r="G671" t="str">
            <v>02298</v>
          </cell>
          <cell r="H671" t="str">
            <v>PR AUTO DEPOSITS</v>
          </cell>
          <cell r="I671" t="str">
            <v>98001070</v>
          </cell>
          <cell r="J671" t="str">
            <v>CDA</v>
          </cell>
          <cell r="K671">
            <v>2001</v>
          </cell>
          <cell r="L671">
            <v>11</v>
          </cell>
          <cell r="M671" t="str">
            <v>1000</v>
          </cell>
          <cell r="N671" t="str">
            <v>NFOUND</v>
          </cell>
          <cell r="P671" t="str">
            <v>LCRUZ4</v>
          </cell>
        </row>
        <row r="672">
          <cell r="A672" t="str">
            <v>TT1</v>
          </cell>
          <cell r="B672" t="str">
            <v>PRDATREG</v>
          </cell>
          <cell r="C672" t="str">
            <v xml:space="preserve">  2001110176</v>
          </cell>
          <cell r="D672">
            <v>37119</v>
          </cell>
          <cell r="E672">
            <v>37120</v>
          </cell>
          <cell r="F672">
            <v>-844.26</v>
          </cell>
          <cell r="G672" t="str">
            <v>02298</v>
          </cell>
          <cell r="H672" t="str">
            <v>PR AUTO DEPOSITS</v>
          </cell>
          <cell r="I672" t="str">
            <v>98001071</v>
          </cell>
          <cell r="J672" t="str">
            <v>CDA</v>
          </cell>
          <cell r="K672">
            <v>2001</v>
          </cell>
          <cell r="L672">
            <v>11</v>
          </cell>
          <cell r="M672" t="str">
            <v>1000</v>
          </cell>
          <cell r="N672" t="str">
            <v>NFOUND</v>
          </cell>
          <cell r="P672" t="str">
            <v>LCRUZ4</v>
          </cell>
        </row>
        <row r="673">
          <cell r="A673" t="str">
            <v>TT1</v>
          </cell>
          <cell r="B673" t="str">
            <v>PRDATREG</v>
          </cell>
          <cell r="C673" t="str">
            <v xml:space="preserve">  2001110177</v>
          </cell>
          <cell r="D673">
            <v>37119</v>
          </cell>
          <cell r="E673">
            <v>37120</v>
          </cell>
          <cell r="F673">
            <v>-2038.82</v>
          </cell>
          <cell r="G673" t="str">
            <v>02298</v>
          </cell>
          <cell r="H673" t="str">
            <v>PR AUTO DEPOSITS</v>
          </cell>
          <cell r="I673" t="str">
            <v>98001072</v>
          </cell>
          <cell r="J673" t="str">
            <v>CDA</v>
          </cell>
          <cell r="K673">
            <v>2001</v>
          </cell>
          <cell r="L673">
            <v>11</v>
          </cell>
          <cell r="M673" t="str">
            <v>1000</v>
          </cell>
          <cell r="N673" t="str">
            <v>NFOUND</v>
          </cell>
          <cell r="P673" t="str">
            <v>LCRUZ4</v>
          </cell>
        </row>
        <row r="674">
          <cell r="A674" t="str">
            <v>TT1</v>
          </cell>
          <cell r="B674" t="str">
            <v>PRDATREG</v>
          </cell>
          <cell r="C674" t="str">
            <v xml:space="preserve">  2001110178</v>
          </cell>
          <cell r="D674">
            <v>37119</v>
          </cell>
          <cell r="E674">
            <v>37120</v>
          </cell>
          <cell r="F674">
            <v>-544.29</v>
          </cell>
          <cell r="G674" t="str">
            <v>02298</v>
          </cell>
          <cell r="H674" t="str">
            <v>PR AUTO DEPOSITS</v>
          </cell>
          <cell r="I674" t="str">
            <v>98001073</v>
          </cell>
          <cell r="J674" t="str">
            <v>CDA</v>
          </cell>
          <cell r="K674">
            <v>2001</v>
          </cell>
          <cell r="L674">
            <v>11</v>
          </cell>
          <cell r="M674" t="str">
            <v>1000</v>
          </cell>
          <cell r="N674" t="str">
            <v>NFOUND</v>
          </cell>
          <cell r="P674" t="str">
            <v>LCRUZ4</v>
          </cell>
        </row>
        <row r="675">
          <cell r="A675" t="str">
            <v>TT1</v>
          </cell>
          <cell r="B675" t="str">
            <v>PRDATREG</v>
          </cell>
          <cell r="C675" t="str">
            <v xml:space="preserve">  2001110179</v>
          </cell>
          <cell r="D675">
            <v>37119</v>
          </cell>
          <cell r="E675">
            <v>37120</v>
          </cell>
          <cell r="F675">
            <v>-579.12</v>
          </cell>
          <cell r="G675" t="str">
            <v>02298</v>
          </cell>
          <cell r="H675" t="str">
            <v>PR AUTO DEPOSITS</v>
          </cell>
          <cell r="I675" t="str">
            <v>98001074</v>
          </cell>
          <cell r="J675" t="str">
            <v>CDA</v>
          </cell>
          <cell r="K675">
            <v>2001</v>
          </cell>
          <cell r="L675">
            <v>11</v>
          </cell>
          <cell r="M675" t="str">
            <v>1000</v>
          </cell>
          <cell r="N675" t="str">
            <v>NFOUND</v>
          </cell>
          <cell r="P675" t="str">
            <v>LCRUZ4</v>
          </cell>
        </row>
        <row r="676">
          <cell r="A676" t="str">
            <v>TT1</v>
          </cell>
          <cell r="B676" t="str">
            <v>PRDATREG</v>
          </cell>
          <cell r="C676" t="str">
            <v xml:space="preserve">  2001110180</v>
          </cell>
          <cell r="D676">
            <v>37119</v>
          </cell>
          <cell r="E676">
            <v>37120</v>
          </cell>
          <cell r="F676">
            <v>-842.49</v>
          </cell>
          <cell r="G676" t="str">
            <v>02298</v>
          </cell>
          <cell r="H676" t="str">
            <v>PR AUTO DEPOSITS</v>
          </cell>
          <cell r="I676" t="str">
            <v>98001075</v>
          </cell>
          <cell r="J676" t="str">
            <v>CDA</v>
          </cell>
          <cell r="K676">
            <v>2001</v>
          </cell>
          <cell r="L676">
            <v>11</v>
          </cell>
          <cell r="M676" t="str">
            <v>1000</v>
          </cell>
          <cell r="N676" t="str">
            <v>NFOUND</v>
          </cell>
          <cell r="P676" t="str">
            <v>LCRUZ4</v>
          </cell>
        </row>
        <row r="677">
          <cell r="A677" t="str">
            <v>TT1</v>
          </cell>
          <cell r="B677" t="str">
            <v>PRDATREG</v>
          </cell>
          <cell r="C677" t="str">
            <v xml:space="preserve">  2001110181</v>
          </cell>
          <cell r="D677">
            <v>37119</v>
          </cell>
          <cell r="E677">
            <v>37120</v>
          </cell>
          <cell r="F677">
            <v>-417.22</v>
          </cell>
          <cell r="G677" t="str">
            <v>02298</v>
          </cell>
          <cell r="H677" t="str">
            <v>PR AUTO DEPOSITS</v>
          </cell>
          <cell r="I677" t="str">
            <v>98001076</v>
          </cell>
          <cell r="J677" t="str">
            <v>CDA</v>
          </cell>
          <cell r="K677">
            <v>2001</v>
          </cell>
          <cell r="L677">
            <v>11</v>
          </cell>
          <cell r="M677" t="str">
            <v>1000</v>
          </cell>
          <cell r="N677" t="str">
            <v>NFOUND</v>
          </cell>
          <cell r="P677" t="str">
            <v>LCRUZ4</v>
          </cell>
        </row>
        <row r="678">
          <cell r="A678" t="str">
            <v>TT1</v>
          </cell>
          <cell r="B678" t="str">
            <v>PRDATREG</v>
          </cell>
          <cell r="C678" t="str">
            <v xml:space="preserve">  2001110182</v>
          </cell>
          <cell r="D678">
            <v>37119</v>
          </cell>
          <cell r="E678">
            <v>37120</v>
          </cell>
          <cell r="F678">
            <v>-905.44</v>
          </cell>
          <cell r="G678" t="str">
            <v>02298</v>
          </cell>
          <cell r="H678" t="str">
            <v>PR AUTO DEPOSITS</v>
          </cell>
          <cell r="I678" t="str">
            <v>98001077</v>
          </cell>
          <cell r="J678" t="str">
            <v>CDA</v>
          </cell>
          <cell r="K678">
            <v>2001</v>
          </cell>
          <cell r="L678">
            <v>11</v>
          </cell>
          <cell r="M678" t="str">
            <v>1000</v>
          </cell>
          <cell r="N678" t="str">
            <v>NFOUND</v>
          </cell>
          <cell r="P678" t="str">
            <v>LCRUZ4</v>
          </cell>
        </row>
        <row r="679">
          <cell r="A679" t="str">
            <v>TT1</v>
          </cell>
          <cell r="B679" t="str">
            <v>PRDATREG</v>
          </cell>
          <cell r="C679" t="str">
            <v xml:space="preserve">  2001110183</v>
          </cell>
          <cell r="D679">
            <v>37119</v>
          </cell>
          <cell r="E679">
            <v>37120</v>
          </cell>
          <cell r="F679">
            <v>-1616.97</v>
          </cell>
          <cell r="G679" t="str">
            <v>02298</v>
          </cell>
          <cell r="H679" t="str">
            <v>PR AUTO DEPOSITS</v>
          </cell>
          <cell r="I679" t="str">
            <v>98001078</v>
          </cell>
          <cell r="J679" t="str">
            <v>CDA</v>
          </cell>
          <cell r="K679">
            <v>2001</v>
          </cell>
          <cell r="L679">
            <v>11</v>
          </cell>
          <cell r="M679" t="str">
            <v>1000</v>
          </cell>
          <cell r="N679" t="str">
            <v>NFOUND</v>
          </cell>
          <cell r="P679" t="str">
            <v>LCRUZ4</v>
          </cell>
        </row>
        <row r="680">
          <cell r="A680" t="str">
            <v>TT1</v>
          </cell>
          <cell r="B680" t="str">
            <v>PRDATREG</v>
          </cell>
          <cell r="C680" t="str">
            <v xml:space="preserve">  2001110185</v>
          </cell>
          <cell r="D680">
            <v>37119</v>
          </cell>
          <cell r="E680">
            <v>37120</v>
          </cell>
          <cell r="F680">
            <v>-1309.0899999999999</v>
          </cell>
          <cell r="G680" t="str">
            <v>02298</v>
          </cell>
          <cell r="H680" t="str">
            <v>PR AUTO DEPOSITS</v>
          </cell>
          <cell r="I680" t="str">
            <v>98001080</v>
          </cell>
          <cell r="J680" t="str">
            <v>CDA</v>
          </cell>
          <cell r="K680">
            <v>2001</v>
          </cell>
          <cell r="L680">
            <v>11</v>
          </cell>
          <cell r="M680" t="str">
            <v>1000</v>
          </cell>
          <cell r="N680" t="str">
            <v>NFOUND</v>
          </cell>
          <cell r="P680" t="str">
            <v>LCRUZ4</v>
          </cell>
        </row>
        <row r="681">
          <cell r="A681" t="str">
            <v>TT1</v>
          </cell>
          <cell r="B681" t="str">
            <v>PRDATREG</v>
          </cell>
          <cell r="C681" t="str">
            <v xml:space="preserve">  2001110186</v>
          </cell>
          <cell r="D681">
            <v>37119</v>
          </cell>
          <cell r="E681">
            <v>37120</v>
          </cell>
          <cell r="F681">
            <v>-1280.68</v>
          </cell>
          <cell r="G681" t="str">
            <v>02298</v>
          </cell>
          <cell r="H681" t="str">
            <v>PR AUTO DEPOSITS</v>
          </cell>
          <cell r="I681" t="str">
            <v>98001081</v>
          </cell>
          <cell r="J681" t="str">
            <v>CDA</v>
          </cell>
          <cell r="K681">
            <v>2001</v>
          </cell>
          <cell r="L681">
            <v>11</v>
          </cell>
          <cell r="M681" t="str">
            <v>1000</v>
          </cell>
          <cell r="N681" t="str">
            <v>NFOUND</v>
          </cell>
          <cell r="P681" t="str">
            <v>LCRUZ4</v>
          </cell>
        </row>
        <row r="682">
          <cell r="A682" t="str">
            <v>TT1</v>
          </cell>
          <cell r="B682" t="str">
            <v>PRDATREG</v>
          </cell>
          <cell r="C682" t="str">
            <v xml:space="preserve">  2001110187</v>
          </cell>
          <cell r="D682">
            <v>37119</v>
          </cell>
          <cell r="E682">
            <v>37120</v>
          </cell>
          <cell r="F682">
            <v>-1738.85</v>
          </cell>
          <cell r="G682" t="str">
            <v>02298</v>
          </cell>
          <cell r="H682" t="str">
            <v>PR AUTO DEPOSITS</v>
          </cell>
          <cell r="I682" t="str">
            <v>98001082</v>
          </cell>
          <cell r="J682" t="str">
            <v>CDA</v>
          </cell>
          <cell r="K682">
            <v>2001</v>
          </cell>
          <cell r="L682">
            <v>11</v>
          </cell>
          <cell r="M682" t="str">
            <v>1000</v>
          </cell>
          <cell r="N682" t="str">
            <v>NFOUND</v>
          </cell>
          <cell r="P682" t="str">
            <v>LCRUZ4</v>
          </cell>
        </row>
        <row r="683">
          <cell r="A683" t="str">
            <v>TT1</v>
          </cell>
          <cell r="B683" t="str">
            <v>PRDATREG</v>
          </cell>
          <cell r="C683" t="str">
            <v xml:space="preserve">  2001110188</v>
          </cell>
          <cell r="D683">
            <v>37119</v>
          </cell>
          <cell r="E683">
            <v>37120</v>
          </cell>
          <cell r="F683">
            <v>-1482.11</v>
          </cell>
          <cell r="G683" t="str">
            <v>02298</v>
          </cell>
          <cell r="H683" t="str">
            <v>PR AUTO DEPOSITS</v>
          </cell>
          <cell r="I683" t="str">
            <v>98001083</v>
          </cell>
          <cell r="J683" t="str">
            <v>CDA</v>
          </cell>
          <cell r="K683">
            <v>2001</v>
          </cell>
          <cell r="L683">
            <v>11</v>
          </cell>
          <cell r="M683" t="str">
            <v>1000</v>
          </cell>
          <cell r="N683" t="str">
            <v>NFOUND</v>
          </cell>
          <cell r="P683" t="str">
            <v>LCRUZ4</v>
          </cell>
        </row>
        <row r="684">
          <cell r="A684" t="str">
            <v>TT1</v>
          </cell>
          <cell r="B684" t="str">
            <v>PRDATREG</v>
          </cell>
          <cell r="C684" t="str">
            <v xml:space="preserve">  2001110190</v>
          </cell>
          <cell r="D684">
            <v>37119</v>
          </cell>
          <cell r="E684">
            <v>37120</v>
          </cell>
          <cell r="F684">
            <v>-580.72</v>
          </cell>
          <cell r="G684" t="str">
            <v>02298</v>
          </cell>
          <cell r="H684" t="str">
            <v>PR AUTO DEPOSITS</v>
          </cell>
          <cell r="I684" t="str">
            <v>98001085</v>
          </cell>
          <cell r="J684" t="str">
            <v>CDA</v>
          </cell>
          <cell r="K684">
            <v>2001</v>
          </cell>
          <cell r="L684">
            <v>11</v>
          </cell>
          <cell r="M684" t="str">
            <v>1000</v>
          </cell>
          <cell r="N684" t="str">
            <v>NFOUND</v>
          </cell>
          <cell r="P684" t="str">
            <v>LCRUZ4</v>
          </cell>
        </row>
        <row r="685">
          <cell r="A685" t="str">
            <v>TT1</v>
          </cell>
          <cell r="B685" t="str">
            <v>PRDATREG</v>
          </cell>
          <cell r="C685" t="str">
            <v xml:space="preserve">  2001110192</v>
          </cell>
          <cell r="D685">
            <v>37119</v>
          </cell>
          <cell r="E685">
            <v>37120</v>
          </cell>
          <cell r="F685">
            <v>-905.65</v>
          </cell>
          <cell r="G685" t="str">
            <v>02298</v>
          </cell>
          <cell r="H685" t="str">
            <v>PR AUTO DEPOSITS</v>
          </cell>
          <cell r="I685" t="str">
            <v>98001087</v>
          </cell>
          <cell r="J685" t="str">
            <v>CDA</v>
          </cell>
          <cell r="K685">
            <v>2001</v>
          </cell>
          <cell r="L685">
            <v>11</v>
          </cell>
          <cell r="M685" t="str">
            <v>1000</v>
          </cell>
          <cell r="N685" t="str">
            <v>NFOUND</v>
          </cell>
          <cell r="P685" t="str">
            <v>LCRUZ4</v>
          </cell>
        </row>
        <row r="686">
          <cell r="A686" t="str">
            <v>TT1</v>
          </cell>
          <cell r="B686" t="str">
            <v>PRDATREG</v>
          </cell>
          <cell r="C686" t="str">
            <v xml:space="preserve">  2001110193</v>
          </cell>
          <cell r="D686">
            <v>37119</v>
          </cell>
          <cell r="E686">
            <v>37120</v>
          </cell>
          <cell r="F686">
            <v>-50</v>
          </cell>
          <cell r="G686" t="str">
            <v>02298</v>
          </cell>
          <cell r="H686" t="str">
            <v>PR AUTO DEPOSITS</v>
          </cell>
          <cell r="I686" t="str">
            <v>98001088</v>
          </cell>
          <cell r="J686" t="str">
            <v>CDA</v>
          </cell>
          <cell r="K686">
            <v>2001</v>
          </cell>
          <cell r="L686">
            <v>11</v>
          </cell>
          <cell r="M686" t="str">
            <v>1000</v>
          </cell>
          <cell r="N686" t="str">
            <v>NFOUND</v>
          </cell>
          <cell r="P686" t="str">
            <v>LCRUZ4</v>
          </cell>
        </row>
        <row r="687">
          <cell r="A687" t="str">
            <v>TT1</v>
          </cell>
          <cell r="B687" t="str">
            <v>PRDATREG</v>
          </cell>
          <cell r="C687" t="str">
            <v xml:space="preserve">  2001110193</v>
          </cell>
          <cell r="D687">
            <v>37119</v>
          </cell>
          <cell r="E687">
            <v>37120</v>
          </cell>
          <cell r="F687">
            <v>-1265.5999999999999</v>
          </cell>
          <cell r="G687" t="str">
            <v>02298</v>
          </cell>
          <cell r="H687" t="str">
            <v>PR AUTO DEPOSITS</v>
          </cell>
          <cell r="I687" t="str">
            <v>98001088</v>
          </cell>
          <cell r="J687" t="str">
            <v>CDA</v>
          </cell>
          <cell r="K687">
            <v>2001</v>
          </cell>
          <cell r="L687">
            <v>11</v>
          </cell>
          <cell r="M687" t="str">
            <v>1000</v>
          </cell>
          <cell r="N687" t="str">
            <v>NFOUND</v>
          </cell>
          <cell r="P687" t="str">
            <v>LCRUZ4</v>
          </cell>
        </row>
        <row r="688">
          <cell r="A688" t="str">
            <v>TT1</v>
          </cell>
          <cell r="B688" t="str">
            <v>PRDATREG</v>
          </cell>
          <cell r="C688" t="str">
            <v xml:space="preserve">  2001110195</v>
          </cell>
          <cell r="D688">
            <v>37119</v>
          </cell>
          <cell r="E688">
            <v>37120</v>
          </cell>
          <cell r="F688">
            <v>-1132.58</v>
          </cell>
          <cell r="G688" t="str">
            <v>02298</v>
          </cell>
          <cell r="H688" t="str">
            <v>PR AUTO DEPOSITS</v>
          </cell>
          <cell r="I688" t="str">
            <v>98001090</v>
          </cell>
          <cell r="J688" t="str">
            <v>CDA</v>
          </cell>
          <cell r="K688">
            <v>2001</v>
          </cell>
          <cell r="L688">
            <v>11</v>
          </cell>
          <cell r="M688" t="str">
            <v>1000</v>
          </cell>
          <cell r="N688" t="str">
            <v>NFOUND</v>
          </cell>
          <cell r="P688" t="str">
            <v>LCRUZ4</v>
          </cell>
        </row>
        <row r="689">
          <cell r="A689" t="str">
            <v>TT1</v>
          </cell>
          <cell r="B689" t="str">
            <v>PRDATREG</v>
          </cell>
          <cell r="C689" t="str">
            <v xml:space="preserve">  2001110196</v>
          </cell>
          <cell r="D689">
            <v>37119</v>
          </cell>
          <cell r="E689">
            <v>37120</v>
          </cell>
          <cell r="F689">
            <v>-706.83</v>
          </cell>
          <cell r="G689" t="str">
            <v>02298</v>
          </cell>
          <cell r="H689" t="str">
            <v>PR AUTO DEPOSITS</v>
          </cell>
          <cell r="I689" t="str">
            <v>98001091</v>
          </cell>
          <cell r="J689" t="str">
            <v>CDA</v>
          </cell>
          <cell r="K689">
            <v>2001</v>
          </cell>
          <cell r="L689">
            <v>11</v>
          </cell>
          <cell r="M689" t="str">
            <v>1000</v>
          </cell>
          <cell r="N689" t="str">
            <v>NFOUND</v>
          </cell>
          <cell r="P689" t="str">
            <v>LCRUZ4</v>
          </cell>
        </row>
        <row r="690">
          <cell r="A690" t="str">
            <v>TT1</v>
          </cell>
          <cell r="B690" t="str">
            <v>PRDATREG</v>
          </cell>
          <cell r="C690" t="str">
            <v xml:space="preserve">  2001110198</v>
          </cell>
          <cell r="D690">
            <v>37119</v>
          </cell>
          <cell r="E690">
            <v>37120</v>
          </cell>
          <cell r="F690">
            <v>-1058.73</v>
          </cell>
          <cell r="G690" t="str">
            <v>02298</v>
          </cell>
          <cell r="H690" t="str">
            <v>PR AUTO DEPOSITS</v>
          </cell>
          <cell r="I690" t="str">
            <v>98001093</v>
          </cell>
          <cell r="J690" t="str">
            <v>CDA</v>
          </cell>
          <cell r="K690">
            <v>2001</v>
          </cell>
          <cell r="L690">
            <v>11</v>
          </cell>
          <cell r="M690" t="str">
            <v>1000</v>
          </cell>
          <cell r="N690" t="str">
            <v>NFOUND</v>
          </cell>
          <cell r="P690" t="str">
            <v>LCRUZ4</v>
          </cell>
        </row>
        <row r="691">
          <cell r="A691" t="str">
            <v>TT1</v>
          </cell>
          <cell r="B691" t="str">
            <v>PRDATREG</v>
          </cell>
          <cell r="C691" t="str">
            <v xml:space="preserve">  2001110199</v>
          </cell>
          <cell r="D691">
            <v>37119</v>
          </cell>
          <cell r="E691">
            <v>37120</v>
          </cell>
          <cell r="F691">
            <v>-936.01</v>
          </cell>
          <cell r="G691" t="str">
            <v>02298</v>
          </cell>
          <cell r="H691" t="str">
            <v>PR AUTO DEPOSITS</v>
          </cell>
          <cell r="I691" t="str">
            <v>98001094</v>
          </cell>
          <cell r="J691" t="str">
            <v>CDA</v>
          </cell>
          <cell r="K691">
            <v>2001</v>
          </cell>
          <cell r="L691">
            <v>11</v>
          </cell>
          <cell r="M691" t="str">
            <v>1000</v>
          </cell>
          <cell r="N691" t="str">
            <v>NFOUND</v>
          </cell>
          <cell r="P691" t="str">
            <v>LCRUZ4</v>
          </cell>
        </row>
        <row r="692">
          <cell r="A692" t="str">
            <v>TT1</v>
          </cell>
          <cell r="B692" t="str">
            <v>PRDATREG</v>
          </cell>
          <cell r="C692" t="str">
            <v xml:space="preserve">  2001110200</v>
          </cell>
          <cell r="D692">
            <v>37119</v>
          </cell>
          <cell r="E692">
            <v>37120</v>
          </cell>
          <cell r="F692">
            <v>-2968.74</v>
          </cell>
          <cell r="G692" t="str">
            <v>02298</v>
          </cell>
          <cell r="H692" t="str">
            <v>PR AUTO DEPOSITS</v>
          </cell>
          <cell r="I692" t="str">
            <v>98001095</v>
          </cell>
          <cell r="J692" t="str">
            <v>CDA</v>
          </cell>
          <cell r="K692">
            <v>2001</v>
          </cell>
          <cell r="L692">
            <v>11</v>
          </cell>
          <cell r="M692" t="str">
            <v>1000</v>
          </cell>
          <cell r="N692" t="str">
            <v>NFOUND</v>
          </cell>
          <cell r="P692" t="str">
            <v>LCRUZ4</v>
          </cell>
        </row>
        <row r="693">
          <cell r="A693" t="str">
            <v>TT1</v>
          </cell>
          <cell r="B693" t="str">
            <v>PRDATREG</v>
          </cell>
          <cell r="C693" t="str">
            <v xml:space="preserve">  2001110201</v>
          </cell>
          <cell r="D693">
            <v>37119</v>
          </cell>
          <cell r="E693">
            <v>37120</v>
          </cell>
          <cell r="F693">
            <v>-821.36</v>
          </cell>
          <cell r="G693" t="str">
            <v>02298</v>
          </cell>
          <cell r="H693" t="str">
            <v>PR AUTO DEPOSITS</v>
          </cell>
          <cell r="I693" t="str">
            <v>98001096</v>
          </cell>
          <cell r="J693" t="str">
            <v>CDA</v>
          </cell>
          <cell r="K693">
            <v>2001</v>
          </cell>
          <cell r="L693">
            <v>11</v>
          </cell>
          <cell r="M693" t="str">
            <v>1000</v>
          </cell>
          <cell r="N693" t="str">
            <v>NFOUND</v>
          </cell>
          <cell r="P693" t="str">
            <v>LCRUZ4</v>
          </cell>
        </row>
        <row r="694">
          <cell r="A694" t="str">
            <v>TT1</v>
          </cell>
          <cell r="B694" t="str">
            <v>PRDATREG</v>
          </cell>
          <cell r="C694" t="str">
            <v xml:space="preserve">  2001110203</v>
          </cell>
          <cell r="D694">
            <v>37119</v>
          </cell>
          <cell r="E694">
            <v>37120</v>
          </cell>
          <cell r="F694">
            <v>-2142.7600000000002</v>
          </cell>
          <cell r="G694" t="str">
            <v>02298</v>
          </cell>
          <cell r="H694" t="str">
            <v>PR AUTO DEPOSITS</v>
          </cell>
          <cell r="I694" t="str">
            <v>98001098</v>
          </cell>
          <cell r="J694" t="str">
            <v>CDA</v>
          </cell>
          <cell r="K694">
            <v>2001</v>
          </cell>
          <cell r="L694">
            <v>11</v>
          </cell>
          <cell r="M694" t="str">
            <v>1000</v>
          </cell>
          <cell r="N694" t="str">
            <v>NFOUND</v>
          </cell>
          <cell r="P694" t="str">
            <v>LCRUZ4</v>
          </cell>
        </row>
        <row r="695">
          <cell r="A695" t="str">
            <v>TT1</v>
          </cell>
          <cell r="B695" t="str">
            <v>PRDATREG</v>
          </cell>
          <cell r="C695" t="str">
            <v xml:space="preserve">  2001110204</v>
          </cell>
          <cell r="D695">
            <v>37119</v>
          </cell>
          <cell r="E695">
            <v>37120</v>
          </cell>
          <cell r="F695">
            <v>-1863.28</v>
          </cell>
          <cell r="G695" t="str">
            <v>02298</v>
          </cell>
          <cell r="H695" t="str">
            <v>PR AUTO DEPOSITS</v>
          </cell>
          <cell r="I695" t="str">
            <v>98001099</v>
          </cell>
          <cell r="J695" t="str">
            <v>CDA</v>
          </cell>
          <cell r="K695">
            <v>2001</v>
          </cell>
          <cell r="L695">
            <v>11</v>
          </cell>
          <cell r="M695" t="str">
            <v>1000</v>
          </cell>
          <cell r="N695" t="str">
            <v>NFOUND</v>
          </cell>
          <cell r="P695" t="str">
            <v>LCRUZ4</v>
          </cell>
        </row>
        <row r="696">
          <cell r="A696" t="str">
            <v>TT1</v>
          </cell>
          <cell r="B696" t="str">
            <v>PRDATREG</v>
          </cell>
          <cell r="C696" t="str">
            <v xml:space="preserve">  2001110207</v>
          </cell>
          <cell r="D696">
            <v>37119</v>
          </cell>
          <cell r="E696">
            <v>37120</v>
          </cell>
          <cell r="F696">
            <v>-331.17</v>
          </cell>
          <cell r="G696" t="str">
            <v>02298</v>
          </cell>
          <cell r="H696" t="str">
            <v>PR AUTO DEPOSITS</v>
          </cell>
          <cell r="I696" t="str">
            <v>98001102</v>
          </cell>
          <cell r="J696" t="str">
            <v>CDA</v>
          </cell>
          <cell r="K696">
            <v>2001</v>
          </cell>
          <cell r="L696">
            <v>11</v>
          </cell>
          <cell r="M696" t="str">
            <v>1000</v>
          </cell>
          <cell r="N696" t="str">
            <v>NFOUND</v>
          </cell>
          <cell r="P696" t="str">
            <v>LCRUZ4</v>
          </cell>
        </row>
        <row r="697">
          <cell r="A697" t="str">
            <v>TT1</v>
          </cell>
          <cell r="B697" t="str">
            <v>PRDATREG</v>
          </cell>
          <cell r="C697" t="str">
            <v xml:space="preserve">  2001110208</v>
          </cell>
          <cell r="D697">
            <v>37119</v>
          </cell>
          <cell r="E697">
            <v>37120</v>
          </cell>
          <cell r="F697">
            <v>-2251.63</v>
          </cell>
          <cell r="G697" t="str">
            <v>02298</v>
          </cell>
          <cell r="H697" t="str">
            <v>PR AUTO DEPOSITS</v>
          </cell>
          <cell r="I697" t="str">
            <v>98001103</v>
          </cell>
          <cell r="J697" t="str">
            <v>CDA</v>
          </cell>
          <cell r="K697">
            <v>2001</v>
          </cell>
          <cell r="L697">
            <v>11</v>
          </cell>
          <cell r="M697" t="str">
            <v>1000</v>
          </cell>
          <cell r="N697" t="str">
            <v>NFOUND</v>
          </cell>
          <cell r="P697" t="str">
            <v>LCRUZ4</v>
          </cell>
        </row>
        <row r="698">
          <cell r="A698" t="str">
            <v>TT1</v>
          </cell>
          <cell r="B698" t="str">
            <v>PRDATREG</v>
          </cell>
          <cell r="C698" t="str">
            <v xml:space="preserve">  2001110210</v>
          </cell>
          <cell r="D698">
            <v>37119</v>
          </cell>
          <cell r="E698">
            <v>37120</v>
          </cell>
          <cell r="F698">
            <v>-1140.98</v>
          </cell>
          <cell r="G698" t="str">
            <v>02298</v>
          </cell>
          <cell r="H698" t="str">
            <v>PR AUTO DEPOSITS</v>
          </cell>
          <cell r="I698" t="str">
            <v>98001105</v>
          </cell>
          <cell r="J698" t="str">
            <v>CDA</v>
          </cell>
          <cell r="K698">
            <v>2001</v>
          </cell>
          <cell r="L698">
            <v>11</v>
          </cell>
          <cell r="M698" t="str">
            <v>1000</v>
          </cell>
          <cell r="N698" t="str">
            <v>NFOUND</v>
          </cell>
          <cell r="P698" t="str">
            <v>LCRUZ4</v>
          </cell>
        </row>
        <row r="699">
          <cell r="A699" t="str">
            <v>TT1</v>
          </cell>
          <cell r="B699" t="str">
            <v>PRDATREG</v>
          </cell>
          <cell r="C699" t="str">
            <v xml:space="preserve">  2001110213</v>
          </cell>
          <cell r="D699">
            <v>37119</v>
          </cell>
          <cell r="E699">
            <v>37120</v>
          </cell>
          <cell r="F699">
            <v>-1737.54</v>
          </cell>
          <cell r="G699" t="str">
            <v>02298</v>
          </cell>
          <cell r="H699" t="str">
            <v>PR AUTO DEPOSITS</v>
          </cell>
          <cell r="I699" t="str">
            <v>98001106</v>
          </cell>
          <cell r="J699" t="str">
            <v>CDA</v>
          </cell>
          <cell r="K699">
            <v>2001</v>
          </cell>
          <cell r="L699">
            <v>11</v>
          </cell>
          <cell r="M699" t="str">
            <v>1000</v>
          </cell>
          <cell r="N699" t="str">
            <v>NFOUND</v>
          </cell>
          <cell r="P699" t="str">
            <v>LCRUZ4</v>
          </cell>
        </row>
        <row r="700">
          <cell r="A700" t="str">
            <v>TT1</v>
          </cell>
          <cell r="B700" t="str">
            <v>PRDATREG</v>
          </cell>
          <cell r="C700" t="str">
            <v xml:space="preserve">  2001110217</v>
          </cell>
          <cell r="D700">
            <v>37119</v>
          </cell>
          <cell r="E700">
            <v>37120</v>
          </cell>
          <cell r="F700">
            <v>-513.41999999999996</v>
          </cell>
          <cell r="G700" t="str">
            <v>02298</v>
          </cell>
          <cell r="H700" t="str">
            <v>PR AUTO DEPOSITS</v>
          </cell>
          <cell r="I700" t="str">
            <v>98001107</v>
          </cell>
          <cell r="J700" t="str">
            <v>CDA</v>
          </cell>
          <cell r="K700">
            <v>2001</v>
          </cell>
          <cell r="L700">
            <v>11</v>
          </cell>
          <cell r="M700" t="str">
            <v>1000</v>
          </cell>
          <cell r="N700" t="str">
            <v>NFOUND</v>
          </cell>
          <cell r="P700" t="str">
            <v>LCRUZ4</v>
          </cell>
        </row>
        <row r="701">
          <cell r="A701" t="str">
            <v>TT1</v>
          </cell>
          <cell r="B701" t="str">
            <v>PRDATREG</v>
          </cell>
          <cell r="C701" t="str">
            <v xml:space="preserve">  2001110220</v>
          </cell>
          <cell r="D701">
            <v>37119</v>
          </cell>
          <cell r="E701">
            <v>37120</v>
          </cell>
          <cell r="F701">
            <v>-349.2</v>
          </cell>
          <cell r="G701" t="str">
            <v>02298</v>
          </cell>
          <cell r="H701" t="str">
            <v>PR AUTO DEPOSITS</v>
          </cell>
          <cell r="I701" t="str">
            <v>98001110</v>
          </cell>
          <cell r="J701" t="str">
            <v>CDA</v>
          </cell>
          <cell r="K701">
            <v>2001</v>
          </cell>
          <cell r="L701">
            <v>11</v>
          </cell>
          <cell r="M701" t="str">
            <v>1000</v>
          </cell>
          <cell r="N701" t="str">
            <v>NFOUND</v>
          </cell>
          <cell r="P701" t="str">
            <v>LCRUZ4</v>
          </cell>
        </row>
        <row r="702">
          <cell r="A702" t="str">
            <v>TT1</v>
          </cell>
          <cell r="B702" t="str">
            <v>PRDATREG</v>
          </cell>
          <cell r="C702" t="str">
            <v xml:space="preserve">  2001110221</v>
          </cell>
          <cell r="D702">
            <v>37119</v>
          </cell>
          <cell r="E702">
            <v>37120</v>
          </cell>
          <cell r="F702">
            <v>-403.61</v>
          </cell>
          <cell r="G702" t="str">
            <v>02298</v>
          </cell>
          <cell r="H702" t="str">
            <v>PR AUTO DEPOSITS</v>
          </cell>
          <cell r="I702" t="str">
            <v>98001111</v>
          </cell>
          <cell r="J702" t="str">
            <v>CDA</v>
          </cell>
          <cell r="K702">
            <v>2001</v>
          </cell>
          <cell r="L702">
            <v>11</v>
          </cell>
          <cell r="M702" t="str">
            <v>1000</v>
          </cell>
          <cell r="N702" t="str">
            <v>NFOUND</v>
          </cell>
          <cell r="P702" t="str">
            <v>LCRUZ4</v>
          </cell>
        </row>
        <row r="703">
          <cell r="A703" t="str">
            <v>TT1</v>
          </cell>
          <cell r="B703" t="str">
            <v>PRDATREG</v>
          </cell>
          <cell r="C703" t="str">
            <v xml:space="preserve">  2001110222</v>
          </cell>
          <cell r="D703">
            <v>37119</v>
          </cell>
          <cell r="E703">
            <v>37120</v>
          </cell>
          <cell r="F703">
            <v>-402.5</v>
          </cell>
          <cell r="G703" t="str">
            <v>02298</v>
          </cell>
          <cell r="H703" t="str">
            <v>PR AUTO DEPOSITS</v>
          </cell>
          <cell r="I703" t="str">
            <v>98001112</v>
          </cell>
          <cell r="J703" t="str">
            <v>CDA</v>
          </cell>
          <cell r="K703">
            <v>2001</v>
          </cell>
          <cell r="L703">
            <v>11</v>
          </cell>
          <cell r="M703" t="str">
            <v>1000</v>
          </cell>
          <cell r="N703" t="str">
            <v>NFOUND</v>
          </cell>
          <cell r="P703" t="str">
            <v>LCRUZ4</v>
          </cell>
        </row>
        <row r="704">
          <cell r="A704" t="str">
            <v>TT1</v>
          </cell>
          <cell r="B704" t="str">
            <v>PRDATREG</v>
          </cell>
          <cell r="C704" t="str">
            <v xml:space="preserve">  2001110223</v>
          </cell>
          <cell r="D704">
            <v>37119</v>
          </cell>
          <cell r="E704">
            <v>37120</v>
          </cell>
          <cell r="F704">
            <v>-124.8</v>
          </cell>
          <cell r="G704" t="str">
            <v>02298</v>
          </cell>
          <cell r="H704" t="str">
            <v>PR AUTO DEPOSITS</v>
          </cell>
          <cell r="I704" t="str">
            <v>98001113</v>
          </cell>
          <cell r="J704" t="str">
            <v>CDA</v>
          </cell>
          <cell r="K704">
            <v>2001</v>
          </cell>
          <cell r="L704">
            <v>11</v>
          </cell>
          <cell r="M704" t="str">
            <v>1000</v>
          </cell>
          <cell r="N704" t="str">
            <v>NFOUND</v>
          </cell>
          <cell r="P704" t="str">
            <v>LCRUZ4</v>
          </cell>
        </row>
        <row r="705">
          <cell r="A705" t="str">
            <v>TT1</v>
          </cell>
          <cell r="B705" t="str">
            <v>PRDATREG</v>
          </cell>
          <cell r="C705" t="str">
            <v xml:space="preserve">  2001110223</v>
          </cell>
          <cell r="D705">
            <v>37119</v>
          </cell>
          <cell r="E705">
            <v>37120</v>
          </cell>
          <cell r="F705">
            <v>-125</v>
          </cell>
          <cell r="G705" t="str">
            <v>02298</v>
          </cell>
          <cell r="H705" t="str">
            <v>PR AUTO DEPOSITS</v>
          </cell>
          <cell r="I705" t="str">
            <v>98001113</v>
          </cell>
          <cell r="J705" t="str">
            <v>CDA</v>
          </cell>
          <cell r="K705">
            <v>2001</v>
          </cell>
          <cell r="L705">
            <v>11</v>
          </cell>
          <cell r="M705" t="str">
            <v>1000</v>
          </cell>
          <cell r="N705" t="str">
            <v>NFOUND</v>
          </cell>
          <cell r="P705" t="str">
            <v>LCRUZ4</v>
          </cell>
        </row>
        <row r="706">
          <cell r="A706" t="str">
            <v>TT1</v>
          </cell>
          <cell r="B706" t="str">
            <v>PRDATREG</v>
          </cell>
          <cell r="C706" t="str">
            <v xml:space="preserve">  2001110226</v>
          </cell>
          <cell r="D706">
            <v>37119</v>
          </cell>
          <cell r="E706">
            <v>37120</v>
          </cell>
          <cell r="F706">
            <v>-1227.02</v>
          </cell>
          <cell r="G706" t="str">
            <v>02298</v>
          </cell>
          <cell r="H706" t="str">
            <v>PR AUTO DEPOSITS</v>
          </cell>
          <cell r="I706" t="str">
            <v>98001115</v>
          </cell>
          <cell r="J706" t="str">
            <v>CDA</v>
          </cell>
          <cell r="K706">
            <v>2001</v>
          </cell>
          <cell r="L706">
            <v>11</v>
          </cell>
          <cell r="M706" t="str">
            <v>1000</v>
          </cell>
          <cell r="N706" t="str">
            <v>NFOUND</v>
          </cell>
          <cell r="P706" t="str">
            <v>LCRUZ4</v>
          </cell>
        </row>
        <row r="707">
          <cell r="A707" t="str">
            <v>TT1</v>
          </cell>
          <cell r="B707" t="str">
            <v>PRDATREG</v>
          </cell>
          <cell r="C707" t="str">
            <v xml:space="preserve">  2001110227</v>
          </cell>
          <cell r="D707">
            <v>37119</v>
          </cell>
          <cell r="E707">
            <v>37120</v>
          </cell>
          <cell r="F707">
            <v>-545.91999999999996</v>
          </cell>
          <cell r="G707" t="str">
            <v>02298</v>
          </cell>
          <cell r="H707" t="str">
            <v>PR AUTO DEPOSITS</v>
          </cell>
          <cell r="I707" t="str">
            <v>98001116</v>
          </cell>
          <cell r="J707" t="str">
            <v>CDA</v>
          </cell>
          <cell r="K707">
            <v>2001</v>
          </cell>
          <cell r="L707">
            <v>11</v>
          </cell>
          <cell r="M707" t="str">
            <v>1000</v>
          </cell>
          <cell r="N707" t="str">
            <v>NFOUND</v>
          </cell>
          <cell r="P707" t="str">
            <v>LCRUZ4</v>
          </cell>
        </row>
        <row r="708">
          <cell r="A708" t="str">
            <v>TT1</v>
          </cell>
          <cell r="B708" t="str">
            <v>PRDATREG</v>
          </cell>
          <cell r="C708" t="str">
            <v xml:space="preserve">  2001110228</v>
          </cell>
          <cell r="D708">
            <v>37119</v>
          </cell>
          <cell r="E708">
            <v>37120</v>
          </cell>
          <cell r="F708">
            <v>-1130.51</v>
          </cell>
          <cell r="G708" t="str">
            <v>02298</v>
          </cell>
          <cell r="H708" t="str">
            <v>PR AUTO DEPOSITS</v>
          </cell>
          <cell r="I708" t="str">
            <v>98001117</v>
          </cell>
          <cell r="J708" t="str">
            <v>CDA</v>
          </cell>
          <cell r="K708">
            <v>2001</v>
          </cell>
          <cell r="L708">
            <v>11</v>
          </cell>
          <cell r="M708" t="str">
            <v>1000</v>
          </cell>
          <cell r="N708" t="str">
            <v>NFOUND</v>
          </cell>
          <cell r="P708" t="str">
            <v>LCRUZ4</v>
          </cell>
        </row>
        <row r="709">
          <cell r="A709" t="str">
            <v>TT1</v>
          </cell>
          <cell r="B709" t="str">
            <v>PRDATREG</v>
          </cell>
          <cell r="C709" t="str">
            <v xml:space="preserve">  2001110229</v>
          </cell>
          <cell r="D709">
            <v>37119</v>
          </cell>
          <cell r="E709">
            <v>37120</v>
          </cell>
          <cell r="F709">
            <v>-389.29</v>
          </cell>
          <cell r="G709" t="str">
            <v>02298</v>
          </cell>
          <cell r="H709" t="str">
            <v>PR AUTO DEPOSITS</v>
          </cell>
          <cell r="I709" t="str">
            <v>98001118</v>
          </cell>
          <cell r="J709" t="str">
            <v>CDA</v>
          </cell>
          <cell r="K709">
            <v>2001</v>
          </cell>
          <cell r="L709">
            <v>11</v>
          </cell>
          <cell r="M709" t="str">
            <v>1000</v>
          </cell>
          <cell r="N709" t="str">
            <v>NFOUND</v>
          </cell>
          <cell r="P709" t="str">
            <v>LCRUZ4</v>
          </cell>
        </row>
        <row r="710">
          <cell r="A710" t="str">
            <v>TT1</v>
          </cell>
          <cell r="B710" t="str">
            <v>PRDATREG</v>
          </cell>
          <cell r="C710" t="str">
            <v xml:space="preserve">  2001110230</v>
          </cell>
          <cell r="D710">
            <v>37119</v>
          </cell>
          <cell r="E710">
            <v>37120</v>
          </cell>
          <cell r="F710">
            <v>-109.97</v>
          </cell>
          <cell r="G710" t="str">
            <v>02298</v>
          </cell>
          <cell r="H710" t="str">
            <v>PR AUTO DEPOSITS</v>
          </cell>
          <cell r="I710" t="str">
            <v>98001119</v>
          </cell>
          <cell r="J710" t="str">
            <v>CDA</v>
          </cell>
          <cell r="K710">
            <v>2001</v>
          </cell>
          <cell r="L710">
            <v>11</v>
          </cell>
          <cell r="M710" t="str">
            <v>1000</v>
          </cell>
          <cell r="N710" t="str">
            <v>NFOUND</v>
          </cell>
          <cell r="P710" t="str">
            <v>LCRUZ4</v>
          </cell>
        </row>
        <row r="711">
          <cell r="A711" t="str">
            <v>TT1</v>
          </cell>
          <cell r="B711" t="str">
            <v>PRDATREG</v>
          </cell>
          <cell r="C711" t="str">
            <v xml:space="preserve">  2001110230</v>
          </cell>
          <cell r="D711">
            <v>37119</v>
          </cell>
          <cell r="E711">
            <v>37120</v>
          </cell>
          <cell r="F711">
            <v>-300</v>
          </cell>
          <cell r="G711" t="str">
            <v>02298</v>
          </cell>
          <cell r="H711" t="str">
            <v>PR AUTO DEPOSITS</v>
          </cell>
          <cell r="I711" t="str">
            <v>98001119</v>
          </cell>
          <cell r="J711" t="str">
            <v>CDA</v>
          </cell>
          <cell r="K711">
            <v>2001</v>
          </cell>
          <cell r="L711">
            <v>11</v>
          </cell>
          <cell r="M711" t="str">
            <v>1000</v>
          </cell>
          <cell r="N711" t="str">
            <v>NFOUND</v>
          </cell>
          <cell r="P711" t="str">
            <v>LCRUZ4</v>
          </cell>
        </row>
        <row r="712">
          <cell r="A712" t="str">
            <v>TT1</v>
          </cell>
          <cell r="B712" t="str">
            <v>PRDATREG</v>
          </cell>
          <cell r="C712" t="str">
            <v xml:space="preserve">  2001110232</v>
          </cell>
          <cell r="D712">
            <v>37119</v>
          </cell>
          <cell r="E712">
            <v>37120</v>
          </cell>
          <cell r="F712">
            <v>-1062.6199999999999</v>
          </cell>
          <cell r="G712" t="str">
            <v>02298</v>
          </cell>
          <cell r="H712" t="str">
            <v>PR AUTO DEPOSITS</v>
          </cell>
          <cell r="I712" t="str">
            <v>98001121</v>
          </cell>
          <cell r="J712" t="str">
            <v>CDA</v>
          </cell>
          <cell r="K712">
            <v>2001</v>
          </cell>
          <cell r="L712">
            <v>11</v>
          </cell>
          <cell r="M712" t="str">
            <v>1000</v>
          </cell>
          <cell r="N712" t="str">
            <v>NFOUND</v>
          </cell>
          <cell r="P712" t="str">
            <v>LCRUZ4</v>
          </cell>
        </row>
        <row r="713">
          <cell r="A713" t="str">
            <v>TT1</v>
          </cell>
          <cell r="B713" t="str">
            <v>PRDATREG</v>
          </cell>
          <cell r="C713" t="str">
            <v xml:space="preserve">  2001110233</v>
          </cell>
          <cell r="D713">
            <v>37119</v>
          </cell>
          <cell r="E713">
            <v>37120</v>
          </cell>
          <cell r="F713">
            <v>-875.96</v>
          </cell>
          <cell r="G713" t="str">
            <v>02298</v>
          </cell>
          <cell r="H713" t="str">
            <v>PR AUTO DEPOSITS</v>
          </cell>
          <cell r="I713" t="str">
            <v>98001122</v>
          </cell>
          <cell r="J713" t="str">
            <v>CDA</v>
          </cell>
          <cell r="K713">
            <v>2001</v>
          </cell>
          <cell r="L713">
            <v>11</v>
          </cell>
          <cell r="M713" t="str">
            <v>1000</v>
          </cell>
          <cell r="N713" t="str">
            <v>NFOUND</v>
          </cell>
          <cell r="P713" t="str">
            <v>LCRUZ4</v>
          </cell>
        </row>
        <row r="714">
          <cell r="A714" t="str">
            <v>TT1</v>
          </cell>
          <cell r="B714" t="str">
            <v>PRDATREG</v>
          </cell>
          <cell r="C714" t="str">
            <v xml:space="preserve">  2001110234</v>
          </cell>
          <cell r="D714">
            <v>37119</v>
          </cell>
          <cell r="E714">
            <v>37120</v>
          </cell>
          <cell r="F714">
            <v>-253.37</v>
          </cell>
          <cell r="G714" t="str">
            <v>02298</v>
          </cell>
          <cell r="H714" t="str">
            <v>PR AUTO DEPOSITS</v>
          </cell>
          <cell r="I714" t="str">
            <v>98001123</v>
          </cell>
          <cell r="J714" t="str">
            <v>CDA</v>
          </cell>
          <cell r="K714">
            <v>2001</v>
          </cell>
          <cell r="L714">
            <v>11</v>
          </cell>
          <cell r="M714" t="str">
            <v>1000</v>
          </cell>
          <cell r="N714" t="str">
            <v>NFOUND</v>
          </cell>
          <cell r="P714" t="str">
            <v>LCRUZ4</v>
          </cell>
        </row>
        <row r="715">
          <cell r="A715" t="str">
            <v>TT1</v>
          </cell>
          <cell r="B715" t="str">
            <v>PRDATREG</v>
          </cell>
          <cell r="C715" t="str">
            <v xml:space="preserve">  2001110235</v>
          </cell>
          <cell r="D715">
            <v>37119</v>
          </cell>
          <cell r="E715">
            <v>37120</v>
          </cell>
          <cell r="F715">
            <v>-4058.55</v>
          </cell>
          <cell r="G715" t="str">
            <v>02298</v>
          </cell>
          <cell r="H715" t="str">
            <v>PR AUTO DEPOSITS</v>
          </cell>
          <cell r="I715" t="str">
            <v>98001124</v>
          </cell>
          <cell r="J715" t="str">
            <v>CDA</v>
          </cell>
          <cell r="K715">
            <v>2001</v>
          </cell>
          <cell r="L715">
            <v>11</v>
          </cell>
          <cell r="M715" t="str">
            <v>1000</v>
          </cell>
          <cell r="N715" t="str">
            <v>NFOUND</v>
          </cell>
          <cell r="P715" t="str">
            <v>LCRUZ4</v>
          </cell>
        </row>
        <row r="716">
          <cell r="A716" t="str">
            <v>TT1</v>
          </cell>
          <cell r="B716" t="str">
            <v>PRDATREG</v>
          </cell>
          <cell r="C716" t="str">
            <v xml:space="preserve">  2001110236</v>
          </cell>
          <cell r="D716">
            <v>37119</v>
          </cell>
          <cell r="E716">
            <v>37120</v>
          </cell>
          <cell r="F716">
            <v>-482.85</v>
          </cell>
          <cell r="G716" t="str">
            <v>02298</v>
          </cell>
          <cell r="H716" t="str">
            <v>PR AUTO DEPOSITS</v>
          </cell>
          <cell r="I716" t="str">
            <v>98001125</v>
          </cell>
          <cell r="J716" t="str">
            <v>CDA</v>
          </cell>
          <cell r="K716">
            <v>2001</v>
          </cell>
          <cell r="L716">
            <v>11</v>
          </cell>
          <cell r="M716" t="str">
            <v>1000</v>
          </cell>
          <cell r="N716" t="str">
            <v>NFOUND</v>
          </cell>
          <cell r="P716" t="str">
            <v>LCRUZ4</v>
          </cell>
        </row>
        <row r="717">
          <cell r="A717" t="str">
            <v>TT1</v>
          </cell>
          <cell r="B717" t="str">
            <v>PRDATREG</v>
          </cell>
          <cell r="C717" t="str">
            <v xml:space="preserve">  2001110237</v>
          </cell>
          <cell r="D717">
            <v>37119</v>
          </cell>
          <cell r="E717">
            <v>37120</v>
          </cell>
          <cell r="F717">
            <v>-604.46</v>
          </cell>
          <cell r="G717" t="str">
            <v>02298</v>
          </cell>
          <cell r="H717" t="str">
            <v>PR AUTO DEPOSITS</v>
          </cell>
          <cell r="I717" t="str">
            <v>98001126</v>
          </cell>
          <cell r="J717" t="str">
            <v>CDA</v>
          </cell>
          <cell r="K717">
            <v>2001</v>
          </cell>
          <cell r="L717">
            <v>11</v>
          </cell>
          <cell r="M717" t="str">
            <v>1000</v>
          </cell>
          <cell r="N717" t="str">
            <v>NFOUND</v>
          </cell>
          <cell r="P717" t="str">
            <v>LCRUZ4</v>
          </cell>
        </row>
        <row r="718">
          <cell r="A718" t="str">
            <v>TT1</v>
          </cell>
          <cell r="B718" t="str">
            <v>PRDATREG</v>
          </cell>
          <cell r="C718" t="str">
            <v xml:space="preserve">  2001110238</v>
          </cell>
          <cell r="D718">
            <v>37119</v>
          </cell>
          <cell r="E718">
            <v>37120</v>
          </cell>
          <cell r="F718">
            <v>-344.83</v>
          </cell>
          <cell r="G718" t="str">
            <v>02298</v>
          </cell>
          <cell r="H718" t="str">
            <v>PR AUTO DEPOSITS</v>
          </cell>
          <cell r="I718" t="str">
            <v>98001127</v>
          </cell>
          <cell r="J718" t="str">
            <v>CDA</v>
          </cell>
          <cell r="K718">
            <v>2001</v>
          </cell>
          <cell r="L718">
            <v>11</v>
          </cell>
          <cell r="M718" t="str">
            <v>1000</v>
          </cell>
          <cell r="N718" t="str">
            <v>NFOUND</v>
          </cell>
          <cell r="P718" t="str">
            <v>LCRUZ4</v>
          </cell>
        </row>
        <row r="719">
          <cell r="A719" t="str">
            <v>TT1</v>
          </cell>
          <cell r="B719" t="str">
            <v>PRDATREG</v>
          </cell>
          <cell r="C719" t="str">
            <v xml:space="preserve">  2001110239</v>
          </cell>
          <cell r="D719">
            <v>37119</v>
          </cell>
          <cell r="E719">
            <v>37120</v>
          </cell>
          <cell r="F719">
            <v>-459.61</v>
          </cell>
          <cell r="G719" t="str">
            <v>02298</v>
          </cell>
          <cell r="H719" t="str">
            <v>PR AUTO DEPOSITS</v>
          </cell>
          <cell r="I719" t="str">
            <v>98001128</v>
          </cell>
          <cell r="J719" t="str">
            <v>CDA</v>
          </cell>
          <cell r="K719">
            <v>2001</v>
          </cell>
          <cell r="L719">
            <v>11</v>
          </cell>
          <cell r="M719" t="str">
            <v>1000</v>
          </cell>
          <cell r="N719" t="str">
            <v>NFOUND</v>
          </cell>
          <cell r="P719" t="str">
            <v>LCRUZ4</v>
          </cell>
        </row>
        <row r="720">
          <cell r="A720" t="str">
            <v>TT1</v>
          </cell>
          <cell r="B720" t="str">
            <v>PRDATREG</v>
          </cell>
          <cell r="C720" t="str">
            <v xml:space="preserve">  2001110240</v>
          </cell>
          <cell r="D720">
            <v>37119</v>
          </cell>
          <cell r="E720">
            <v>37120</v>
          </cell>
          <cell r="F720">
            <v>-437.73</v>
          </cell>
          <cell r="G720" t="str">
            <v>02298</v>
          </cell>
          <cell r="H720" t="str">
            <v>PR AUTO DEPOSITS</v>
          </cell>
          <cell r="I720" t="str">
            <v>98001129</v>
          </cell>
          <cell r="J720" t="str">
            <v>CDA</v>
          </cell>
          <cell r="K720">
            <v>2001</v>
          </cell>
          <cell r="L720">
            <v>11</v>
          </cell>
          <cell r="M720" t="str">
            <v>1000</v>
          </cell>
          <cell r="N720" t="str">
            <v>NFOUND</v>
          </cell>
          <cell r="P720" t="str">
            <v>LCRUZ4</v>
          </cell>
        </row>
        <row r="721">
          <cell r="A721" t="str">
            <v>TT1</v>
          </cell>
          <cell r="B721" t="str">
            <v>PRDATREG</v>
          </cell>
          <cell r="C721" t="str">
            <v xml:space="preserve">  2001110241</v>
          </cell>
          <cell r="D721">
            <v>37119</v>
          </cell>
          <cell r="E721">
            <v>37120</v>
          </cell>
          <cell r="F721">
            <v>-471.92</v>
          </cell>
          <cell r="G721" t="str">
            <v>02298</v>
          </cell>
          <cell r="H721" t="str">
            <v>PR AUTO DEPOSITS</v>
          </cell>
          <cell r="I721" t="str">
            <v>98001130</v>
          </cell>
          <cell r="J721" t="str">
            <v>CDA</v>
          </cell>
          <cell r="K721">
            <v>2001</v>
          </cell>
          <cell r="L721">
            <v>11</v>
          </cell>
          <cell r="M721" t="str">
            <v>1000</v>
          </cell>
          <cell r="N721" t="str">
            <v>NFOUND</v>
          </cell>
          <cell r="P721" t="str">
            <v>LCRUZ4</v>
          </cell>
        </row>
        <row r="722">
          <cell r="A722" t="str">
            <v>TT1</v>
          </cell>
          <cell r="B722" t="str">
            <v>PRDATREG</v>
          </cell>
          <cell r="C722" t="str">
            <v xml:space="preserve">  2001110242</v>
          </cell>
          <cell r="D722">
            <v>37119</v>
          </cell>
          <cell r="E722">
            <v>37120</v>
          </cell>
          <cell r="F722">
            <v>-610.46</v>
          </cell>
          <cell r="G722" t="str">
            <v>02298</v>
          </cell>
          <cell r="H722" t="str">
            <v>PR AUTO DEPOSITS</v>
          </cell>
          <cell r="I722" t="str">
            <v>98001131</v>
          </cell>
          <cell r="J722" t="str">
            <v>CDA</v>
          </cell>
          <cell r="K722">
            <v>2001</v>
          </cell>
          <cell r="L722">
            <v>11</v>
          </cell>
          <cell r="M722" t="str">
            <v>1000</v>
          </cell>
          <cell r="N722" t="str">
            <v>NFOUND</v>
          </cell>
          <cell r="P722" t="str">
            <v>LCRUZ4</v>
          </cell>
        </row>
        <row r="723">
          <cell r="A723" t="str">
            <v>TT1</v>
          </cell>
          <cell r="B723" t="str">
            <v>PRDATREG</v>
          </cell>
          <cell r="C723" t="str">
            <v xml:space="preserve">  2001110244</v>
          </cell>
          <cell r="D723">
            <v>37119</v>
          </cell>
          <cell r="E723">
            <v>37120</v>
          </cell>
          <cell r="F723">
            <v>-862.37</v>
          </cell>
          <cell r="G723" t="str">
            <v>02298</v>
          </cell>
          <cell r="H723" t="str">
            <v>PR AUTO DEPOSITS</v>
          </cell>
          <cell r="I723" t="str">
            <v>98001133</v>
          </cell>
          <cell r="J723" t="str">
            <v>CDA</v>
          </cell>
          <cell r="K723">
            <v>2001</v>
          </cell>
          <cell r="L723">
            <v>11</v>
          </cell>
          <cell r="M723" t="str">
            <v>1000</v>
          </cell>
          <cell r="N723" t="str">
            <v>NFOUND</v>
          </cell>
          <cell r="P723" t="str">
            <v>LCRUZ4</v>
          </cell>
        </row>
        <row r="724">
          <cell r="A724" t="str">
            <v>TT1</v>
          </cell>
          <cell r="B724" t="str">
            <v>PRDATREG</v>
          </cell>
          <cell r="C724" t="str">
            <v xml:space="preserve">  2001110245</v>
          </cell>
          <cell r="D724">
            <v>37119</v>
          </cell>
          <cell r="E724">
            <v>37120</v>
          </cell>
          <cell r="F724">
            <v>-157.79</v>
          </cell>
          <cell r="G724" t="str">
            <v>02298</v>
          </cell>
          <cell r="H724" t="str">
            <v>PR AUTO DEPOSITS</v>
          </cell>
          <cell r="I724" t="str">
            <v>98001134</v>
          </cell>
          <cell r="J724" t="str">
            <v>CDA</v>
          </cell>
          <cell r="K724">
            <v>2001</v>
          </cell>
          <cell r="L724">
            <v>11</v>
          </cell>
          <cell r="M724" t="str">
            <v>1000</v>
          </cell>
          <cell r="N724" t="str">
            <v>NFOUND</v>
          </cell>
          <cell r="P724" t="str">
            <v>LCRUZ4</v>
          </cell>
        </row>
        <row r="725">
          <cell r="A725" t="str">
            <v>TT1</v>
          </cell>
          <cell r="B725" t="str">
            <v>PRDATREG</v>
          </cell>
          <cell r="C725" t="str">
            <v xml:space="preserve">  2001110245</v>
          </cell>
          <cell r="D725">
            <v>37119</v>
          </cell>
          <cell r="E725">
            <v>37120</v>
          </cell>
          <cell r="F725">
            <v>-157.79</v>
          </cell>
          <cell r="G725" t="str">
            <v>02298</v>
          </cell>
          <cell r="H725" t="str">
            <v>PR AUTO DEPOSITS</v>
          </cell>
          <cell r="I725" t="str">
            <v>98001134</v>
          </cell>
          <cell r="J725" t="str">
            <v>CDA</v>
          </cell>
          <cell r="K725">
            <v>2001</v>
          </cell>
          <cell r="L725">
            <v>11</v>
          </cell>
          <cell r="M725" t="str">
            <v>1000</v>
          </cell>
          <cell r="N725" t="str">
            <v>NFOUND</v>
          </cell>
          <cell r="P725" t="str">
            <v>LCRUZ4</v>
          </cell>
        </row>
        <row r="726">
          <cell r="A726" t="str">
            <v>TT1</v>
          </cell>
          <cell r="B726" t="str">
            <v>PRDATREG</v>
          </cell>
          <cell r="C726" t="str">
            <v xml:space="preserve">  2001110246</v>
          </cell>
          <cell r="D726">
            <v>37119</v>
          </cell>
          <cell r="E726">
            <v>37120</v>
          </cell>
          <cell r="F726">
            <v>-330.55</v>
          </cell>
          <cell r="G726" t="str">
            <v>02298</v>
          </cell>
          <cell r="H726" t="str">
            <v>PR AUTO DEPOSITS</v>
          </cell>
          <cell r="I726" t="str">
            <v>98001135</v>
          </cell>
          <cell r="J726" t="str">
            <v>CDA</v>
          </cell>
          <cell r="K726">
            <v>2001</v>
          </cell>
          <cell r="L726">
            <v>11</v>
          </cell>
          <cell r="M726" t="str">
            <v>1000</v>
          </cell>
          <cell r="N726" t="str">
            <v>NFOUND</v>
          </cell>
          <cell r="P726" t="str">
            <v>LCRUZ4</v>
          </cell>
        </row>
        <row r="727">
          <cell r="A727" t="str">
            <v>TT1</v>
          </cell>
          <cell r="B727" t="str">
            <v>PRDATREG</v>
          </cell>
          <cell r="C727" t="str">
            <v xml:space="preserve">  2001110246</v>
          </cell>
          <cell r="D727">
            <v>37119</v>
          </cell>
          <cell r="E727">
            <v>37120</v>
          </cell>
          <cell r="F727">
            <v>-75</v>
          </cell>
          <cell r="G727" t="str">
            <v>02298</v>
          </cell>
          <cell r="H727" t="str">
            <v>PR AUTO DEPOSITS</v>
          </cell>
          <cell r="I727" t="str">
            <v>98001135</v>
          </cell>
          <cell r="J727" t="str">
            <v>CDA</v>
          </cell>
          <cell r="K727">
            <v>2001</v>
          </cell>
          <cell r="L727">
            <v>11</v>
          </cell>
          <cell r="M727" t="str">
            <v>1000</v>
          </cell>
          <cell r="N727" t="str">
            <v>NFOUND</v>
          </cell>
          <cell r="P727" t="str">
            <v>LCRUZ4</v>
          </cell>
        </row>
        <row r="728">
          <cell r="A728" t="str">
            <v>TT1</v>
          </cell>
          <cell r="B728" t="str">
            <v>PRDATREG</v>
          </cell>
          <cell r="C728" t="str">
            <v xml:space="preserve">  2001110247</v>
          </cell>
          <cell r="D728">
            <v>37119</v>
          </cell>
          <cell r="E728">
            <v>37120</v>
          </cell>
          <cell r="F728">
            <v>-1173.31</v>
          </cell>
          <cell r="G728" t="str">
            <v>02298</v>
          </cell>
          <cell r="H728" t="str">
            <v>PR AUTO DEPOSITS</v>
          </cell>
          <cell r="I728" t="str">
            <v>98001136</v>
          </cell>
          <cell r="J728" t="str">
            <v>CDA</v>
          </cell>
          <cell r="K728">
            <v>2001</v>
          </cell>
          <cell r="L728">
            <v>11</v>
          </cell>
          <cell r="M728" t="str">
            <v>1000</v>
          </cell>
          <cell r="N728" t="str">
            <v>NFOUND</v>
          </cell>
          <cell r="P728" t="str">
            <v>LCRUZ4</v>
          </cell>
        </row>
        <row r="729">
          <cell r="A729" t="str">
            <v>TT1</v>
          </cell>
          <cell r="B729" t="str">
            <v>PRDATREG</v>
          </cell>
          <cell r="C729" t="str">
            <v xml:space="preserve">  2001110248</v>
          </cell>
          <cell r="D729">
            <v>37119</v>
          </cell>
          <cell r="E729">
            <v>37120</v>
          </cell>
          <cell r="F729">
            <v>-170</v>
          </cell>
          <cell r="G729" t="str">
            <v>02298</v>
          </cell>
          <cell r="H729" t="str">
            <v>PR AUTO DEPOSITS</v>
          </cell>
          <cell r="I729" t="str">
            <v>98001137</v>
          </cell>
          <cell r="J729" t="str">
            <v>CDA</v>
          </cell>
          <cell r="K729">
            <v>2001</v>
          </cell>
          <cell r="L729">
            <v>11</v>
          </cell>
          <cell r="M729" t="str">
            <v>1000</v>
          </cell>
          <cell r="N729" t="str">
            <v>NFOUND</v>
          </cell>
          <cell r="P729" t="str">
            <v>LCRUZ4</v>
          </cell>
        </row>
        <row r="730">
          <cell r="A730" t="str">
            <v>TT1</v>
          </cell>
          <cell r="B730" t="str">
            <v>PRDATREG</v>
          </cell>
          <cell r="C730" t="str">
            <v xml:space="preserve">  2001110248</v>
          </cell>
          <cell r="D730">
            <v>37119</v>
          </cell>
          <cell r="E730">
            <v>37120</v>
          </cell>
          <cell r="F730">
            <v>-260.49</v>
          </cell>
          <cell r="G730" t="str">
            <v>02298</v>
          </cell>
          <cell r="H730" t="str">
            <v>PR AUTO DEPOSITS</v>
          </cell>
          <cell r="I730" t="str">
            <v>98001137</v>
          </cell>
          <cell r="J730" t="str">
            <v>CDA</v>
          </cell>
          <cell r="K730">
            <v>2001</v>
          </cell>
          <cell r="L730">
            <v>11</v>
          </cell>
          <cell r="M730" t="str">
            <v>1000</v>
          </cell>
          <cell r="N730" t="str">
            <v>NFOUND</v>
          </cell>
          <cell r="P730" t="str">
            <v>LCRUZ4</v>
          </cell>
        </row>
        <row r="731">
          <cell r="A731" t="str">
            <v>TT1</v>
          </cell>
          <cell r="B731" t="str">
            <v>PRDATREG</v>
          </cell>
          <cell r="C731" t="str">
            <v xml:space="preserve">  2001110250</v>
          </cell>
          <cell r="D731">
            <v>37119</v>
          </cell>
          <cell r="E731">
            <v>37120</v>
          </cell>
          <cell r="F731">
            <v>-633.66</v>
          </cell>
          <cell r="G731" t="str">
            <v>02298</v>
          </cell>
          <cell r="H731" t="str">
            <v>PR AUTO DEPOSITS</v>
          </cell>
          <cell r="I731" t="str">
            <v>98001139</v>
          </cell>
          <cell r="J731" t="str">
            <v>CDA</v>
          </cell>
          <cell r="K731">
            <v>2001</v>
          </cell>
          <cell r="L731">
            <v>11</v>
          </cell>
          <cell r="M731" t="str">
            <v>1000</v>
          </cell>
          <cell r="N731" t="str">
            <v>NFOUND</v>
          </cell>
          <cell r="P731" t="str">
            <v>LCRUZ4</v>
          </cell>
        </row>
        <row r="732">
          <cell r="A732" t="str">
            <v>TT1</v>
          </cell>
          <cell r="B732" t="str">
            <v>PRDATREG</v>
          </cell>
          <cell r="C732" t="str">
            <v xml:space="preserve">  2001110251</v>
          </cell>
          <cell r="D732">
            <v>37119</v>
          </cell>
          <cell r="E732">
            <v>37120</v>
          </cell>
          <cell r="F732">
            <v>-506.08</v>
          </cell>
          <cell r="G732" t="str">
            <v>02298</v>
          </cell>
          <cell r="H732" t="str">
            <v>PR AUTO DEPOSITS</v>
          </cell>
          <cell r="I732" t="str">
            <v>98001140</v>
          </cell>
          <cell r="J732" t="str">
            <v>CDA</v>
          </cell>
          <cell r="K732">
            <v>2001</v>
          </cell>
          <cell r="L732">
            <v>11</v>
          </cell>
          <cell r="M732" t="str">
            <v>1000</v>
          </cell>
          <cell r="N732" t="str">
            <v>NFOUND</v>
          </cell>
          <cell r="P732" t="str">
            <v>LCRUZ4</v>
          </cell>
        </row>
        <row r="733">
          <cell r="A733" t="str">
            <v>TT1</v>
          </cell>
          <cell r="B733" t="str">
            <v>PRDATREG</v>
          </cell>
          <cell r="C733" t="str">
            <v xml:space="preserve">  2001110251</v>
          </cell>
          <cell r="D733">
            <v>37119</v>
          </cell>
          <cell r="E733">
            <v>37120</v>
          </cell>
          <cell r="F733">
            <v>-125</v>
          </cell>
          <cell r="G733" t="str">
            <v>02298</v>
          </cell>
          <cell r="H733" t="str">
            <v>PR AUTO DEPOSITS</v>
          </cell>
          <cell r="I733" t="str">
            <v>98001140</v>
          </cell>
          <cell r="J733" t="str">
            <v>CDA</v>
          </cell>
          <cell r="K733">
            <v>2001</v>
          </cell>
          <cell r="L733">
            <v>11</v>
          </cell>
          <cell r="M733" t="str">
            <v>1000</v>
          </cell>
          <cell r="N733" t="str">
            <v>NFOUND</v>
          </cell>
          <cell r="P733" t="str">
            <v>LCRUZ4</v>
          </cell>
        </row>
        <row r="734">
          <cell r="A734" t="str">
            <v>TT1</v>
          </cell>
          <cell r="B734" t="str">
            <v>PRDATREG</v>
          </cell>
          <cell r="C734" t="str">
            <v xml:space="preserve">  2001110252</v>
          </cell>
          <cell r="D734">
            <v>37119</v>
          </cell>
          <cell r="E734">
            <v>37120</v>
          </cell>
          <cell r="F734">
            <v>-509.35</v>
          </cell>
          <cell r="G734" t="str">
            <v>02298</v>
          </cell>
          <cell r="H734" t="str">
            <v>PR AUTO DEPOSITS</v>
          </cell>
          <cell r="I734" t="str">
            <v>98001141</v>
          </cell>
          <cell r="J734" t="str">
            <v>CDA</v>
          </cell>
          <cell r="K734">
            <v>2001</v>
          </cell>
          <cell r="L734">
            <v>11</v>
          </cell>
          <cell r="M734" t="str">
            <v>1000</v>
          </cell>
          <cell r="N734" t="str">
            <v>NFOUND</v>
          </cell>
          <cell r="P734" t="str">
            <v>LCRUZ4</v>
          </cell>
        </row>
        <row r="735">
          <cell r="A735" t="str">
            <v>TT1</v>
          </cell>
          <cell r="B735" t="str">
            <v>PRDATREG</v>
          </cell>
          <cell r="C735" t="str">
            <v xml:space="preserve">  2001110253</v>
          </cell>
          <cell r="D735">
            <v>37119</v>
          </cell>
          <cell r="E735">
            <v>37120</v>
          </cell>
          <cell r="F735">
            <v>-576.67999999999995</v>
          </cell>
          <cell r="G735" t="str">
            <v>02298</v>
          </cell>
          <cell r="H735" t="str">
            <v>PR AUTO DEPOSITS</v>
          </cell>
          <cell r="I735" t="str">
            <v>98001142</v>
          </cell>
          <cell r="J735" t="str">
            <v>CDA</v>
          </cell>
          <cell r="K735">
            <v>2001</v>
          </cell>
          <cell r="L735">
            <v>11</v>
          </cell>
          <cell r="M735" t="str">
            <v>1000</v>
          </cell>
          <cell r="N735" t="str">
            <v>NFOUND</v>
          </cell>
          <cell r="P735" t="str">
            <v>LCRUZ4</v>
          </cell>
        </row>
        <row r="736">
          <cell r="A736" t="str">
            <v>TT1</v>
          </cell>
          <cell r="B736" t="str">
            <v>PRDATREG</v>
          </cell>
          <cell r="C736" t="str">
            <v xml:space="preserve">  2001110254</v>
          </cell>
          <cell r="D736">
            <v>37119</v>
          </cell>
          <cell r="E736">
            <v>37120</v>
          </cell>
          <cell r="F736">
            <v>-1126.47</v>
          </cell>
          <cell r="G736" t="str">
            <v>02298</v>
          </cell>
          <cell r="H736" t="str">
            <v>PR AUTO DEPOSITS</v>
          </cell>
          <cell r="I736" t="str">
            <v>98001143</v>
          </cell>
          <cell r="J736" t="str">
            <v>CDA</v>
          </cell>
          <cell r="K736">
            <v>2001</v>
          </cell>
          <cell r="L736">
            <v>11</v>
          </cell>
          <cell r="M736" t="str">
            <v>1000</v>
          </cell>
          <cell r="N736" t="str">
            <v>NFOUND</v>
          </cell>
          <cell r="P736" t="str">
            <v>LCRUZ4</v>
          </cell>
        </row>
        <row r="737">
          <cell r="A737" t="str">
            <v>TT1</v>
          </cell>
          <cell r="B737" t="str">
            <v>PRDATREG</v>
          </cell>
          <cell r="C737" t="str">
            <v xml:space="preserve">  2001110255</v>
          </cell>
          <cell r="D737">
            <v>37119</v>
          </cell>
          <cell r="E737">
            <v>37120</v>
          </cell>
          <cell r="F737">
            <v>-618.86</v>
          </cell>
          <cell r="G737" t="str">
            <v>02298</v>
          </cell>
          <cell r="H737" t="str">
            <v>PR AUTO DEPOSITS</v>
          </cell>
          <cell r="I737" t="str">
            <v>98001144</v>
          </cell>
          <cell r="J737" t="str">
            <v>CDA</v>
          </cell>
          <cell r="K737">
            <v>2001</v>
          </cell>
          <cell r="L737">
            <v>11</v>
          </cell>
          <cell r="M737" t="str">
            <v>1000</v>
          </cell>
          <cell r="N737" t="str">
            <v>NFOUND</v>
          </cell>
          <cell r="P737" t="str">
            <v>LCRUZ4</v>
          </cell>
        </row>
        <row r="738">
          <cell r="A738" t="str">
            <v>TT1</v>
          </cell>
          <cell r="B738" t="str">
            <v>PRDATREG</v>
          </cell>
          <cell r="C738" t="str">
            <v xml:space="preserve">  2001110256</v>
          </cell>
          <cell r="D738">
            <v>37119</v>
          </cell>
          <cell r="E738">
            <v>37120</v>
          </cell>
          <cell r="F738">
            <v>-142.35</v>
          </cell>
          <cell r="G738" t="str">
            <v>02298</v>
          </cell>
          <cell r="H738" t="str">
            <v>PR AUTO DEPOSITS</v>
          </cell>
          <cell r="I738" t="str">
            <v>98001145</v>
          </cell>
          <cell r="J738" t="str">
            <v>CDA</v>
          </cell>
          <cell r="K738">
            <v>2001</v>
          </cell>
          <cell r="L738">
            <v>11</v>
          </cell>
          <cell r="M738" t="str">
            <v>1000</v>
          </cell>
          <cell r="N738" t="str">
            <v>NFOUND</v>
          </cell>
          <cell r="P738" t="str">
            <v>LCRUZ4</v>
          </cell>
        </row>
        <row r="739">
          <cell r="A739" t="str">
            <v>TT1</v>
          </cell>
          <cell r="B739" t="str">
            <v>PRDATREG</v>
          </cell>
          <cell r="C739" t="str">
            <v xml:space="preserve">  2001110256</v>
          </cell>
          <cell r="D739">
            <v>37119</v>
          </cell>
          <cell r="E739">
            <v>37120</v>
          </cell>
          <cell r="F739">
            <v>-200.25</v>
          </cell>
          <cell r="G739" t="str">
            <v>02298</v>
          </cell>
          <cell r="H739" t="str">
            <v>PR AUTO DEPOSITS</v>
          </cell>
          <cell r="I739" t="str">
            <v>98001145</v>
          </cell>
          <cell r="J739" t="str">
            <v>CDA</v>
          </cell>
          <cell r="K739">
            <v>2001</v>
          </cell>
          <cell r="L739">
            <v>11</v>
          </cell>
          <cell r="M739" t="str">
            <v>1000</v>
          </cell>
          <cell r="N739" t="str">
            <v>NFOUND</v>
          </cell>
          <cell r="P739" t="str">
            <v>LCRUZ4</v>
          </cell>
        </row>
        <row r="740">
          <cell r="A740" t="str">
            <v>TT1</v>
          </cell>
          <cell r="B740" t="str">
            <v>PRDATREG</v>
          </cell>
          <cell r="C740" t="str">
            <v xml:space="preserve">  2001110257</v>
          </cell>
          <cell r="D740">
            <v>37119</v>
          </cell>
          <cell r="E740">
            <v>37120</v>
          </cell>
          <cell r="F740">
            <v>-606.25</v>
          </cell>
          <cell r="G740" t="str">
            <v>02298</v>
          </cell>
          <cell r="H740" t="str">
            <v>PR AUTO DEPOSITS</v>
          </cell>
          <cell r="I740" t="str">
            <v>98001146</v>
          </cell>
          <cell r="J740" t="str">
            <v>CDA</v>
          </cell>
          <cell r="K740">
            <v>2001</v>
          </cell>
          <cell r="L740">
            <v>11</v>
          </cell>
          <cell r="M740" t="str">
            <v>1000</v>
          </cell>
          <cell r="N740" t="str">
            <v>NFOUND</v>
          </cell>
          <cell r="P740" t="str">
            <v>LCRUZ4</v>
          </cell>
        </row>
        <row r="741">
          <cell r="A741" t="str">
            <v>TT1</v>
          </cell>
          <cell r="B741" t="str">
            <v>PRDATREG</v>
          </cell>
          <cell r="C741" t="str">
            <v xml:space="preserve">  2001110258</v>
          </cell>
          <cell r="D741">
            <v>37119</v>
          </cell>
          <cell r="E741">
            <v>37120</v>
          </cell>
          <cell r="F741">
            <v>-3648.85</v>
          </cell>
          <cell r="G741" t="str">
            <v>02298</v>
          </cell>
          <cell r="H741" t="str">
            <v>PR AUTO DEPOSITS</v>
          </cell>
          <cell r="I741" t="str">
            <v>98001147</v>
          </cell>
          <cell r="J741" t="str">
            <v>CDA</v>
          </cell>
          <cell r="K741">
            <v>2001</v>
          </cell>
          <cell r="L741">
            <v>11</v>
          </cell>
          <cell r="M741" t="str">
            <v>1000</v>
          </cell>
          <cell r="N741" t="str">
            <v>NFOUND</v>
          </cell>
          <cell r="P741" t="str">
            <v>LCRUZ4</v>
          </cell>
        </row>
        <row r="742">
          <cell r="A742" t="str">
            <v>TT1</v>
          </cell>
          <cell r="B742" t="str">
            <v>PRDATREG</v>
          </cell>
          <cell r="C742" t="str">
            <v xml:space="preserve">  2001110064</v>
          </cell>
          <cell r="D742">
            <v>37104</v>
          </cell>
          <cell r="E742">
            <v>37092</v>
          </cell>
          <cell r="F742">
            <v>-4337.43</v>
          </cell>
          <cell r="G742" t="str">
            <v>02298</v>
          </cell>
          <cell r="H742" t="str">
            <v>PR NET CHECKS</v>
          </cell>
          <cell r="I742" t="str">
            <v>03100064</v>
          </cell>
          <cell r="J742" t="str">
            <v>CDA</v>
          </cell>
          <cell r="K742">
            <v>2001</v>
          </cell>
          <cell r="L742">
            <v>11</v>
          </cell>
          <cell r="M742" t="str">
            <v>1000</v>
          </cell>
          <cell r="N742" t="str">
            <v>NFOUND</v>
          </cell>
          <cell r="P742" t="str">
            <v>JKANE4</v>
          </cell>
        </row>
        <row r="743">
          <cell r="A743" t="str">
            <v>TT1</v>
          </cell>
          <cell r="B743" t="str">
            <v>PRDATREG</v>
          </cell>
          <cell r="C743" t="str">
            <v xml:space="preserve">  2001110038</v>
          </cell>
          <cell r="D743">
            <v>37104</v>
          </cell>
          <cell r="E743">
            <v>37092</v>
          </cell>
          <cell r="F743">
            <v>-8898.2800000000007</v>
          </cell>
          <cell r="G743" t="str">
            <v>02298</v>
          </cell>
          <cell r="H743" t="str">
            <v>PR NET CHECKS</v>
          </cell>
          <cell r="I743" t="str">
            <v>03100065</v>
          </cell>
          <cell r="J743" t="str">
            <v>CDA</v>
          </cell>
          <cell r="K743">
            <v>2001</v>
          </cell>
          <cell r="L743">
            <v>11</v>
          </cell>
          <cell r="M743" t="str">
            <v>1000</v>
          </cell>
          <cell r="N743" t="str">
            <v>NFOUND</v>
          </cell>
          <cell r="P743" t="str">
            <v>JKANE4</v>
          </cell>
        </row>
        <row r="744">
          <cell r="A744" t="str">
            <v>TT1</v>
          </cell>
          <cell r="B744" t="str">
            <v>PRDATREG</v>
          </cell>
          <cell r="C744" t="str">
            <v xml:space="preserve">  2001110110</v>
          </cell>
          <cell r="D744">
            <v>37104</v>
          </cell>
          <cell r="E744">
            <v>37092</v>
          </cell>
          <cell r="F744">
            <v>-977.14</v>
          </cell>
          <cell r="G744" t="str">
            <v>02298</v>
          </cell>
          <cell r="H744" t="str">
            <v>PR NET CHECKS</v>
          </cell>
          <cell r="I744" t="str">
            <v>03100068</v>
          </cell>
          <cell r="J744" t="str">
            <v>CDA</v>
          </cell>
          <cell r="K744">
            <v>2001</v>
          </cell>
          <cell r="L744">
            <v>11</v>
          </cell>
          <cell r="M744" t="str">
            <v>1000</v>
          </cell>
          <cell r="N744" t="str">
            <v>NFOUND</v>
          </cell>
          <cell r="P744" t="str">
            <v>JKANE4</v>
          </cell>
        </row>
        <row r="745">
          <cell r="A745" t="str">
            <v>TT1</v>
          </cell>
          <cell r="B745" t="str">
            <v>PRDATREG</v>
          </cell>
          <cell r="C745" t="str">
            <v xml:space="preserve">  2001110066</v>
          </cell>
          <cell r="D745">
            <v>37104</v>
          </cell>
          <cell r="E745">
            <v>37092</v>
          </cell>
          <cell r="F745">
            <v>-1194.2</v>
          </cell>
          <cell r="G745" t="str">
            <v>02298</v>
          </cell>
          <cell r="H745" t="str">
            <v>PR NET CHECKS</v>
          </cell>
          <cell r="I745" t="str">
            <v>03100069</v>
          </cell>
          <cell r="J745" t="str">
            <v>CDA</v>
          </cell>
          <cell r="K745">
            <v>2001</v>
          </cell>
          <cell r="L745">
            <v>11</v>
          </cell>
          <cell r="M745" t="str">
            <v>1000</v>
          </cell>
          <cell r="N745" t="str">
            <v>NFOUND</v>
          </cell>
          <cell r="P745" t="str">
            <v>JKANE4</v>
          </cell>
        </row>
        <row r="746">
          <cell r="A746" t="str">
            <v>TT1</v>
          </cell>
          <cell r="B746" t="str">
            <v>PRDATREG</v>
          </cell>
          <cell r="C746" t="str">
            <v xml:space="preserve">  2001110085</v>
          </cell>
          <cell r="D746">
            <v>37104</v>
          </cell>
          <cell r="E746">
            <v>37099</v>
          </cell>
          <cell r="F746">
            <v>-1251.6099999999999</v>
          </cell>
          <cell r="G746" t="str">
            <v>02298</v>
          </cell>
          <cell r="H746" t="str">
            <v>PR NET CHECKS</v>
          </cell>
          <cell r="I746" t="str">
            <v>03100070</v>
          </cell>
          <cell r="J746" t="str">
            <v>CDA</v>
          </cell>
          <cell r="K746">
            <v>2001</v>
          </cell>
          <cell r="L746">
            <v>11</v>
          </cell>
          <cell r="M746" t="str">
            <v>1000</v>
          </cell>
          <cell r="N746" t="str">
            <v>NFOUND</v>
          </cell>
          <cell r="P746" t="str">
            <v>JKANE4</v>
          </cell>
        </row>
        <row r="747">
          <cell r="A747" t="str">
            <v>TT1</v>
          </cell>
          <cell r="B747" t="str">
            <v>PRDATREG</v>
          </cell>
          <cell r="C747" t="str">
            <v xml:space="preserve">  2001110118</v>
          </cell>
          <cell r="D747">
            <v>37104</v>
          </cell>
          <cell r="E747">
            <v>37103</v>
          </cell>
          <cell r="F747">
            <v>-702.21</v>
          </cell>
          <cell r="G747" t="str">
            <v>02298</v>
          </cell>
          <cell r="H747" t="str">
            <v>PR NET CHECKS</v>
          </cell>
          <cell r="I747" t="str">
            <v>03100071</v>
          </cell>
          <cell r="J747" t="str">
            <v>CDA</v>
          </cell>
          <cell r="K747">
            <v>2001</v>
          </cell>
          <cell r="L747">
            <v>11</v>
          </cell>
          <cell r="M747" t="str">
            <v>1000</v>
          </cell>
          <cell r="N747" t="str">
            <v>NFOUND</v>
          </cell>
          <cell r="P747" t="str">
            <v>JKANE4</v>
          </cell>
        </row>
        <row r="748">
          <cell r="A748" t="str">
            <v>TT1</v>
          </cell>
          <cell r="B748" t="str">
            <v>PRDATREG</v>
          </cell>
          <cell r="C748" t="str">
            <v xml:space="preserve">  2001110211</v>
          </cell>
          <cell r="D748">
            <v>37119</v>
          </cell>
          <cell r="E748">
            <v>37106</v>
          </cell>
          <cell r="F748">
            <v>-2140.8000000000002</v>
          </cell>
          <cell r="G748" t="str">
            <v>02298</v>
          </cell>
          <cell r="H748" t="str">
            <v>PR NET CHECKS</v>
          </cell>
          <cell r="I748" t="str">
            <v>03100072</v>
          </cell>
          <cell r="J748" t="str">
            <v>CDA</v>
          </cell>
          <cell r="K748">
            <v>2001</v>
          </cell>
          <cell r="L748">
            <v>11</v>
          </cell>
          <cell r="M748" t="str">
            <v>1000</v>
          </cell>
          <cell r="N748" t="str">
            <v>NFOUND</v>
          </cell>
          <cell r="P748" t="str">
            <v>LCRUZ4</v>
          </cell>
        </row>
        <row r="749">
          <cell r="A749" t="str">
            <v>TT1</v>
          </cell>
          <cell r="B749" t="str">
            <v>PRDATREG</v>
          </cell>
          <cell r="C749" t="str">
            <v xml:space="preserve">  2001110215</v>
          </cell>
          <cell r="D749">
            <v>37119</v>
          </cell>
          <cell r="E749">
            <v>37106</v>
          </cell>
          <cell r="F749">
            <v>-3157.46</v>
          </cell>
          <cell r="G749" t="str">
            <v>02298</v>
          </cell>
          <cell r="H749" t="str">
            <v>PR NET CHECKS</v>
          </cell>
          <cell r="I749" t="str">
            <v>03100073</v>
          </cell>
          <cell r="J749" t="str">
            <v>CDA</v>
          </cell>
          <cell r="K749">
            <v>2001</v>
          </cell>
          <cell r="L749">
            <v>11</v>
          </cell>
          <cell r="M749" t="str">
            <v>1000</v>
          </cell>
          <cell r="N749" t="str">
            <v>NFOUND</v>
          </cell>
          <cell r="P749" t="str">
            <v>LCRUZ4</v>
          </cell>
        </row>
        <row r="750">
          <cell r="A750" t="str">
            <v>TT1</v>
          </cell>
          <cell r="B750" t="str">
            <v>PRDATREG</v>
          </cell>
          <cell r="C750" t="str">
            <v xml:space="preserve">  2001110225</v>
          </cell>
          <cell r="D750">
            <v>37119</v>
          </cell>
          <cell r="E750">
            <v>37106</v>
          </cell>
          <cell r="F750">
            <v>-309.32</v>
          </cell>
          <cell r="G750" t="str">
            <v>02298</v>
          </cell>
          <cell r="H750" t="str">
            <v>PR NET CHECKS</v>
          </cell>
          <cell r="I750" t="str">
            <v>03100074</v>
          </cell>
          <cell r="J750" t="str">
            <v>CDA</v>
          </cell>
          <cell r="K750">
            <v>2001</v>
          </cell>
          <cell r="L750">
            <v>11</v>
          </cell>
          <cell r="M750" t="str">
            <v>1000</v>
          </cell>
          <cell r="N750" t="str">
            <v>NFOUND</v>
          </cell>
          <cell r="P750" t="str">
            <v>LCRUZ4</v>
          </cell>
        </row>
        <row r="751">
          <cell r="A751" t="str">
            <v>TT1</v>
          </cell>
          <cell r="B751" t="str">
            <v>PRDATREG</v>
          </cell>
          <cell r="C751" t="str">
            <v xml:space="preserve">  2001110259</v>
          </cell>
          <cell r="D751">
            <v>37119</v>
          </cell>
          <cell r="E751">
            <v>37112</v>
          </cell>
          <cell r="F751">
            <v>-5216.95</v>
          </cell>
          <cell r="G751" t="str">
            <v>02298</v>
          </cell>
          <cell r="H751" t="str">
            <v>PR NET CHECKS</v>
          </cell>
          <cell r="I751" t="str">
            <v>03100075</v>
          </cell>
          <cell r="J751" t="str">
            <v>CDA</v>
          </cell>
          <cell r="K751">
            <v>2001</v>
          </cell>
          <cell r="L751">
            <v>11</v>
          </cell>
          <cell r="M751" t="str">
            <v>1000</v>
          </cell>
          <cell r="N751" t="str">
            <v>NFOUND</v>
          </cell>
          <cell r="P751" t="str">
            <v>LCRUZ4</v>
          </cell>
        </row>
        <row r="752">
          <cell r="A752" t="str">
            <v>TT1</v>
          </cell>
          <cell r="B752" t="str">
            <v>PRDATREG</v>
          </cell>
          <cell r="C752" t="str">
            <v xml:space="preserve">  2001110063</v>
          </cell>
          <cell r="D752">
            <v>37104</v>
          </cell>
          <cell r="E752">
            <v>37092</v>
          </cell>
          <cell r="F752">
            <v>6320.12</v>
          </cell>
          <cell r="G752" t="str">
            <v>02298</v>
          </cell>
          <cell r="H752" t="str">
            <v>PR NET CHECKS</v>
          </cell>
          <cell r="I752" t="str">
            <v>98000891</v>
          </cell>
          <cell r="J752" t="str">
            <v>CDA</v>
          </cell>
          <cell r="K752">
            <v>2001</v>
          </cell>
          <cell r="L752">
            <v>11</v>
          </cell>
          <cell r="M752" t="str">
            <v>1000</v>
          </cell>
          <cell r="N752" t="str">
            <v>NFOUND</v>
          </cell>
          <cell r="P752" t="str">
            <v>JKANE4</v>
          </cell>
        </row>
        <row r="753">
          <cell r="A753" t="str">
            <v>TT1</v>
          </cell>
          <cell r="B753" t="str">
            <v>PRDATREG</v>
          </cell>
          <cell r="C753" t="str">
            <v xml:space="preserve">  2001110015</v>
          </cell>
          <cell r="D753">
            <v>37104</v>
          </cell>
          <cell r="E753">
            <v>37106</v>
          </cell>
          <cell r="F753">
            <v>-513.09</v>
          </cell>
          <cell r="G753" t="str">
            <v>02298</v>
          </cell>
          <cell r="H753" t="str">
            <v>PR NET CHECKS</v>
          </cell>
          <cell r="I753" t="str">
            <v>98000951</v>
          </cell>
          <cell r="J753" t="str">
            <v>CDA</v>
          </cell>
          <cell r="K753">
            <v>2001</v>
          </cell>
          <cell r="L753">
            <v>11</v>
          </cell>
          <cell r="M753" t="str">
            <v>1000</v>
          </cell>
          <cell r="N753" t="str">
            <v>NFOUND</v>
          </cell>
          <cell r="P753" t="str">
            <v>JKANE4</v>
          </cell>
        </row>
        <row r="754">
          <cell r="A754" t="str">
            <v>TT1</v>
          </cell>
          <cell r="B754" t="str">
            <v>PRDATREG</v>
          </cell>
          <cell r="C754" t="str">
            <v xml:space="preserve">  2001110119</v>
          </cell>
          <cell r="D754">
            <v>37104</v>
          </cell>
          <cell r="E754">
            <v>37106</v>
          </cell>
          <cell r="F754">
            <v>-625.02</v>
          </cell>
          <cell r="G754" t="str">
            <v>02298</v>
          </cell>
          <cell r="H754" t="str">
            <v>PR NET CHECKS</v>
          </cell>
          <cell r="I754" t="str">
            <v>98000953</v>
          </cell>
          <cell r="J754" t="str">
            <v>CDA</v>
          </cell>
          <cell r="K754">
            <v>2001</v>
          </cell>
          <cell r="L754">
            <v>11</v>
          </cell>
          <cell r="M754" t="str">
            <v>1000</v>
          </cell>
          <cell r="N754" t="str">
            <v>NFOUND</v>
          </cell>
          <cell r="P754" t="str">
            <v>JKANE4</v>
          </cell>
        </row>
        <row r="755">
          <cell r="A755" t="str">
            <v>TT1</v>
          </cell>
          <cell r="B755" t="str">
            <v>PRDATREG</v>
          </cell>
          <cell r="C755" t="str">
            <v xml:space="preserve">  2001110039</v>
          </cell>
          <cell r="D755">
            <v>37104</v>
          </cell>
          <cell r="E755">
            <v>37106</v>
          </cell>
          <cell r="F755">
            <v>-976.95</v>
          </cell>
          <cell r="G755" t="str">
            <v>02298</v>
          </cell>
          <cell r="H755" t="str">
            <v>PR NET CHECKS</v>
          </cell>
          <cell r="I755" t="str">
            <v>98000974</v>
          </cell>
          <cell r="J755" t="str">
            <v>CDA</v>
          </cell>
          <cell r="K755">
            <v>2001</v>
          </cell>
          <cell r="L755">
            <v>11</v>
          </cell>
          <cell r="M755" t="str">
            <v>1000</v>
          </cell>
          <cell r="N755" t="str">
            <v>NFOUND</v>
          </cell>
          <cell r="P755" t="str">
            <v>JKANE4</v>
          </cell>
        </row>
        <row r="756">
          <cell r="A756" t="str">
            <v>TT1</v>
          </cell>
          <cell r="B756" t="str">
            <v>PRDATREG</v>
          </cell>
          <cell r="C756" t="str">
            <v xml:space="preserve">  2001110131</v>
          </cell>
          <cell r="D756">
            <v>37104</v>
          </cell>
          <cell r="E756">
            <v>37106</v>
          </cell>
          <cell r="F756">
            <v>-1394.49</v>
          </cell>
          <cell r="G756" t="str">
            <v>02298</v>
          </cell>
          <cell r="H756" t="str">
            <v>PR NET CHECKS</v>
          </cell>
          <cell r="I756" t="str">
            <v>98000979</v>
          </cell>
          <cell r="J756" t="str">
            <v>CDA</v>
          </cell>
          <cell r="K756">
            <v>2001</v>
          </cell>
          <cell r="L756">
            <v>11</v>
          </cell>
          <cell r="M756" t="str">
            <v>1000</v>
          </cell>
          <cell r="N756" t="str">
            <v>NFOUND</v>
          </cell>
          <cell r="P756" t="str">
            <v>JKANE4</v>
          </cell>
        </row>
        <row r="757">
          <cell r="A757" t="str">
            <v>TT1</v>
          </cell>
          <cell r="B757" t="str">
            <v>PRDATREG</v>
          </cell>
          <cell r="C757" t="str">
            <v xml:space="preserve">  2001110049</v>
          </cell>
          <cell r="D757">
            <v>37104</v>
          </cell>
          <cell r="E757">
            <v>37106</v>
          </cell>
          <cell r="F757">
            <v>-1658.17</v>
          </cell>
          <cell r="G757" t="str">
            <v>02298</v>
          </cell>
          <cell r="H757" t="str">
            <v>PR NET CHECKS</v>
          </cell>
          <cell r="I757" t="str">
            <v>98000984</v>
          </cell>
          <cell r="J757" t="str">
            <v>CDA</v>
          </cell>
          <cell r="K757">
            <v>2001</v>
          </cell>
          <cell r="L757">
            <v>11</v>
          </cell>
          <cell r="M757" t="str">
            <v>1000</v>
          </cell>
          <cell r="N757" t="str">
            <v>NFOUND</v>
          </cell>
          <cell r="P757" t="str">
            <v>JKANE4</v>
          </cell>
        </row>
        <row r="758">
          <cell r="A758" t="str">
            <v>TT1</v>
          </cell>
          <cell r="B758" t="str">
            <v>PRDATREG</v>
          </cell>
          <cell r="C758" t="str">
            <v xml:space="preserve">  2001110132</v>
          </cell>
          <cell r="D758">
            <v>37104</v>
          </cell>
          <cell r="E758">
            <v>37106</v>
          </cell>
          <cell r="F758">
            <v>-1654.27</v>
          </cell>
          <cell r="G758" t="str">
            <v>02298</v>
          </cell>
          <cell r="H758" t="str">
            <v>PR NET CHECKS</v>
          </cell>
          <cell r="I758" t="str">
            <v>98000987</v>
          </cell>
          <cell r="J758" t="str">
            <v>CDA</v>
          </cell>
          <cell r="K758">
            <v>2001</v>
          </cell>
          <cell r="L758">
            <v>11</v>
          </cell>
          <cell r="M758" t="str">
            <v>1000</v>
          </cell>
          <cell r="N758" t="str">
            <v>NFOUND</v>
          </cell>
          <cell r="P758" t="str">
            <v>JKANE4</v>
          </cell>
        </row>
        <row r="759">
          <cell r="A759" t="str">
            <v>TT1</v>
          </cell>
          <cell r="B759" t="str">
            <v>PRDATREG</v>
          </cell>
          <cell r="C759" t="str">
            <v xml:space="preserve">  2001110059</v>
          </cell>
          <cell r="D759">
            <v>37104</v>
          </cell>
          <cell r="E759">
            <v>37106</v>
          </cell>
          <cell r="F759">
            <v>-553.87</v>
          </cell>
          <cell r="G759" t="str">
            <v>02298</v>
          </cell>
          <cell r="H759" t="str">
            <v>PR NET CHECKS</v>
          </cell>
          <cell r="I759" t="str">
            <v>98000994</v>
          </cell>
          <cell r="J759" t="str">
            <v>CDA</v>
          </cell>
          <cell r="K759">
            <v>2001</v>
          </cell>
          <cell r="L759">
            <v>11</v>
          </cell>
          <cell r="M759" t="str">
            <v>1000</v>
          </cell>
          <cell r="N759" t="str">
            <v>NFOUND</v>
          </cell>
          <cell r="P759" t="str">
            <v>JKANE4</v>
          </cell>
        </row>
        <row r="760">
          <cell r="A760" t="str">
            <v>TT1</v>
          </cell>
          <cell r="B760" t="str">
            <v>PRDATREG</v>
          </cell>
          <cell r="C760" t="str">
            <v xml:space="preserve">  2001110060</v>
          </cell>
          <cell r="D760">
            <v>37104</v>
          </cell>
          <cell r="E760">
            <v>37106</v>
          </cell>
          <cell r="F760">
            <v>-610.42999999999995</v>
          </cell>
          <cell r="G760" t="str">
            <v>02298</v>
          </cell>
          <cell r="H760" t="str">
            <v>PR NET CHECKS</v>
          </cell>
          <cell r="I760" t="str">
            <v>98000995</v>
          </cell>
          <cell r="J760" t="str">
            <v>CDA</v>
          </cell>
          <cell r="K760">
            <v>2001</v>
          </cell>
          <cell r="L760">
            <v>11</v>
          </cell>
          <cell r="M760" t="str">
            <v>1000</v>
          </cell>
          <cell r="N760" t="str">
            <v>NFOUND</v>
          </cell>
          <cell r="P760" t="str">
            <v>JKANE4</v>
          </cell>
        </row>
        <row r="761">
          <cell r="A761" t="str">
            <v>TT1</v>
          </cell>
          <cell r="B761" t="str">
            <v>PRDATREG</v>
          </cell>
          <cell r="C761" t="str">
            <v xml:space="preserve">  2001110062</v>
          </cell>
          <cell r="D761">
            <v>37104</v>
          </cell>
          <cell r="E761">
            <v>37106</v>
          </cell>
          <cell r="F761">
            <v>-4337.41</v>
          </cell>
          <cell r="G761" t="str">
            <v>02298</v>
          </cell>
          <cell r="H761" t="str">
            <v>PR NET CHECKS</v>
          </cell>
          <cell r="I761" t="str">
            <v>98000997</v>
          </cell>
          <cell r="J761" t="str">
            <v>CDA</v>
          </cell>
          <cell r="K761">
            <v>2001</v>
          </cell>
          <cell r="L761">
            <v>11</v>
          </cell>
          <cell r="M761" t="str">
            <v>1000</v>
          </cell>
          <cell r="N761" t="str">
            <v>NFOUND</v>
          </cell>
          <cell r="P761" t="str">
            <v>JKANE4</v>
          </cell>
        </row>
        <row r="762">
          <cell r="A762" t="str">
            <v>TT1</v>
          </cell>
          <cell r="B762" t="str">
            <v>PRDATREG</v>
          </cell>
          <cell r="C762" t="str">
            <v xml:space="preserve">  2001110065</v>
          </cell>
          <cell r="D762">
            <v>37104</v>
          </cell>
          <cell r="E762">
            <v>37106</v>
          </cell>
          <cell r="F762">
            <v>-3056.99</v>
          </cell>
          <cell r="G762" t="str">
            <v>02298</v>
          </cell>
          <cell r="H762" t="str">
            <v>PR NET CHECKS</v>
          </cell>
          <cell r="I762" t="str">
            <v>98000998</v>
          </cell>
          <cell r="J762" t="str">
            <v>CDA</v>
          </cell>
          <cell r="K762">
            <v>2001</v>
          </cell>
          <cell r="L762">
            <v>11</v>
          </cell>
          <cell r="M762" t="str">
            <v>1000</v>
          </cell>
          <cell r="N762" t="str">
            <v>NFOUND</v>
          </cell>
          <cell r="P762" t="str">
            <v>JKANE4</v>
          </cell>
        </row>
        <row r="763">
          <cell r="A763" t="str">
            <v>TT1</v>
          </cell>
          <cell r="B763" t="str">
            <v>PRDATREG</v>
          </cell>
          <cell r="C763" t="str">
            <v xml:space="preserve">  2001110212</v>
          </cell>
          <cell r="D763">
            <v>37119</v>
          </cell>
          <cell r="E763">
            <v>37106</v>
          </cell>
          <cell r="F763">
            <v>3056.99</v>
          </cell>
          <cell r="G763" t="str">
            <v>02298</v>
          </cell>
          <cell r="H763" t="str">
            <v>PR NET CHECKS</v>
          </cell>
          <cell r="I763" t="str">
            <v>98000998</v>
          </cell>
          <cell r="J763" t="str">
            <v>CDA</v>
          </cell>
          <cell r="K763">
            <v>2001</v>
          </cell>
          <cell r="L763">
            <v>11</v>
          </cell>
          <cell r="M763" t="str">
            <v>1000</v>
          </cell>
          <cell r="N763" t="str">
            <v>NFOUND</v>
          </cell>
          <cell r="P763" t="str">
            <v>LCRUZ4</v>
          </cell>
        </row>
        <row r="764">
          <cell r="A764" t="str">
            <v>TT1</v>
          </cell>
          <cell r="B764" t="str">
            <v>PRDATREG</v>
          </cell>
          <cell r="C764" t="str">
            <v xml:space="preserve">  2001110214</v>
          </cell>
          <cell r="D764">
            <v>37119</v>
          </cell>
          <cell r="E764">
            <v>37106</v>
          </cell>
          <cell r="F764">
            <v>4490.3</v>
          </cell>
          <cell r="G764" t="str">
            <v>02298</v>
          </cell>
          <cell r="H764" t="str">
            <v>PR NET CHECKS</v>
          </cell>
          <cell r="I764" t="str">
            <v>98000999</v>
          </cell>
          <cell r="J764" t="str">
            <v>CDA</v>
          </cell>
          <cell r="K764">
            <v>2001</v>
          </cell>
          <cell r="L764">
            <v>11</v>
          </cell>
          <cell r="M764" t="str">
            <v>1000</v>
          </cell>
          <cell r="N764" t="str">
            <v>NFOUND</v>
          </cell>
          <cell r="P764" t="str">
            <v>LCRUZ4</v>
          </cell>
        </row>
        <row r="765">
          <cell r="A765" t="str">
            <v>TT1</v>
          </cell>
          <cell r="B765" t="str">
            <v>PRDATREG</v>
          </cell>
          <cell r="C765" t="str">
            <v xml:space="preserve">  2001110067</v>
          </cell>
          <cell r="D765">
            <v>37104</v>
          </cell>
          <cell r="E765">
            <v>37106</v>
          </cell>
          <cell r="F765">
            <v>-4490.3</v>
          </cell>
          <cell r="G765" t="str">
            <v>02298</v>
          </cell>
          <cell r="H765" t="str">
            <v>PR NET CHECKS</v>
          </cell>
          <cell r="I765" t="str">
            <v>98000999</v>
          </cell>
          <cell r="J765" t="str">
            <v>CDA</v>
          </cell>
          <cell r="K765">
            <v>2001</v>
          </cell>
          <cell r="L765">
            <v>11</v>
          </cell>
          <cell r="M765" t="str">
            <v>1000</v>
          </cell>
          <cell r="N765" t="str">
            <v>NFOUND</v>
          </cell>
          <cell r="P765" t="str">
            <v>JKANE4</v>
          </cell>
        </row>
        <row r="766">
          <cell r="A766" t="str">
            <v>TT1</v>
          </cell>
          <cell r="B766" t="str">
            <v>PRDATREG</v>
          </cell>
          <cell r="C766" t="str">
            <v xml:space="preserve">  2001110070</v>
          </cell>
          <cell r="D766">
            <v>37104</v>
          </cell>
          <cell r="E766">
            <v>37106</v>
          </cell>
          <cell r="F766">
            <v>-1006.84</v>
          </cell>
          <cell r="G766" t="str">
            <v>02298</v>
          </cell>
          <cell r="H766" t="str">
            <v>PR NET CHECKS</v>
          </cell>
          <cell r="I766" t="str">
            <v>98001002</v>
          </cell>
          <cell r="J766" t="str">
            <v>CDA</v>
          </cell>
          <cell r="K766">
            <v>2001</v>
          </cell>
          <cell r="L766">
            <v>11</v>
          </cell>
          <cell r="M766" t="str">
            <v>1000</v>
          </cell>
          <cell r="N766" t="str">
            <v>NFOUND</v>
          </cell>
          <cell r="P766" t="str">
            <v>JKANE4</v>
          </cell>
        </row>
        <row r="767">
          <cell r="A767" t="str">
            <v>TT1</v>
          </cell>
          <cell r="B767" t="str">
            <v>PRDATREG</v>
          </cell>
          <cell r="C767" t="str">
            <v xml:space="preserve">  2001110075</v>
          </cell>
          <cell r="D767">
            <v>37104</v>
          </cell>
          <cell r="E767">
            <v>37106</v>
          </cell>
          <cell r="F767">
            <v>-596.89</v>
          </cell>
          <cell r="G767" t="str">
            <v>02298</v>
          </cell>
          <cell r="H767" t="str">
            <v>PR NET CHECKS</v>
          </cell>
          <cell r="I767" t="str">
            <v>98001007</v>
          </cell>
          <cell r="J767" t="str">
            <v>CDA</v>
          </cell>
          <cell r="K767">
            <v>2001</v>
          </cell>
          <cell r="L767">
            <v>11</v>
          </cell>
          <cell r="M767" t="str">
            <v>1000</v>
          </cell>
          <cell r="N767" t="str">
            <v>NFOUND</v>
          </cell>
          <cell r="P767" t="str">
            <v>JKANE4</v>
          </cell>
        </row>
        <row r="768">
          <cell r="A768" t="str">
            <v>TT1</v>
          </cell>
          <cell r="B768" t="str">
            <v>PRDATREG</v>
          </cell>
          <cell r="C768" t="str">
            <v xml:space="preserve">  2001110082</v>
          </cell>
          <cell r="D768">
            <v>37104</v>
          </cell>
          <cell r="E768">
            <v>37106</v>
          </cell>
          <cell r="F768">
            <v>-1098.56</v>
          </cell>
          <cell r="G768" t="str">
            <v>02298</v>
          </cell>
          <cell r="H768" t="str">
            <v>PR NET CHECKS</v>
          </cell>
          <cell r="I768" t="str">
            <v>98001014</v>
          </cell>
          <cell r="J768" t="str">
            <v>CDA</v>
          </cell>
          <cell r="K768">
            <v>2001</v>
          </cell>
          <cell r="L768">
            <v>11</v>
          </cell>
          <cell r="M768" t="str">
            <v>1000</v>
          </cell>
          <cell r="N768" t="str">
            <v>NFOUND</v>
          </cell>
          <cell r="P768" t="str">
            <v>JKANE4</v>
          </cell>
        </row>
        <row r="769">
          <cell r="A769" t="str">
            <v>TT1</v>
          </cell>
          <cell r="B769" t="str">
            <v>PRDATREG</v>
          </cell>
          <cell r="C769" t="str">
            <v xml:space="preserve">  2001110142</v>
          </cell>
          <cell r="D769">
            <v>37104</v>
          </cell>
          <cell r="E769">
            <v>37106</v>
          </cell>
          <cell r="F769">
            <v>-514.58000000000004</v>
          </cell>
          <cell r="G769" t="str">
            <v>02298</v>
          </cell>
          <cell r="H769" t="str">
            <v>PR NET CHECKS</v>
          </cell>
          <cell r="I769" t="str">
            <v>98001026</v>
          </cell>
          <cell r="J769" t="str">
            <v>CDA</v>
          </cell>
          <cell r="K769">
            <v>2001</v>
          </cell>
          <cell r="L769">
            <v>11</v>
          </cell>
          <cell r="M769" t="str">
            <v>1000</v>
          </cell>
          <cell r="N769" t="str">
            <v>NFOUND</v>
          </cell>
          <cell r="P769" t="str">
            <v>JKANE4</v>
          </cell>
        </row>
        <row r="770">
          <cell r="A770" t="str">
            <v>TT1</v>
          </cell>
          <cell r="B770" t="str">
            <v>PRDATREG</v>
          </cell>
          <cell r="C770" t="str">
            <v xml:space="preserve">  2001110101</v>
          </cell>
          <cell r="D770">
            <v>37104</v>
          </cell>
          <cell r="E770">
            <v>37106</v>
          </cell>
          <cell r="F770">
            <v>-1995.31</v>
          </cell>
          <cell r="G770" t="str">
            <v>02298</v>
          </cell>
          <cell r="H770" t="str">
            <v>PR NET CHECKS</v>
          </cell>
          <cell r="I770" t="str">
            <v>98001032</v>
          </cell>
          <cell r="J770" t="str">
            <v>CDA</v>
          </cell>
          <cell r="K770">
            <v>2001</v>
          </cell>
          <cell r="L770">
            <v>11</v>
          </cell>
          <cell r="M770" t="str">
            <v>1000</v>
          </cell>
          <cell r="N770" t="str">
            <v>NFOUND</v>
          </cell>
          <cell r="P770" t="str">
            <v>JKANE4</v>
          </cell>
        </row>
        <row r="771">
          <cell r="A771" t="str">
            <v>TT1</v>
          </cell>
          <cell r="B771" t="str">
            <v>PRDATREG</v>
          </cell>
          <cell r="C771" t="str">
            <v xml:space="preserve">  2001110158</v>
          </cell>
          <cell r="D771">
            <v>37119</v>
          </cell>
          <cell r="E771">
            <v>37120</v>
          </cell>
          <cell r="F771">
            <v>-125.61</v>
          </cell>
          <cell r="G771" t="str">
            <v>02298</v>
          </cell>
          <cell r="H771" t="str">
            <v>PR NET CHECKS</v>
          </cell>
          <cell r="I771" t="str">
            <v>98001053</v>
          </cell>
          <cell r="J771" t="str">
            <v>CDA</v>
          </cell>
          <cell r="K771">
            <v>2001</v>
          </cell>
          <cell r="L771">
            <v>11</v>
          </cell>
          <cell r="M771" t="str">
            <v>1000</v>
          </cell>
          <cell r="N771" t="str">
            <v>NFOUND</v>
          </cell>
          <cell r="P771" t="str">
            <v>LCRUZ4</v>
          </cell>
        </row>
        <row r="772">
          <cell r="A772" t="str">
            <v>TT1</v>
          </cell>
          <cell r="B772" t="str">
            <v>PRDATREG</v>
          </cell>
          <cell r="C772" t="str">
            <v xml:space="preserve">  2001110161</v>
          </cell>
          <cell r="D772">
            <v>37119</v>
          </cell>
          <cell r="E772">
            <v>37120</v>
          </cell>
          <cell r="F772">
            <v>-273.31</v>
          </cell>
          <cell r="G772" t="str">
            <v>02298</v>
          </cell>
          <cell r="H772" t="str">
            <v>PR NET CHECKS</v>
          </cell>
          <cell r="I772" t="str">
            <v>98001056</v>
          </cell>
          <cell r="J772" t="str">
            <v>CDA</v>
          </cell>
          <cell r="K772">
            <v>2001</v>
          </cell>
          <cell r="L772">
            <v>11</v>
          </cell>
          <cell r="M772" t="str">
            <v>1000</v>
          </cell>
          <cell r="N772" t="str">
            <v>NFOUND</v>
          </cell>
          <cell r="P772" t="str">
            <v>LCRUZ4</v>
          </cell>
        </row>
        <row r="773">
          <cell r="A773" t="str">
            <v>TT1</v>
          </cell>
          <cell r="B773" t="str">
            <v>PRDATREG</v>
          </cell>
          <cell r="C773" t="str">
            <v xml:space="preserve">  2001110163</v>
          </cell>
          <cell r="D773">
            <v>37119</v>
          </cell>
          <cell r="E773">
            <v>37120</v>
          </cell>
          <cell r="F773">
            <v>-272.82</v>
          </cell>
          <cell r="G773" t="str">
            <v>02298</v>
          </cell>
          <cell r="H773" t="str">
            <v>PR NET CHECKS</v>
          </cell>
          <cell r="I773" t="str">
            <v>98001058</v>
          </cell>
          <cell r="J773" t="str">
            <v>CDA</v>
          </cell>
          <cell r="K773">
            <v>2001</v>
          </cell>
          <cell r="L773">
            <v>11</v>
          </cell>
          <cell r="M773" t="str">
            <v>1000</v>
          </cell>
          <cell r="N773" t="str">
            <v>NFOUND</v>
          </cell>
          <cell r="P773" t="str">
            <v>LCRUZ4</v>
          </cell>
        </row>
        <row r="774">
          <cell r="A774" t="str">
            <v>TT1</v>
          </cell>
          <cell r="B774" t="str">
            <v>PRDATREG</v>
          </cell>
          <cell r="C774" t="str">
            <v xml:space="preserve">  2001110174</v>
          </cell>
          <cell r="D774">
            <v>37119</v>
          </cell>
          <cell r="E774">
            <v>37120</v>
          </cell>
          <cell r="F774">
            <v>-1387.88</v>
          </cell>
          <cell r="G774" t="str">
            <v>02298</v>
          </cell>
          <cell r="H774" t="str">
            <v>PR NET CHECKS</v>
          </cell>
          <cell r="I774" t="str">
            <v>98001069</v>
          </cell>
          <cell r="J774" t="str">
            <v>CDA</v>
          </cell>
          <cell r="K774">
            <v>2001</v>
          </cell>
          <cell r="L774">
            <v>11</v>
          </cell>
          <cell r="M774" t="str">
            <v>1000</v>
          </cell>
          <cell r="N774" t="str">
            <v>NFOUND</v>
          </cell>
          <cell r="P774" t="str">
            <v>LCRUZ4</v>
          </cell>
        </row>
        <row r="775">
          <cell r="A775" t="str">
            <v>TT1</v>
          </cell>
          <cell r="B775" t="str">
            <v>PRDATREG</v>
          </cell>
          <cell r="C775" t="str">
            <v xml:space="preserve">  2001110184</v>
          </cell>
          <cell r="D775">
            <v>37119</v>
          </cell>
          <cell r="E775">
            <v>37120</v>
          </cell>
          <cell r="F775">
            <v>-525.96</v>
          </cell>
          <cell r="G775" t="str">
            <v>02298</v>
          </cell>
          <cell r="H775" t="str">
            <v>PR NET CHECKS</v>
          </cell>
          <cell r="I775" t="str">
            <v>98001079</v>
          </cell>
          <cell r="J775" t="str">
            <v>CDA</v>
          </cell>
          <cell r="K775">
            <v>2001</v>
          </cell>
          <cell r="L775">
            <v>11</v>
          </cell>
          <cell r="M775" t="str">
            <v>1000</v>
          </cell>
          <cell r="N775" t="str">
            <v>NFOUND</v>
          </cell>
          <cell r="P775" t="str">
            <v>LCRUZ4</v>
          </cell>
        </row>
        <row r="776">
          <cell r="A776" t="str">
            <v>TT1</v>
          </cell>
          <cell r="B776" t="str">
            <v>PRDATREG</v>
          </cell>
          <cell r="C776" t="str">
            <v xml:space="preserve">  2001110189</v>
          </cell>
          <cell r="D776">
            <v>37119</v>
          </cell>
          <cell r="E776">
            <v>37120</v>
          </cell>
          <cell r="F776">
            <v>-737.2</v>
          </cell>
          <cell r="G776" t="str">
            <v>02298</v>
          </cell>
          <cell r="H776" t="str">
            <v>PR NET CHECKS</v>
          </cell>
          <cell r="I776" t="str">
            <v>98001084</v>
          </cell>
          <cell r="J776" t="str">
            <v>CDA</v>
          </cell>
          <cell r="K776">
            <v>2001</v>
          </cell>
          <cell r="L776">
            <v>11</v>
          </cell>
          <cell r="M776" t="str">
            <v>1000</v>
          </cell>
          <cell r="N776" t="str">
            <v>NFOUND</v>
          </cell>
          <cell r="P776" t="str">
            <v>LCRUZ4</v>
          </cell>
        </row>
        <row r="777">
          <cell r="A777" t="str">
            <v>TT1</v>
          </cell>
          <cell r="B777" t="str">
            <v>PRDATREG</v>
          </cell>
          <cell r="C777" t="str">
            <v xml:space="preserve">  2001110191</v>
          </cell>
          <cell r="D777">
            <v>37119</v>
          </cell>
          <cell r="E777">
            <v>37120</v>
          </cell>
          <cell r="F777">
            <v>-1680.23</v>
          </cell>
          <cell r="G777" t="str">
            <v>02298</v>
          </cell>
          <cell r="H777" t="str">
            <v>PR NET CHECKS</v>
          </cell>
          <cell r="I777" t="str">
            <v>98001086</v>
          </cell>
          <cell r="J777" t="str">
            <v>CDA</v>
          </cell>
          <cell r="K777">
            <v>2001</v>
          </cell>
          <cell r="L777">
            <v>11</v>
          </cell>
          <cell r="M777" t="str">
            <v>1000</v>
          </cell>
          <cell r="N777" t="str">
            <v>NFOUND</v>
          </cell>
          <cell r="P777" t="str">
            <v>LCRUZ4</v>
          </cell>
        </row>
        <row r="778">
          <cell r="A778" t="str">
            <v>TT1</v>
          </cell>
          <cell r="B778" t="str">
            <v>PRDATREG</v>
          </cell>
          <cell r="C778" t="str">
            <v xml:space="preserve">  2001110194</v>
          </cell>
          <cell r="D778">
            <v>37119</v>
          </cell>
          <cell r="E778">
            <v>37120</v>
          </cell>
          <cell r="F778">
            <v>-1106.57</v>
          </cell>
          <cell r="G778" t="str">
            <v>02298</v>
          </cell>
          <cell r="H778" t="str">
            <v>PR NET CHECKS</v>
          </cell>
          <cell r="I778" t="str">
            <v>98001089</v>
          </cell>
          <cell r="J778" t="str">
            <v>CDA</v>
          </cell>
          <cell r="K778">
            <v>2001</v>
          </cell>
          <cell r="L778">
            <v>11</v>
          </cell>
          <cell r="M778" t="str">
            <v>1000</v>
          </cell>
          <cell r="N778" t="str">
            <v>NFOUND</v>
          </cell>
          <cell r="P778" t="str">
            <v>LCRUZ4</v>
          </cell>
        </row>
        <row r="779">
          <cell r="A779" t="str">
            <v>TT1</v>
          </cell>
          <cell r="B779" t="str">
            <v>PRDATREG</v>
          </cell>
          <cell r="C779" t="str">
            <v xml:space="preserve">  2001110197</v>
          </cell>
          <cell r="D779">
            <v>37119</v>
          </cell>
          <cell r="E779">
            <v>37120</v>
          </cell>
          <cell r="F779">
            <v>-709.08</v>
          </cell>
          <cell r="G779" t="str">
            <v>02298</v>
          </cell>
          <cell r="H779" t="str">
            <v>PR NET CHECKS</v>
          </cell>
          <cell r="I779" t="str">
            <v>98001092</v>
          </cell>
          <cell r="J779" t="str">
            <v>CDA</v>
          </cell>
          <cell r="K779">
            <v>2001</v>
          </cell>
          <cell r="L779">
            <v>11</v>
          </cell>
          <cell r="M779" t="str">
            <v>1000</v>
          </cell>
          <cell r="N779" t="str">
            <v>NFOUND</v>
          </cell>
          <cell r="P779" t="str">
            <v>LCRUZ4</v>
          </cell>
        </row>
        <row r="780">
          <cell r="A780" t="str">
            <v>TT1</v>
          </cell>
          <cell r="B780" t="str">
            <v>PRDATREG</v>
          </cell>
          <cell r="C780" t="str">
            <v xml:space="preserve">  2001110202</v>
          </cell>
          <cell r="D780">
            <v>37119</v>
          </cell>
          <cell r="E780">
            <v>37120</v>
          </cell>
          <cell r="F780">
            <v>-509.7</v>
          </cell>
          <cell r="G780" t="str">
            <v>02298</v>
          </cell>
          <cell r="H780" t="str">
            <v>PR NET CHECKS</v>
          </cell>
          <cell r="I780" t="str">
            <v>98001097</v>
          </cell>
          <cell r="J780" t="str">
            <v>CDA</v>
          </cell>
          <cell r="K780">
            <v>2001</v>
          </cell>
          <cell r="L780">
            <v>11</v>
          </cell>
          <cell r="M780" t="str">
            <v>1000</v>
          </cell>
          <cell r="N780" t="str">
            <v>NFOUND</v>
          </cell>
          <cell r="P780" t="str">
            <v>LCRUZ4</v>
          </cell>
        </row>
        <row r="781">
          <cell r="A781" t="str">
            <v>TT1</v>
          </cell>
          <cell r="B781" t="str">
            <v>PRDATREG</v>
          </cell>
          <cell r="C781" t="str">
            <v xml:space="preserve">  2001110205</v>
          </cell>
          <cell r="D781">
            <v>37119</v>
          </cell>
          <cell r="E781">
            <v>37120</v>
          </cell>
          <cell r="F781">
            <v>-283.14999999999998</v>
          </cell>
          <cell r="G781" t="str">
            <v>02298</v>
          </cell>
          <cell r="H781" t="str">
            <v>PR NET CHECKS</v>
          </cell>
          <cell r="I781" t="str">
            <v>98001100</v>
          </cell>
          <cell r="J781" t="str">
            <v>CDA</v>
          </cell>
          <cell r="K781">
            <v>2001</v>
          </cell>
          <cell r="L781">
            <v>11</v>
          </cell>
          <cell r="M781" t="str">
            <v>1000</v>
          </cell>
          <cell r="N781" t="str">
            <v>NFOUND</v>
          </cell>
          <cell r="P781" t="str">
            <v>LCRUZ4</v>
          </cell>
        </row>
        <row r="782">
          <cell r="A782" t="str">
            <v>TT1</v>
          </cell>
          <cell r="B782" t="str">
            <v>PRDATREG</v>
          </cell>
          <cell r="C782" t="str">
            <v xml:space="preserve">  2001110206</v>
          </cell>
          <cell r="D782">
            <v>37119</v>
          </cell>
          <cell r="E782">
            <v>37120</v>
          </cell>
          <cell r="F782">
            <v>-316.66000000000003</v>
          </cell>
          <cell r="G782" t="str">
            <v>02298</v>
          </cell>
          <cell r="H782" t="str">
            <v>PR NET CHECKS</v>
          </cell>
          <cell r="I782" t="str">
            <v>98001101</v>
          </cell>
          <cell r="J782" t="str">
            <v>CDA</v>
          </cell>
          <cell r="K782">
            <v>2001</v>
          </cell>
          <cell r="L782">
            <v>11</v>
          </cell>
          <cell r="M782" t="str">
            <v>1000</v>
          </cell>
          <cell r="N782" t="str">
            <v>NFOUND</v>
          </cell>
          <cell r="P782" t="str">
            <v>LCRUZ4</v>
          </cell>
        </row>
        <row r="783">
          <cell r="A783" t="str">
            <v>TT1</v>
          </cell>
          <cell r="B783" t="str">
            <v>PRDATREG</v>
          </cell>
          <cell r="C783" t="str">
            <v xml:space="preserve">  2001110209</v>
          </cell>
          <cell r="D783">
            <v>37119</v>
          </cell>
          <cell r="E783">
            <v>37120</v>
          </cell>
          <cell r="F783">
            <v>-22668.12</v>
          </cell>
          <cell r="G783" t="str">
            <v>02298</v>
          </cell>
          <cell r="H783" t="str">
            <v>PR NET CHECKS</v>
          </cell>
          <cell r="I783" t="str">
            <v>98001104</v>
          </cell>
          <cell r="J783" t="str">
            <v>CDA</v>
          </cell>
          <cell r="K783">
            <v>2001</v>
          </cell>
          <cell r="L783">
            <v>11</v>
          </cell>
          <cell r="M783" t="str">
            <v>1000</v>
          </cell>
          <cell r="N783" t="str">
            <v>NFOUND</v>
          </cell>
          <cell r="P783" t="str">
            <v>LCRUZ4</v>
          </cell>
        </row>
        <row r="784">
          <cell r="A784" t="str">
            <v>TT1</v>
          </cell>
          <cell r="B784" t="str">
            <v>PRDATREG</v>
          </cell>
          <cell r="C784" t="str">
            <v xml:space="preserve">  2001110218</v>
          </cell>
          <cell r="D784">
            <v>37119</v>
          </cell>
          <cell r="E784">
            <v>37120</v>
          </cell>
          <cell r="F784">
            <v>-372.75</v>
          </cell>
          <cell r="G784" t="str">
            <v>02298</v>
          </cell>
          <cell r="H784" t="str">
            <v>PR NET CHECKS</v>
          </cell>
          <cell r="I784" t="str">
            <v>98001108</v>
          </cell>
          <cell r="J784" t="str">
            <v>CDA</v>
          </cell>
          <cell r="K784">
            <v>2001</v>
          </cell>
          <cell r="L784">
            <v>11</v>
          </cell>
          <cell r="M784" t="str">
            <v>1000</v>
          </cell>
          <cell r="N784" t="str">
            <v>NFOUND</v>
          </cell>
          <cell r="P784" t="str">
            <v>LCRUZ4</v>
          </cell>
        </row>
        <row r="785">
          <cell r="A785" t="str">
            <v>TT1</v>
          </cell>
          <cell r="B785" t="str">
            <v>PRDATREG</v>
          </cell>
          <cell r="C785" t="str">
            <v xml:space="preserve">  2001110219</v>
          </cell>
          <cell r="D785">
            <v>37119</v>
          </cell>
          <cell r="E785">
            <v>37120</v>
          </cell>
          <cell r="F785">
            <v>-334.95</v>
          </cell>
          <cell r="G785" t="str">
            <v>02298</v>
          </cell>
          <cell r="H785" t="str">
            <v>PR NET CHECKS</v>
          </cell>
          <cell r="I785" t="str">
            <v>98001109</v>
          </cell>
          <cell r="J785" t="str">
            <v>CDA</v>
          </cell>
          <cell r="K785">
            <v>2001</v>
          </cell>
          <cell r="L785">
            <v>11</v>
          </cell>
          <cell r="M785" t="str">
            <v>1000</v>
          </cell>
          <cell r="N785" t="str">
            <v>NFOUND</v>
          </cell>
          <cell r="P785" t="str">
            <v>LCRUZ4</v>
          </cell>
        </row>
        <row r="786">
          <cell r="A786" t="str">
            <v>TT1</v>
          </cell>
          <cell r="B786" t="str">
            <v>PRDATREG</v>
          </cell>
          <cell r="C786" t="str">
            <v xml:space="preserve">  2001110224</v>
          </cell>
          <cell r="D786">
            <v>37119</v>
          </cell>
          <cell r="E786">
            <v>37120</v>
          </cell>
          <cell r="F786">
            <v>-302.58</v>
          </cell>
          <cell r="G786" t="str">
            <v>02298</v>
          </cell>
          <cell r="H786" t="str">
            <v>PR NET CHECKS</v>
          </cell>
          <cell r="I786" t="str">
            <v>98001114</v>
          </cell>
          <cell r="J786" t="str">
            <v>CDA</v>
          </cell>
          <cell r="K786">
            <v>2001</v>
          </cell>
          <cell r="L786">
            <v>11</v>
          </cell>
          <cell r="M786" t="str">
            <v>1000</v>
          </cell>
          <cell r="N786" t="str">
            <v>NFOUND</v>
          </cell>
          <cell r="P786" t="str">
            <v>LCRUZ4</v>
          </cell>
        </row>
        <row r="787">
          <cell r="A787" t="str">
            <v>TT1</v>
          </cell>
          <cell r="B787" t="str">
            <v>PRDATREG</v>
          </cell>
          <cell r="C787" t="str">
            <v xml:space="preserve">  2001110231</v>
          </cell>
          <cell r="D787">
            <v>37119</v>
          </cell>
          <cell r="E787">
            <v>37120</v>
          </cell>
          <cell r="F787">
            <v>-841.95</v>
          </cell>
          <cell r="G787" t="str">
            <v>02298</v>
          </cell>
          <cell r="H787" t="str">
            <v>PR NET CHECKS</v>
          </cell>
          <cell r="I787" t="str">
            <v>98001120</v>
          </cell>
          <cell r="J787" t="str">
            <v>CDA</v>
          </cell>
          <cell r="K787">
            <v>2001</v>
          </cell>
          <cell r="L787">
            <v>11</v>
          </cell>
          <cell r="M787" t="str">
            <v>1000</v>
          </cell>
          <cell r="N787" t="str">
            <v>NFOUND</v>
          </cell>
          <cell r="P787" t="str">
            <v>LCRUZ4</v>
          </cell>
        </row>
        <row r="788">
          <cell r="A788" t="str">
            <v>TT1</v>
          </cell>
          <cell r="B788" t="str">
            <v>PRDATREG</v>
          </cell>
          <cell r="C788" t="str">
            <v xml:space="preserve">  2001110243</v>
          </cell>
          <cell r="D788">
            <v>37119</v>
          </cell>
          <cell r="E788">
            <v>37120</v>
          </cell>
          <cell r="F788">
            <v>-140.66999999999999</v>
          </cell>
          <cell r="G788" t="str">
            <v>02298</v>
          </cell>
          <cell r="H788" t="str">
            <v>PR NET CHECKS</v>
          </cell>
          <cell r="I788" t="str">
            <v>98001132</v>
          </cell>
          <cell r="J788" t="str">
            <v>CDA</v>
          </cell>
          <cell r="K788">
            <v>2001</v>
          </cell>
          <cell r="L788">
            <v>11</v>
          </cell>
          <cell r="M788" t="str">
            <v>1000</v>
          </cell>
          <cell r="N788" t="str">
            <v>NFOUND</v>
          </cell>
          <cell r="P788" t="str">
            <v>LCRUZ4</v>
          </cell>
        </row>
        <row r="789">
          <cell r="A789" t="str">
            <v>TT1</v>
          </cell>
          <cell r="B789" t="str">
            <v>PRDATREG</v>
          </cell>
          <cell r="C789" t="str">
            <v xml:space="preserve">  2001110249</v>
          </cell>
          <cell r="D789">
            <v>37119</v>
          </cell>
          <cell r="E789">
            <v>37120</v>
          </cell>
          <cell r="F789">
            <v>-940.11</v>
          </cell>
          <cell r="G789" t="str">
            <v>02298</v>
          </cell>
          <cell r="H789" t="str">
            <v>PR NET CHECKS</v>
          </cell>
          <cell r="I789" t="str">
            <v>98001138</v>
          </cell>
          <cell r="J789" t="str">
            <v>CDA</v>
          </cell>
          <cell r="K789">
            <v>2001</v>
          </cell>
          <cell r="L789">
            <v>11</v>
          </cell>
          <cell r="M789" t="str">
            <v>1000</v>
          </cell>
          <cell r="N789" t="str">
            <v>NFOUND</v>
          </cell>
          <cell r="P789" t="str">
            <v>LCRUZ4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SR"/>
      <sheetName val="Sls_Slry_Dtl"/>
      <sheetName val="INCOME STMT v4.2"/>
      <sheetName val="TB"/>
    </sheetNames>
    <sheetDataSet>
      <sheetData sheetId="0" refreshError="1">
        <row r="1">
          <cell r="A1" t="str">
            <v>LOCATION</v>
          </cell>
          <cell r="B1" t="str">
            <v>TOTAL UNBILLED</v>
          </cell>
          <cell r="C1" t="str">
            <v>PTD REVENUE</v>
          </cell>
          <cell r="D1" t="str">
            <v>ITD RETENTION</v>
          </cell>
          <cell r="E1" t="str">
            <v>RECBILLWORET</v>
          </cell>
          <cell r="F1" t="str">
            <v>RECUNBWORET</v>
          </cell>
        </row>
        <row r="2">
          <cell r="A2" t="str">
            <v>ABQ</v>
          </cell>
          <cell r="B2">
            <v>28042.639999999999</v>
          </cell>
          <cell r="C2">
            <v>14695.48</v>
          </cell>
          <cell r="D2">
            <v>54678.19</v>
          </cell>
          <cell r="E2">
            <v>8306.24</v>
          </cell>
          <cell r="F2">
            <v>-26635.55</v>
          </cell>
        </row>
        <row r="3">
          <cell r="A3" t="str">
            <v>ALX</v>
          </cell>
          <cell r="B3">
            <v>320291.53999999998</v>
          </cell>
          <cell r="C3">
            <v>509488.75</v>
          </cell>
          <cell r="D3">
            <v>33486.92</v>
          </cell>
          <cell r="E3">
            <v>1111302.01</v>
          </cell>
          <cell r="F3">
            <v>286804.62</v>
          </cell>
        </row>
        <row r="4">
          <cell r="A4" t="str">
            <v>AMC</v>
          </cell>
          <cell r="B4">
            <v>68247.100000000006</v>
          </cell>
          <cell r="C4">
            <v>35461.58</v>
          </cell>
          <cell r="D4">
            <v>0</v>
          </cell>
          <cell r="E4">
            <v>65713.91</v>
          </cell>
          <cell r="F4">
            <v>68247.100000000006</v>
          </cell>
        </row>
        <row r="5">
          <cell r="A5" t="str">
            <v>BLT</v>
          </cell>
          <cell r="B5">
            <v>185406</v>
          </cell>
          <cell r="C5">
            <v>178279.66</v>
          </cell>
          <cell r="D5">
            <v>271.8</v>
          </cell>
          <cell r="E5">
            <v>183795.04</v>
          </cell>
          <cell r="F5">
            <v>185134.2</v>
          </cell>
        </row>
        <row r="6">
          <cell r="A6" t="str">
            <v>COE</v>
          </cell>
          <cell r="B6">
            <v>2874.55</v>
          </cell>
          <cell r="C6">
            <v>29010.68</v>
          </cell>
          <cell r="D6">
            <v>45013.66</v>
          </cell>
          <cell r="E6">
            <v>200767.85</v>
          </cell>
          <cell r="F6">
            <v>-42139.11</v>
          </cell>
        </row>
        <row r="7">
          <cell r="A7" t="str">
            <v>COE</v>
          </cell>
          <cell r="B7">
            <v>-58398.03</v>
          </cell>
          <cell r="C7">
            <v>22223.119999999999</v>
          </cell>
          <cell r="D7">
            <v>15150</v>
          </cell>
          <cell r="E7">
            <v>60343.1</v>
          </cell>
          <cell r="F7">
            <v>-73548.03</v>
          </cell>
        </row>
        <row r="8">
          <cell r="A8" t="str">
            <v>COE</v>
          </cell>
          <cell r="B8">
            <v>-38511.919999999998</v>
          </cell>
          <cell r="C8">
            <v>158095.34</v>
          </cell>
          <cell r="D8">
            <v>158451.73000000001</v>
          </cell>
          <cell r="E8">
            <v>34015.629999999997</v>
          </cell>
          <cell r="F8">
            <v>-196963.65</v>
          </cell>
        </row>
        <row r="9">
          <cell r="A9" t="str">
            <v>FFX</v>
          </cell>
          <cell r="B9">
            <v>896062.61</v>
          </cell>
          <cell r="C9">
            <v>1327877.03</v>
          </cell>
          <cell r="D9">
            <v>270882.17</v>
          </cell>
          <cell r="E9">
            <v>1722349.88</v>
          </cell>
          <cell r="F9">
            <v>625180.44000000064</v>
          </cell>
        </row>
        <row r="10">
          <cell r="A10" t="str">
            <v>Grand</v>
          </cell>
          <cell r="B10">
            <v>5171944.710000013</v>
          </cell>
          <cell r="C10">
            <v>7456245.4300000053</v>
          </cell>
          <cell r="D10">
            <v>968497.61</v>
          </cell>
          <cell r="E10">
            <v>10464950.47000001</v>
          </cell>
          <cell r="F10">
            <v>4203447.1000000164</v>
          </cell>
        </row>
        <row r="11">
          <cell r="A11" t="str">
            <v>HEL</v>
          </cell>
          <cell r="B11">
            <v>4153.45</v>
          </cell>
          <cell r="C11">
            <v>41901.5</v>
          </cell>
          <cell r="D11">
            <v>2080</v>
          </cell>
          <cell r="E11">
            <v>16252.67</v>
          </cell>
          <cell r="F11">
            <v>2073.4499999999998</v>
          </cell>
        </row>
        <row r="12">
          <cell r="A12" t="str">
            <v>KCK</v>
          </cell>
          <cell r="B12">
            <v>4001.34</v>
          </cell>
          <cell r="C12">
            <v>4740.25</v>
          </cell>
          <cell r="D12">
            <v>6634.5</v>
          </cell>
          <cell r="E12">
            <v>1333.35</v>
          </cell>
          <cell r="F12">
            <v>-2633.16</v>
          </cell>
        </row>
        <row r="13">
          <cell r="A13" t="str">
            <v>LAN</v>
          </cell>
          <cell r="B13">
            <v>102201.51</v>
          </cell>
          <cell r="C13">
            <v>-102986.07</v>
          </cell>
          <cell r="D13">
            <v>0</v>
          </cell>
          <cell r="E13">
            <v>136097.87</v>
          </cell>
          <cell r="F13">
            <v>102201.51</v>
          </cell>
        </row>
        <row r="14">
          <cell r="A14" t="str">
            <v>LCC</v>
          </cell>
          <cell r="B14">
            <v>557628.18999999994</v>
          </cell>
          <cell r="C14">
            <v>653074.25</v>
          </cell>
          <cell r="D14">
            <v>101809.34</v>
          </cell>
          <cell r="E14">
            <v>890047.82</v>
          </cell>
          <cell r="F14">
            <v>455818.85</v>
          </cell>
        </row>
        <row r="15">
          <cell r="A15" t="str">
            <v>OKA</v>
          </cell>
          <cell r="B15">
            <v>88031.53</v>
          </cell>
          <cell r="C15">
            <v>43336.69</v>
          </cell>
          <cell r="D15">
            <v>35367.57</v>
          </cell>
          <cell r="E15">
            <v>12032.99</v>
          </cell>
          <cell r="F15">
            <v>52663.96</v>
          </cell>
        </row>
        <row r="16">
          <cell r="A16" t="str">
            <v>PAS</v>
          </cell>
          <cell r="B16">
            <v>345651.14</v>
          </cell>
          <cell r="C16">
            <v>690794.03</v>
          </cell>
          <cell r="D16">
            <v>56605.24</v>
          </cell>
          <cell r="E16">
            <v>838446.06</v>
          </cell>
          <cell r="F16">
            <v>289045.90000000002</v>
          </cell>
        </row>
        <row r="17">
          <cell r="A17" t="str">
            <v>PEC</v>
          </cell>
          <cell r="B17">
            <v>80999.990000000005</v>
          </cell>
          <cell r="C17">
            <v>45001.15</v>
          </cell>
          <cell r="D17">
            <v>10522.82</v>
          </cell>
          <cell r="E17">
            <v>0</v>
          </cell>
          <cell r="F17">
            <v>70477.17</v>
          </cell>
        </row>
        <row r="18">
          <cell r="A18" t="str">
            <v>PTB</v>
          </cell>
          <cell r="B18">
            <v>39146.58</v>
          </cell>
          <cell r="C18">
            <v>33293.339999999997</v>
          </cell>
          <cell r="D18">
            <v>0</v>
          </cell>
          <cell r="E18">
            <v>62413.89</v>
          </cell>
          <cell r="F18">
            <v>39146.58</v>
          </cell>
        </row>
        <row r="19">
          <cell r="A19" t="str">
            <v>RAR</v>
          </cell>
          <cell r="B19">
            <v>-221706.99</v>
          </cell>
          <cell r="C19">
            <v>246390.51</v>
          </cell>
          <cell r="D19">
            <v>0</v>
          </cell>
          <cell r="E19">
            <v>20663.009999999998</v>
          </cell>
          <cell r="F19">
            <v>-221706.99</v>
          </cell>
        </row>
        <row r="20">
          <cell r="A20" t="str">
            <v>RAU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RCM</v>
          </cell>
          <cell r="B21">
            <v>325676.28000000003</v>
          </cell>
          <cell r="C21">
            <v>234848.05</v>
          </cell>
          <cell r="D21">
            <v>0</v>
          </cell>
          <cell r="E21">
            <v>488257.4</v>
          </cell>
          <cell r="F21">
            <v>325676.28000000003</v>
          </cell>
        </row>
        <row r="22">
          <cell r="A22" t="str">
            <v>RED</v>
          </cell>
          <cell r="B22">
            <v>-82714.55</v>
          </cell>
          <cell r="C22">
            <v>137601.48000000001</v>
          </cell>
          <cell r="D22">
            <v>8126.56</v>
          </cell>
          <cell r="E22">
            <v>927265.25</v>
          </cell>
          <cell r="F22">
            <v>-90841.11</v>
          </cell>
        </row>
        <row r="23">
          <cell r="A23" t="str">
            <v>REN</v>
          </cell>
          <cell r="B23">
            <v>235527.21</v>
          </cell>
          <cell r="C23">
            <v>205425.52</v>
          </cell>
          <cell r="D23">
            <v>0</v>
          </cell>
          <cell r="E23">
            <v>418969.22</v>
          </cell>
          <cell r="F23">
            <v>235527.21</v>
          </cell>
        </row>
        <row r="24">
          <cell r="A24" t="str">
            <v>REV</v>
          </cell>
          <cell r="B24">
            <v>75522.84</v>
          </cell>
          <cell r="C24">
            <v>284276.90999999997</v>
          </cell>
          <cell r="D24">
            <v>0</v>
          </cell>
          <cell r="E24">
            <v>190370.04</v>
          </cell>
          <cell r="F24">
            <v>75522.84</v>
          </cell>
        </row>
        <row r="25">
          <cell r="A25" t="str">
            <v>RTP</v>
          </cell>
          <cell r="B25">
            <v>24655.63</v>
          </cell>
          <cell r="C25">
            <v>55686.31</v>
          </cell>
          <cell r="D25">
            <v>603.16</v>
          </cell>
          <cell r="E25">
            <v>65970.350000000006</v>
          </cell>
          <cell r="F25">
            <v>24052.47</v>
          </cell>
        </row>
        <row r="26">
          <cell r="A26" t="str">
            <v>SBA</v>
          </cell>
          <cell r="B26">
            <v>762477.07</v>
          </cell>
          <cell r="C26">
            <v>1230863.26</v>
          </cell>
          <cell r="D26">
            <v>5013.3</v>
          </cell>
          <cell r="E26">
            <v>1001532.96</v>
          </cell>
          <cell r="F26">
            <v>757463.77</v>
          </cell>
        </row>
        <row r="27">
          <cell r="A27" t="str">
            <v>SBO</v>
          </cell>
          <cell r="B27">
            <v>1140036.8899999999</v>
          </cell>
          <cell r="C27">
            <v>602112.6</v>
          </cell>
          <cell r="D27">
            <v>138700.21</v>
          </cell>
          <cell r="E27">
            <v>701730.69</v>
          </cell>
          <cell r="F27">
            <v>1001336.68</v>
          </cell>
        </row>
        <row r="28">
          <cell r="A28" t="str">
            <v>SDO</v>
          </cell>
          <cell r="B28">
            <v>16777.990000000002</v>
          </cell>
          <cell r="C28">
            <v>46427.57</v>
          </cell>
          <cell r="D28">
            <v>0</v>
          </cell>
          <cell r="E28">
            <v>144520.42000000001</v>
          </cell>
          <cell r="F28">
            <v>16777.990000000002</v>
          </cell>
        </row>
        <row r="29">
          <cell r="A29" t="str">
            <v>SFO</v>
          </cell>
          <cell r="B29">
            <v>158651.73000000001</v>
          </cell>
          <cell r="C29">
            <v>501930.55</v>
          </cell>
          <cell r="D29">
            <v>25105.22</v>
          </cell>
          <cell r="E29">
            <v>828917.7</v>
          </cell>
          <cell r="F29">
            <v>133546.51</v>
          </cell>
        </row>
        <row r="30">
          <cell r="A30" t="str">
            <v>SLC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SMA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UNK</v>
          </cell>
          <cell r="B32">
            <v>65508.23</v>
          </cell>
          <cell r="C32">
            <v>0</v>
          </cell>
          <cell r="D32">
            <v>-4.78</v>
          </cell>
          <cell r="E32">
            <v>-6555.88</v>
          </cell>
          <cell r="F32">
            <v>65513.01</v>
          </cell>
        </row>
        <row r="33">
          <cell r="A33" t="str">
            <v>WFT</v>
          </cell>
          <cell r="B33">
            <v>45704.160000000003</v>
          </cell>
          <cell r="C33">
            <v>226395.89</v>
          </cell>
          <cell r="D33">
            <v>0</v>
          </cell>
          <cell r="E33">
            <v>340091</v>
          </cell>
          <cell r="F33">
            <v>45704.160000000003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VAL"/>
      <sheetName val="HPLINK"/>
      <sheetName val="Entity List"/>
      <sheetName val="Table"/>
      <sheetName val="Instructions"/>
      <sheetName val="HE COA"/>
      <sheetName val="CT"/>
      <sheetName val="TB"/>
      <sheetName val="IS"/>
      <sheetName val="BS"/>
      <sheetName val="Aging"/>
      <sheetName val="New Order"/>
      <sheetName val="Backlog Rpt"/>
      <sheetName val="Backlog Summary"/>
      <sheetName val="IC Balances"/>
      <sheetName val="IC Details"/>
      <sheetName val="FA"/>
      <sheetName val="FA Transfers"/>
      <sheetName val="Rev by Type"/>
      <sheetName val="Major Clients"/>
      <sheetName val="Tuck-In"/>
      <sheetName val="Reserve"/>
      <sheetName val="Reserve Analysis"/>
      <sheetName val="Others"/>
      <sheetName val="Tax &amp; Int"/>
      <sheetName val="CL Pymt"/>
      <sheetName val="Scrapbook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D8" t="str">
            <v>BALANCE</v>
          </cell>
          <cell r="J8" t="str">
            <v>Financial Statement Line Items</v>
          </cell>
        </row>
        <row r="9">
          <cell r="D9">
            <v>161.21181999999999</v>
          </cell>
          <cell r="J9" t="str">
            <v>Cash and Cash Equivalents</v>
          </cell>
        </row>
        <row r="10">
          <cell r="D10">
            <v>4778937.7237099996</v>
          </cell>
          <cell r="J10" t="str">
            <v>Cash and Cash Equivalents</v>
          </cell>
        </row>
        <row r="11">
          <cell r="D11">
            <v>8384098.5278000003</v>
          </cell>
          <cell r="J11" t="str">
            <v>Cash and Cash Equivalents</v>
          </cell>
        </row>
        <row r="12">
          <cell r="D12">
            <v>319275.60000999999</v>
          </cell>
          <cell r="J12" t="str">
            <v>Cash and Cash Equivalents</v>
          </cell>
        </row>
        <row r="13">
          <cell r="D13">
            <v>3265667.61</v>
          </cell>
          <cell r="J13" t="str">
            <v>Cash and Cash Equivalents</v>
          </cell>
        </row>
        <row r="14">
          <cell r="D14">
            <v>46604.02</v>
          </cell>
          <cell r="J14" t="str">
            <v>Cash and Cash Equivalents</v>
          </cell>
        </row>
        <row r="15">
          <cell r="D15">
            <v>580014.88381000003</v>
          </cell>
          <cell r="J15" t="str">
            <v>Cash and Cash Equivalents</v>
          </cell>
        </row>
        <row r="16">
          <cell r="D16">
            <v>113231.03</v>
          </cell>
          <cell r="J16" t="str">
            <v>Cash and Cash Equivalents</v>
          </cell>
        </row>
        <row r="17">
          <cell r="D17">
            <v>13430.75</v>
          </cell>
          <cell r="J17" t="str">
            <v>Cash and Cash Equivalents</v>
          </cell>
        </row>
        <row r="18">
          <cell r="D18">
            <v>135640.6948</v>
          </cell>
          <cell r="J18" t="str">
            <v>Cash and Cash Equivalents</v>
          </cell>
        </row>
        <row r="19">
          <cell r="D19">
            <v>385175.86856999999</v>
          </cell>
          <cell r="J19" t="str">
            <v>Cash and Cash Equivalents</v>
          </cell>
        </row>
        <row r="20">
          <cell r="D20">
            <v>139294.96416</v>
          </cell>
          <cell r="J20" t="str">
            <v>Cash and Cash Equivalents</v>
          </cell>
        </row>
        <row r="21">
          <cell r="D21">
            <v>61292.445200000002</v>
          </cell>
          <cell r="J21" t="str">
            <v>Cash and Cash Equivalents</v>
          </cell>
        </row>
        <row r="22">
          <cell r="D22">
            <v>10476.892620000001</v>
          </cell>
          <cell r="J22" t="str">
            <v>Cash and Cash Equivalents</v>
          </cell>
        </row>
        <row r="23">
          <cell r="D23">
            <v>624.60477000000003</v>
          </cell>
          <cell r="J23" t="str">
            <v>Cash and Cash Equivalents</v>
          </cell>
        </row>
        <row r="24">
          <cell r="D24">
            <v>215705.74</v>
          </cell>
          <cell r="J24" t="str">
            <v>Cash and Cash Equivalents</v>
          </cell>
        </row>
        <row r="25">
          <cell r="D25">
            <v>1998</v>
          </cell>
          <cell r="J25" t="str">
            <v>Cash and Cash Equivalents</v>
          </cell>
        </row>
        <row r="26">
          <cell r="D26">
            <v>100</v>
          </cell>
          <cell r="J26" t="str">
            <v>Cash and Cash Equivalents</v>
          </cell>
        </row>
        <row r="27">
          <cell r="D27">
            <v>300</v>
          </cell>
          <cell r="J27" t="str">
            <v>Cash and Cash Equivalents</v>
          </cell>
        </row>
        <row r="28">
          <cell r="D28">
            <v>300</v>
          </cell>
          <cell r="J28" t="str">
            <v>Cash and Cash Equivalents</v>
          </cell>
        </row>
        <row r="29">
          <cell r="D29">
            <v>500</v>
          </cell>
          <cell r="J29" t="str">
            <v>Cash and Cash Equivalents</v>
          </cell>
        </row>
        <row r="30">
          <cell r="D30">
            <v>700</v>
          </cell>
          <cell r="J30" t="str">
            <v>Cash and Cash Equivalents</v>
          </cell>
        </row>
        <row r="31">
          <cell r="D31">
            <v>1250</v>
          </cell>
          <cell r="J31" t="str">
            <v>Cash and Cash Equivalents</v>
          </cell>
        </row>
        <row r="32">
          <cell r="D32">
            <v>150</v>
          </cell>
          <cell r="J32" t="str">
            <v>Cash and Cash Equivalents</v>
          </cell>
        </row>
        <row r="33">
          <cell r="D33">
            <v>900</v>
          </cell>
          <cell r="J33" t="str">
            <v>Cash and Cash Equivalents</v>
          </cell>
        </row>
        <row r="34">
          <cell r="D34">
            <v>250</v>
          </cell>
          <cell r="J34" t="str">
            <v>Cash and Cash Equivalents</v>
          </cell>
        </row>
        <row r="35">
          <cell r="D35">
            <v>200</v>
          </cell>
          <cell r="J35" t="str">
            <v>Cash and Cash Equivalents</v>
          </cell>
        </row>
        <row r="36">
          <cell r="D36">
            <v>200</v>
          </cell>
          <cell r="J36" t="str">
            <v>Cash and Cash Equivalents</v>
          </cell>
        </row>
        <row r="37">
          <cell r="D37">
            <v>500</v>
          </cell>
          <cell r="J37" t="str">
            <v>Cash and Cash Equivalents</v>
          </cell>
        </row>
        <row r="38">
          <cell r="D38">
            <v>500</v>
          </cell>
          <cell r="J38" t="str">
            <v>Cash and Cash Equivalents</v>
          </cell>
        </row>
        <row r="39">
          <cell r="D39">
            <v>1000</v>
          </cell>
          <cell r="J39" t="str">
            <v>Cash and Cash Equivalents</v>
          </cell>
        </row>
        <row r="40">
          <cell r="D40">
            <v>200</v>
          </cell>
          <cell r="J40" t="str">
            <v>Cash and Cash Equivalents</v>
          </cell>
        </row>
        <row r="41">
          <cell r="D41">
            <v>300</v>
          </cell>
          <cell r="J41" t="str">
            <v>Cash and Cash Equivalents</v>
          </cell>
        </row>
        <row r="42">
          <cell r="D42">
            <v>500</v>
          </cell>
          <cell r="J42" t="str">
            <v>Cash and Cash Equivalents</v>
          </cell>
        </row>
        <row r="43">
          <cell r="D43">
            <v>150</v>
          </cell>
          <cell r="J43" t="str">
            <v>Cash and Cash Equivalents</v>
          </cell>
        </row>
        <row r="44">
          <cell r="D44">
            <v>200</v>
          </cell>
          <cell r="J44" t="str">
            <v>Cash and Cash Equivalents</v>
          </cell>
        </row>
        <row r="45">
          <cell r="D45">
            <v>200</v>
          </cell>
          <cell r="J45" t="str">
            <v>Cash and Cash Equivalents</v>
          </cell>
        </row>
        <row r="46">
          <cell r="D46">
            <v>300</v>
          </cell>
          <cell r="J46" t="str">
            <v>Cash and Cash Equivalents</v>
          </cell>
        </row>
        <row r="47">
          <cell r="D47">
            <v>200</v>
          </cell>
          <cell r="J47" t="str">
            <v>Cash and Cash Equivalents</v>
          </cell>
        </row>
        <row r="48">
          <cell r="D48">
            <v>197268.78</v>
          </cell>
          <cell r="J48" t="str">
            <v>Prepaid expenses</v>
          </cell>
        </row>
        <row r="49">
          <cell r="D49">
            <v>11451.75</v>
          </cell>
          <cell r="J49" t="str">
            <v>Prepaid expenses</v>
          </cell>
        </row>
        <row r="50">
          <cell r="D50">
            <v>28609373.300000001</v>
          </cell>
          <cell r="J50" t="str">
            <v>Accounts receivable</v>
          </cell>
        </row>
        <row r="51">
          <cell r="D51">
            <v>332129.57296999998</v>
          </cell>
          <cell r="J51" t="str">
            <v>Accounts receivable</v>
          </cell>
        </row>
        <row r="52">
          <cell r="D52">
            <v>1848202.2169999999</v>
          </cell>
          <cell r="J52" t="str">
            <v>Inter-Company - Billed (IDTs)</v>
          </cell>
        </row>
        <row r="53">
          <cell r="D53">
            <v>3483854.4</v>
          </cell>
          <cell r="J53" t="str">
            <v>Inter-Company - Billed (IDTs)</v>
          </cell>
        </row>
        <row r="54">
          <cell r="D54">
            <v>824753.63</v>
          </cell>
          <cell r="J54" t="str">
            <v>Inter-Company - Billed (IDTs)</v>
          </cell>
        </row>
        <row r="55">
          <cell r="D55">
            <v>46702.720000000001</v>
          </cell>
          <cell r="J55" t="str">
            <v>Inter-Company - Billed (IDTs)</v>
          </cell>
        </row>
        <row r="56">
          <cell r="D56">
            <v>26281.71</v>
          </cell>
          <cell r="J56" t="str">
            <v>Inter-Company - Billed (IDTs)</v>
          </cell>
        </row>
        <row r="57">
          <cell r="D57">
            <v>95946.18</v>
          </cell>
          <cell r="J57" t="str">
            <v>Inter-Company - Billed (IDTs)</v>
          </cell>
        </row>
        <row r="58">
          <cell r="D58">
            <v>9131.09</v>
          </cell>
          <cell r="J58" t="str">
            <v>Inter-Company - Billed (IDTs)</v>
          </cell>
        </row>
        <row r="59">
          <cell r="D59">
            <v>33234.949999999997</v>
          </cell>
          <cell r="J59" t="str">
            <v>Inter-Company - Billed (IDTs)</v>
          </cell>
        </row>
        <row r="60">
          <cell r="D60">
            <v>9063.2152000000006</v>
          </cell>
          <cell r="J60" t="str">
            <v>Inter-Company - Billed (IDTs)</v>
          </cell>
        </row>
        <row r="61">
          <cell r="D61">
            <v>0</v>
          </cell>
          <cell r="J61" t="str">
            <v>Inter-Company - Billed (IDTs)</v>
          </cell>
        </row>
        <row r="62">
          <cell r="D62">
            <v>53507.51</v>
          </cell>
          <cell r="J62" t="str">
            <v>Accounts receivable</v>
          </cell>
        </row>
        <row r="63">
          <cell r="D63">
            <v>64083.62</v>
          </cell>
          <cell r="J63" t="str">
            <v>Accounts receivable</v>
          </cell>
        </row>
        <row r="64">
          <cell r="D64">
            <v>357091.99</v>
          </cell>
          <cell r="J64" t="str">
            <v>Inter-Company - Billed (IDTs)</v>
          </cell>
        </row>
        <row r="65">
          <cell r="D65">
            <v>423629.22</v>
          </cell>
          <cell r="J65" t="str">
            <v>Inter-Company - Billed (IDTs)</v>
          </cell>
        </row>
        <row r="66">
          <cell r="D66">
            <v>12460.527</v>
          </cell>
          <cell r="J66" t="str">
            <v>Inter-Company - Billed (IDTs)</v>
          </cell>
        </row>
        <row r="67">
          <cell r="D67">
            <v>1235.94</v>
          </cell>
          <cell r="J67" t="str">
            <v>Inter-Company - Billed (IDTs)</v>
          </cell>
        </row>
        <row r="68">
          <cell r="D68">
            <v>865422.3</v>
          </cell>
          <cell r="J68" t="str">
            <v>Accounts receivable</v>
          </cell>
        </row>
        <row r="69">
          <cell r="D69">
            <v>1128050.8999999999</v>
          </cell>
          <cell r="J69" t="str">
            <v>Accounts receivable</v>
          </cell>
        </row>
        <row r="70">
          <cell r="D70">
            <v>2326806.7000000002</v>
          </cell>
          <cell r="J70" t="str">
            <v>Accounts receivable</v>
          </cell>
        </row>
        <row r="71">
          <cell r="D71">
            <v>632952.09725999995</v>
          </cell>
          <cell r="J71" t="str">
            <v>Accounts receivable</v>
          </cell>
        </row>
        <row r="72">
          <cell r="D72">
            <v>268655.92</v>
          </cell>
          <cell r="J72" t="str">
            <v>Accounts receivable</v>
          </cell>
        </row>
        <row r="73">
          <cell r="D73">
            <v>68384.56</v>
          </cell>
          <cell r="J73" t="str">
            <v>Accounts receivable</v>
          </cell>
        </row>
        <row r="74">
          <cell r="D74">
            <v>0</v>
          </cell>
          <cell r="J74" t="str">
            <v>Inter-Company - Billed (IDTs)</v>
          </cell>
        </row>
        <row r="75">
          <cell r="D75">
            <v>0</v>
          </cell>
          <cell r="J75" t="str">
            <v>Inter-Company - Billed (IDTs)</v>
          </cell>
        </row>
        <row r="76">
          <cell r="D76">
            <v>0</v>
          </cell>
          <cell r="J76" t="str">
            <v>Inter-Company - Billed (IDTs)</v>
          </cell>
        </row>
        <row r="77">
          <cell r="D77">
            <v>0</v>
          </cell>
          <cell r="J77" t="str">
            <v>Inter-Company - Billed (IDTs)</v>
          </cell>
        </row>
        <row r="78">
          <cell r="D78">
            <v>-2098766.81</v>
          </cell>
          <cell r="J78" t="str">
            <v>Inter-Company - Billed (IDTs)</v>
          </cell>
        </row>
        <row r="79">
          <cell r="D79">
            <v>2085315.69</v>
          </cell>
          <cell r="J79" t="str">
            <v>Inter-Company - Billed (IDTs)</v>
          </cell>
        </row>
        <row r="80">
          <cell r="D80">
            <v>13451.12</v>
          </cell>
          <cell r="J80" t="str">
            <v>Inter-Company - Billed (IDTs)</v>
          </cell>
        </row>
        <row r="81">
          <cell r="D81">
            <v>1215916.41307</v>
          </cell>
          <cell r="J81" t="str">
            <v>Other Receivables</v>
          </cell>
        </row>
        <row r="82">
          <cell r="D82">
            <v>1737.7619299999999</v>
          </cell>
          <cell r="J82" t="str">
            <v>Other Receivables</v>
          </cell>
        </row>
        <row r="83">
          <cell r="D83">
            <v>-32769.050000000003</v>
          </cell>
          <cell r="J83" t="str">
            <v>Other Receivables</v>
          </cell>
        </row>
        <row r="84">
          <cell r="D84">
            <v>-766.58</v>
          </cell>
          <cell r="J84" t="str">
            <v>Other Receivables</v>
          </cell>
        </row>
        <row r="85">
          <cell r="D85">
            <v>-193342.07999999999</v>
          </cell>
          <cell r="J85" t="str">
            <v>Other Receivables</v>
          </cell>
        </row>
        <row r="86">
          <cell r="D86">
            <v>200593.01</v>
          </cell>
          <cell r="J86" t="str">
            <v>Inter-Company - Billed (IDTs)</v>
          </cell>
        </row>
        <row r="87">
          <cell r="D87">
            <v>802.69</v>
          </cell>
          <cell r="J87" t="str">
            <v>Inter-Company - Billed (IDTs)</v>
          </cell>
        </row>
        <row r="88">
          <cell r="D88">
            <v>384.31</v>
          </cell>
          <cell r="J88" t="str">
            <v>Inter-Company - Billed (IDTs)</v>
          </cell>
        </row>
        <row r="89">
          <cell r="D89">
            <v>0</v>
          </cell>
          <cell r="J89" t="str">
            <v>Inter-Company - Billed (IDTs)</v>
          </cell>
        </row>
        <row r="90">
          <cell r="D90">
            <v>3165.37</v>
          </cell>
          <cell r="J90" t="str">
            <v>Inter-Company - Billed (IDTs)</v>
          </cell>
        </row>
        <row r="91">
          <cell r="D91">
            <v>4521.46</v>
          </cell>
          <cell r="J91" t="str">
            <v>Inter-Company - Billed (IDTs)</v>
          </cell>
        </row>
        <row r="92">
          <cell r="D92">
            <v>0</v>
          </cell>
          <cell r="J92" t="str">
            <v>Inter-Company - Billed (IDTs)</v>
          </cell>
        </row>
        <row r="93">
          <cell r="D93">
            <v>2661759.34</v>
          </cell>
          <cell r="J93" t="str">
            <v>Income Tax Receivable - Current</v>
          </cell>
        </row>
        <row r="94">
          <cell r="D94">
            <v>-408497.04</v>
          </cell>
          <cell r="J94" t="str">
            <v>Allowance for Billed AR</v>
          </cell>
        </row>
        <row r="95">
          <cell r="D95">
            <v>1068429.49</v>
          </cell>
          <cell r="J95" t="str">
            <v>Other Accrued Liabilities</v>
          </cell>
        </row>
        <row r="96">
          <cell r="D96">
            <v>625884.88</v>
          </cell>
          <cell r="J96" t="str">
            <v>Other Accrued Liabilities</v>
          </cell>
        </row>
        <row r="97">
          <cell r="D97">
            <v>7345.9242100000001</v>
          </cell>
          <cell r="J97" t="str">
            <v>Other Accrued Liabilities</v>
          </cell>
        </row>
        <row r="98">
          <cell r="D98">
            <v>2780.41</v>
          </cell>
          <cell r="J98" t="str">
            <v>Other Accrued Liabilities</v>
          </cell>
        </row>
        <row r="99">
          <cell r="D99">
            <v>1269.56</v>
          </cell>
          <cell r="J99" t="str">
            <v>Other Accrued Liabilities</v>
          </cell>
        </row>
        <row r="100">
          <cell r="D100">
            <v>63.33</v>
          </cell>
          <cell r="J100" t="str">
            <v>Other Accrued Liabilities</v>
          </cell>
        </row>
        <row r="101">
          <cell r="D101">
            <v>15922.41</v>
          </cell>
          <cell r="J101" t="str">
            <v>Other Accrued Liabilities</v>
          </cell>
        </row>
        <row r="102">
          <cell r="D102">
            <v>142.9</v>
          </cell>
          <cell r="J102" t="str">
            <v>Other Accrued Liabilities</v>
          </cell>
        </row>
        <row r="103">
          <cell r="D103">
            <v>-1.17</v>
          </cell>
          <cell r="J103" t="str">
            <v>Other Accrued Liabilities</v>
          </cell>
        </row>
        <row r="104">
          <cell r="D104">
            <v>-52.09</v>
          </cell>
          <cell r="J104" t="str">
            <v>Other Accrued Liabilities</v>
          </cell>
        </row>
        <row r="105">
          <cell r="D105">
            <v>-2.63</v>
          </cell>
          <cell r="J105" t="str">
            <v>Other Accrued Liabilities</v>
          </cell>
        </row>
        <row r="106">
          <cell r="D106">
            <v>525.33000000000004</v>
          </cell>
          <cell r="J106" t="str">
            <v>Other Accrued Liabilities</v>
          </cell>
        </row>
        <row r="107">
          <cell r="D107">
            <v>0</v>
          </cell>
          <cell r="J107" t="str">
            <v>Other Accrued Liabilities</v>
          </cell>
        </row>
        <row r="108">
          <cell r="D108">
            <v>2425.6718999999998</v>
          </cell>
          <cell r="J108" t="str">
            <v>Other Accrued Liabilities</v>
          </cell>
        </row>
        <row r="109">
          <cell r="D109">
            <v>520.88621999999998</v>
          </cell>
          <cell r="J109" t="str">
            <v>Other Accrued Liabilities</v>
          </cell>
        </row>
        <row r="110">
          <cell r="D110">
            <v>47.789470000000001</v>
          </cell>
          <cell r="J110" t="str">
            <v>Other Accrued Liabilities</v>
          </cell>
        </row>
        <row r="111">
          <cell r="D111">
            <v>-365000</v>
          </cell>
          <cell r="J111" t="str">
            <v>Inter-Company - Billed (IDTs)</v>
          </cell>
        </row>
        <row r="112">
          <cell r="D112">
            <v>217475</v>
          </cell>
          <cell r="J112" t="str">
            <v>Inter-Company - Billed (IDTs)</v>
          </cell>
        </row>
        <row r="113">
          <cell r="D113">
            <v>52000</v>
          </cell>
          <cell r="J113" t="str">
            <v>Inter-Company - Billed (IDTs)</v>
          </cell>
        </row>
        <row r="114">
          <cell r="D114">
            <v>-5486544.5669999998</v>
          </cell>
          <cell r="J114" t="str">
            <v>Inter-Company - Billed (IDTs)</v>
          </cell>
        </row>
        <row r="115">
          <cell r="D115">
            <v>3167351.4</v>
          </cell>
          <cell r="J115" t="str">
            <v>Inter-Company - Billed (IDTs)</v>
          </cell>
        </row>
        <row r="116">
          <cell r="D116">
            <v>-422300</v>
          </cell>
          <cell r="J116" t="str">
            <v>Inter-Company - Billed (IDTs)</v>
          </cell>
        </row>
        <row r="117">
          <cell r="D117">
            <v>1000</v>
          </cell>
          <cell r="J117" t="str">
            <v>Inter-Company - Billed (IDTs)</v>
          </cell>
        </row>
        <row r="118">
          <cell r="D118">
            <v>-1568000</v>
          </cell>
          <cell r="J118" t="str">
            <v>Inter-Company - Billed (IDTs)</v>
          </cell>
        </row>
        <row r="119">
          <cell r="D119">
            <v>-1044750</v>
          </cell>
          <cell r="J119" t="str">
            <v>Inter-Company - Billed (IDTs)</v>
          </cell>
        </row>
        <row r="120">
          <cell r="D120">
            <v>2693749.57</v>
          </cell>
          <cell r="J120" t="str">
            <v>Inter-Company - Billed (IDTs)</v>
          </cell>
        </row>
        <row r="121">
          <cell r="D121">
            <v>1105408.67</v>
          </cell>
          <cell r="J121" t="str">
            <v>Inter-Company - Billed (IDTs)</v>
          </cell>
        </row>
        <row r="122">
          <cell r="D122">
            <v>-1135068.4953000001</v>
          </cell>
          <cell r="J122" t="str">
            <v>Inter-Company - Billed (IDTs)</v>
          </cell>
        </row>
        <row r="123">
          <cell r="D123">
            <v>-1105403.3901</v>
          </cell>
          <cell r="J123" t="str">
            <v>Inter-Company - Billed (IDTs)</v>
          </cell>
        </row>
        <row r="124">
          <cell r="D124">
            <v>-1648999.571</v>
          </cell>
          <cell r="J124" t="str">
            <v>Inter-Company - Billed (IDTs)</v>
          </cell>
        </row>
        <row r="125">
          <cell r="D125">
            <v>1135063.5</v>
          </cell>
          <cell r="J125" t="str">
            <v>Inter-Company - Billed (IDTs)</v>
          </cell>
        </row>
        <row r="126">
          <cell r="D126">
            <v>-127.71</v>
          </cell>
          <cell r="J126" t="str">
            <v>Inter-Company - Billed (IDTs)</v>
          </cell>
        </row>
        <row r="127">
          <cell r="D127">
            <v>20000</v>
          </cell>
          <cell r="J127" t="str">
            <v>Inter-Company - Billed (IDTs)</v>
          </cell>
        </row>
        <row r="128">
          <cell r="D128">
            <v>-241565.75244000001</v>
          </cell>
          <cell r="J128" t="str">
            <v>Inter-Company - Billed (IDTs)</v>
          </cell>
        </row>
        <row r="129">
          <cell r="D129">
            <v>292648.59999999998</v>
          </cell>
          <cell r="J129" t="str">
            <v>Inter-Company - Billed (IDTs)</v>
          </cell>
        </row>
        <row r="130">
          <cell r="D130">
            <v>0</v>
          </cell>
          <cell r="J130" t="str">
            <v>Inter-Company - Billed (IDTs)</v>
          </cell>
        </row>
        <row r="131">
          <cell r="D131">
            <v>1000</v>
          </cell>
          <cell r="J131" t="str">
            <v>Inter-Company - Billed (IDTs)</v>
          </cell>
        </row>
        <row r="132">
          <cell r="D132">
            <v>-199658.75974000001</v>
          </cell>
          <cell r="J132" t="str">
            <v>Inter-Company - Billed (IDTs)</v>
          </cell>
        </row>
        <row r="133">
          <cell r="D133">
            <v>-7650000</v>
          </cell>
          <cell r="J133" t="str">
            <v>Inter-Company - Billed (IDTs)</v>
          </cell>
        </row>
        <row r="134">
          <cell r="D134">
            <v>1568000</v>
          </cell>
          <cell r="J134" t="str">
            <v>Inter-Company - Billed (IDTs)</v>
          </cell>
        </row>
        <row r="135">
          <cell r="D135">
            <v>-217475</v>
          </cell>
          <cell r="J135" t="str">
            <v>Inter-Company - Billed (IDTs)</v>
          </cell>
        </row>
        <row r="136">
          <cell r="D136">
            <v>5038000</v>
          </cell>
          <cell r="J136" t="str">
            <v>Inter-Company - Billed (IDTs)</v>
          </cell>
        </row>
        <row r="137">
          <cell r="D137">
            <v>336238</v>
          </cell>
          <cell r="J137" t="str">
            <v>Inter-Company - Billed (IDTs)</v>
          </cell>
        </row>
        <row r="138">
          <cell r="D138">
            <v>491500</v>
          </cell>
          <cell r="J138" t="str">
            <v>Inter-Company - Billed (IDTs)</v>
          </cell>
        </row>
        <row r="139">
          <cell r="D139">
            <v>-336238</v>
          </cell>
          <cell r="J139" t="str">
            <v>Inter-Company - Billed (IDTs)</v>
          </cell>
        </row>
        <row r="140">
          <cell r="D140">
            <v>-1000</v>
          </cell>
          <cell r="J140" t="str">
            <v>Inter-Company - Billed (IDTs)</v>
          </cell>
        </row>
        <row r="141">
          <cell r="D141">
            <v>241565.75</v>
          </cell>
          <cell r="J141" t="str">
            <v>Inter-Company - Billed (IDTs)</v>
          </cell>
        </row>
        <row r="142">
          <cell r="D142">
            <v>447902</v>
          </cell>
          <cell r="J142" t="str">
            <v>Inter-Company - Billed (IDTs)</v>
          </cell>
        </row>
        <row r="143">
          <cell r="D143">
            <v>-118000</v>
          </cell>
          <cell r="J143" t="str">
            <v>Inter-Company - Billed (IDTs)</v>
          </cell>
        </row>
        <row r="144">
          <cell r="D144">
            <v>3000000</v>
          </cell>
          <cell r="J144" t="str">
            <v>Inter-Company - Billed (IDTs)</v>
          </cell>
        </row>
        <row r="145">
          <cell r="D145">
            <v>421300</v>
          </cell>
          <cell r="J145" t="str">
            <v>Inter-Company - Billed (IDTs)</v>
          </cell>
        </row>
        <row r="146">
          <cell r="D146">
            <v>199658.76</v>
          </cell>
          <cell r="J146" t="str">
            <v>Inter-Company - Billed (IDTs)</v>
          </cell>
        </row>
        <row r="147">
          <cell r="D147">
            <v>32</v>
          </cell>
          <cell r="J147" t="str">
            <v>Investments in and Advances to Unconsolidated Joint Ventures</v>
          </cell>
        </row>
        <row r="148">
          <cell r="D148">
            <v>264</v>
          </cell>
          <cell r="J148" t="str">
            <v>Investments in and Advances to Unconsolidated Joint Ventures</v>
          </cell>
        </row>
        <row r="149">
          <cell r="D149">
            <v>200</v>
          </cell>
          <cell r="J149" t="str">
            <v>Investments in and Advances to Unconsolidated Joint Ventures</v>
          </cell>
        </row>
        <row r="150">
          <cell r="D150">
            <v>500</v>
          </cell>
          <cell r="J150" t="str">
            <v>Investments in and Advances to Unconsolidated Joint Ventures</v>
          </cell>
        </row>
        <row r="151">
          <cell r="D151">
            <v>100</v>
          </cell>
          <cell r="J151" t="str">
            <v>Investments in and Advances to Unconsolidated Joint Ventures</v>
          </cell>
        </row>
        <row r="152">
          <cell r="D152">
            <v>0</v>
          </cell>
          <cell r="J152" t="str">
            <v>Investments in and Advances to Unconsolidated Joint Ventures</v>
          </cell>
        </row>
        <row r="153">
          <cell r="D153">
            <v>32</v>
          </cell>
          <cell r="J153" t="str">
            <v>Investments in and Advances to Unconsolidated Joint Ventures</v>
          </cell>
        </row>
        <row r="154">
          <cell r="D154">
            <v>32</v>
          </cell>
          <cell r="J154" t="str">
            <v>Investments in and Advances to Unconsolidated Joint Ventures</v>
          </cell>
        </row>
        <row r="155">
          <cell r="D155">
            <v>-4668004.09</v>
          </cell>
          <cell r="J155" t="str">
            <v>Inter-Company - Billed (IDTs)</v>
          </cell>
        </row>
        <row r="156">
          <cell r="D156">
            <v>-30038.26</v>
          </cell>
          <cell r="J156" t="str">
            <v>Inter-Company - Billed (IDTs)</v>
          </cell>
        </row>
        <row r="157">
          <cell r="D157">
            <v>-2266651.33</v>
          </cell>
          <cell r="J157" t="str">
            <v>Inter-Company - Billed (IDTs)</v>
          </cell>
        </row>
        <row r="158">
          <cell r="D158">
            <v>-170507.64</v>
          </cell>
          <cell r="J158" t="str">
            <v>Inter-Company - Billed (IDTs)</v>
          </cell>
        </row>
        <row r="159">
          <cell r="D159">
            <v>-15396.25</v>
          </cell>
          <cell r="J159" t="str">
            <v>Inter-Company - Billed (IDTs)</v>
          </cell>
        </row>
        <row r="160">
          <cell r="D160">
            <v>187094.78</v>
          </cell>
          <cell r="J160" t="str">
            <v>Inter-Company - Billed (IDTs)</v>
          </cell>
        </row>
        <row r="161">
          <cell r="D161">
            <v>157670.26999999999</v>
          </cell>
          <cell r="J161" t="str">
            <v>Inter-Company - Billed (IDTs)</v>
          </cell>
        </row>
        <row r="162">
          <cell r="D162">
            <v>249283.76</v>
          </cell>
          <cell r="J162" t="str">
            <v>Inter-Company - Billed (IDTs)</v>
          </cell>
        </row>
        <row r="163">
          <cell r="D163">
            <v>1575126.86</v>
          </cell>
          <cell r="J163" t="str">
            <v>Inter-Company - Billed (IDTs)</v>
          </cell>
        </row>
        <row r="164">
          <cell r="D164">
            <v>5221234.66</v>
          </cell>
          <cell r="J164" t="str">
            <v>Inter-Company - Billed (IDTs)</v>
          </cell>
        </row>
        <row r="165">
          <cell r="D165">
            <v>-249283.76</v>
          </cell>
          <cell r="J165" t="str">
            <v>Inter-Company - Billed (IDTs)</v>
          </cell>
        </row>
        <row r="166">
          <cell r="D166">
            <v>9471</v>
          </cell>
          <cell r="J166" t="str">
            <v>Inter-Company - Billed (IDTs)</v>
          </cell>
        </row>
        <row r="167">
          <cell r="D167">
            <v>15720.9</v>
          </cell>
          <cell r="J167" t="str">
            <v>Other Receivables</v>
          </cell>
        </row>
        <row r="168">
          <cell r="D168">
            <v>17585000</v>
          </cell>
          <cell r="J168" t="str">
            <v>Long-Term Obligations</v>
          </cell>
        </row>
        <row r="169">
          <cell r="D169">
            <v>1022625.8362200001</v>
          </cell>
          <cell r="J169" t="str">
            <v>Unbilled receivables - external</v>
          </cell>
        </row>
        <row r="170">
          <cell r="D170">
            <v>319063044.59915</v>
          </cell>
          <cell r="J170" t="str">
            <v>Unbilled receivables - external</v>
          </cell>
        </row>
        <row r="171">
          <cell r="D171">
            <v>355163.25893000001</v>
          </cell>
          <cell r="J171" t="str">
            <v>Unbilled receivables - external</v>
          </cell>
        </row>
        <row r="172">
          <cell r="D172">
            <v>67894.679999999993</v>
          </cell>
          <cell r="J172" t="str">
            <v>Unbilled receivables - external</v>
          </cell>
        </row>
        <row r="173">
          <cell r="D173">
            <v>27119.99</v>
          </cell>
          <cell r="J173" t="str">
            <v>Unbilled receivables - external</v>
          </cell>
        </row>
        <row r="174">
          <cell r="D174">
            <v>-290957473.21166998</v>
          </cell>
          <cell r="J174" t="str">
            <v>Unbilled receivables - external</v>
          </cell>
        </row>
        <row r="175">
          <cell r="D175">
            <v>-52.36</v>
          </cell>
          <cell r="J175" t="str">
            <v>Unbilled receivables - external</v>
          </cell>
        </row>
        <row r="176">
          <cell r="D176">
            <v>3980.12</v>
          </cell>
          <cell r="J176" t="str">
            <v>Inter-Company - Billed (IDTs)</v>
          </cell>
        </row>
        <row r="177">
          <cell r="D177">
            <v>-3980.12</v>
          </cell>
          <cell r="J177" t="str">
            <v>Inter-Company - Billed (IDTs)</v>
          </cell>
        </row>
        <row r="178">
          <cell r="D178">
            <v>-2287851.9300000002</v>
          </cell>
          <cell r="J178" t="str">
            <v>Allowance for Unbilled AR</v>
          </cell>
        </row>
        <row r="179">
          <cell r="D179">
            <v>24420</v>
          </cell>
          <cell r="J179" t="str">
            <v>Prepaid expenses</v>
          </cell>
        </row>
        <row r="180">
          <cell r="D180">
            <v>178657.92000000001</v>
          </cell>
          <cell r="J180" t="str">
            <v>Prepaid expenses</v>
          </cell>
        </row>
        <row r="181">
          <cell r="D181">
            <v>844252.51</v>
          </cell>
          <cell r="J181" t="str">
            <v>Prepaid expenses</v>
          </cell>
        </row>
        <row r="182">
          <cell r="D182">
            <v>216021.1</v>
          </cell>
          <cell r="J182" t="str">
            <v>Prepaid expenses</v>
          </cell>
        </row>
        <row r="183">
          <cell r="D183">
            <v>2435.44</v>
          </cell>
          <cell r="J183" t="str">
            <v>Prepaid expenses</v>
          </cell>
        </row>
        <row r="184">
          <cell r="D184">
            <v>21612.73</v>
          </cell>
          <cell r="J184" t="str">
            <v>Prepaid expenses</v>
          </cell>
        </row>
        <row r="185">
          <cell r="D185">
            <v>-214.54</v>
          </cell>
          <cell r="J185" t="str">
            <v>Prepaid expenses</v>
          </cell>
        </row>
        <row r="186">
          <cell r="D186">
            <v>0</v>
          </cell>
          <cell r="J186" t="str">
            <v>Prepaid expenses</v>
          </cell>
        </row>
        <row r="187">
          <cell r="D187">
            <v>-247.36239</v>
          </cell>
          <cell r="J187" t="str">
            <v>Prepaid expenses</v>
          </cell>
        </row>
        <row r="188">
          <cell r="D188">
            <v>-51.57</v>
          </cell>
          <cell r="J188" t="str">
            <v>Prepaid expenses</v>
          </cell>
        </row>
        <row r="189">
          <cell r="D189">
            <v>81520.77</v>
          </cell>
          <cell r="J189" t="str">
            <v>Prepaid expenses</v>
          </cell>
        </row>
        <row r="190">
          <cell r="D190">
            <v>13541.76</v>
          </cell>
          <cell r="J190" t="str">
            <v>Prepaid expenses</v>
          </cell>
        </row>
        <row r="191">
          <cell r="D191">
            <v>15386304.83</v>
          </cell>
          <cell r="J191" t="str">
            <v>Pre-Acquisition Equity</v>
          </cell>
        </row>
        <row r="192">
          <cell r="D192">
            <v>158333</v>
          </cell>
          <cell r="J192" t="str">
            <v>Pre-Acquisition Equity</v>
          </cell>
        </row>
        <row r="193">
          <cell r="D193">
            <v>-330666</v>
          </cell>
          <cell r="J193" t="str">
            <v>Pre-Acquisition Equity</v>
          </cell>
        </row>
        <row r="194">
          <cell r="D194">
            <v>12500</v>
          </cell>
          <cell r="J194" t="str">
            <v>Prepaid expenses</v>
          </cell>
        </row>
        <row r="195">
          <cell r="D195">
            <v>26049</v>
          </cell>
          <cell r="J195" t="str">
            <v>Prepaid expenses</v>
          </cell>
        </row>
        <row r="196">
          <cell r="D196">
            <v>521911</v>
          </cell>
          <cell r="J196" t="str">
            <v>Noncontrolling Interest</v>
          </cell>
        </row>
        <row r="197">
          <cell r="D197">
            <v>11755981</v>
          </cell>
          <cell r="J197" t="str">
            <v>Noncontrolling Interest</v>
          </cell>
        </row>
        <row r="198">
          <cell r="D198">
            <v>100</v>
          </cell>
          <cell r="J198" t="str">
            <v>Noncontrolling Interest</v>
          </cell>
        </row>
        <row r="199">
          <cell r="D199">
            <v>-75909.73</v>
          </cell>
          <cell r="J199" t="str">
            <v>Pre-Acquisition Equity</v>
          </cell>
        </row>
        <row r="200">
          <cell r="D200">
            <v>311471</v>
          </cell>
          <cell r="J200" t="str">
            <v>Pre-Acquisition Equity</v>
          </cell>
        </row>
        <row r="201">
          <cell r="D201">
            <v>576962</v>
          </cell>
          <cell r="J201" t="str">
            <v>Pre-Acquisition Equity</v>
          </cell>
        </row>
        <row r="202">
          <cell r="D202">
            <v>1899638</v>
          </cell>
          <cell r="J202" t="str">
            <v>Pre-Acquisition Equity</v>
          </cell>
        </row>
        <row r="203">
          <cell r="D203">
            <v>368115.29</v>
          </cell>
          <cell r="J203" t="str">
            <v>Pre-Acquisition Equity</v>
          </cell>
        </row>
        <row r="204">
          <cell r="D204">
            <v>2</v>
          </cell>
          <cell r="J204" t="str">
            <v>Pre-Acquisition Equity</v>
          </cell>
        </row>
        <row r="205">
          <cell r="D205">
            <v>2040674</v>
          </cell>
          <cell r="J205" t="str">
            <v>Pre-Acquisition Equity</v>
          </cell>
        </row>
        <row r="206">
          <cell r="D206">
            <v>5147970</v>
          </cell>
          <cell r="J206" t="str">
            <v>Pre-Acquisition Equity</v>
          </cell>
        </row>
        <row r="207">
          <cell r="D207">
            <v>19664</v>
          </cell>
          <cell r="J207" t="str">
            <v>Pre-Acquisition Equity</v>
          </cell>
        </row>
        <row r="208">
          <cell r="D208">
            <v>12500</v>
          </cell>
          <cell r="J208" t="str">
            <v>Prepaid expenses</v>
          </cell>
        </row>
        <row r="209">
          <cell r="D209">
            <v>837367.93</v>
          </cell>
          <cell r="J209" t="str">
            <v>Pre-Acquisition Equity</v>
          </cell>
        </row>
        <row r="210">
          <cell r="D210">
            <v>639888</v>
          </cell>
          <cell r="J210" t="str">
            <v>Pre-Acquisition Equity</v>
          </cell>
        </row>
        <row r="211">
          <cell r="D211">
            <v>113633.4</v>
          </cell>
          <cell r="J211" t="str">
            <v>Pre-Acquisition Equity</v>
          </cell>
        </row>
        <row r="212">
          <cell r="D212">
            <v>9.5</v>
          </cell>
          <cell r="J212" t="str">
            <v>Pre-Acquisition Equity</v>
          </cell>
        </row>
        <row r="213">
          <cell r="D213">
            <v>420710</v>
          </cell>
          <cell r="J213" t="str">
            <v>Pre-Acquisition Equity</v>
          </cell>
        </row>
        <row r="214">
          <cell r="D214">
            <v>10</v>
          </cell>
          <cell r="J214" t="str">
            <v>Pre-Acquisition Equity</v>
          </cell>
        </row>
        <row r="215">
          <cell r="D215">
            <v>0</v>
          </cell>
          <cell r="J215" t="str">
            <v>Investments in and Advances to Unconsolidated Joint Ventures</v>
          </cell>
        </row>
        <row r="216">
          <cell r="D216">
            <v>1203758</v>
          </cell>
          <cell r="J216" t="str">
            <v>Investments in and Advances to Unconsolidated Joint Ventures</v>
          </cell>
        </row>
        <row r="217">
          <cell r="D217">
            <v>159858</v>
          </cell>
          <cell r="J217" t="str">
            <v>Investments in and Advances to Unconsolidated Joint Ventures</v>
          </cell>
        </row>
        <row r="218">
          <cell r="D218">
            <v>153679.6</v>
          </cell>
          <cell r="J218" t="str">
            <v>Investments in and Advances to Unconsolidated Joint Ventures</v>
          </cell>
        </row>
        <row r="219">
          <cell r="D219">
            <v>4640.7</v>
          </cell>
          <cell r="J219" t="str">
            <v>Investments in and Advances to Unconsolidated Joint Ventures</v>
          </cell>
        </row>
        <row r="220">
          <cell r="D220">
            <v>44055.5</v>
          </cell>
          <cell r="J220" t="str">
            <v>Investments in and Advances to Unconsolidated Joint Ventures</v>
          </cell>
        </row>
        <row r="221">
          <cell r="D221">
            <v>2705.77</v>
          </cell>
          <cell r="J221" t="str">
            <v>Investments in and Advances to Unconsolidated Joint Ventures</v>
          </cell>
        </row>
        <row r="222">
          <cell r="D222">
            <v>34034.629999999997</v>
          </cell>
          <cell r="J222" t="str">
            <v>Investments in and Advances to Unconsolidated Joint Ventures</v>
          </cell>
        </row>
        <row r="223">
          <cell r="D223">
            <v>10413.68</v>
          </cell>
          <cell r="J223" t="str">
            <v>Investments in and Advances to Unconsolidated Joint Ventures</v>
          </cell>
        </row>
        <row r="224">
          <cell r="D224">
            <v>63394.48</v>
          </cell>
          <cell r="J224" t="str">
            <v>Investments in and Advances to Unconsolidated Joint Ventures</v>
          </cell>
        </row>
        <row r="225">
          <cell r="D225">
            <v>79</v>
          </cell>
          <cell r="J225" t="str">
            <v>Investments in and Advances to Unconsolidated Joint Ventures</v>
          </cell>
        </row>
        <row r="226">
          <cell r="D226">
            <v>1749.28</v>
          </cell>
          <cell r="J226" t="str">
            <v>Investments in and Advances to Unconsolidated Joint Ventures</v>
          </cell>
        </row>
        <row r="227">
          <cell r="D227">
            <v>38724.69</v>
          </cell>
          <cell r="J227" t="str">
            <v>Investments in and Advances to Unconsolidated Joint Ventures</v>
          </cell>
        </row>
        <row r="228">
          <cell r="D228">
            <v>11861.51</v>
          </cell>
          <cell r="J228" t="str">
            <v>Investments in and Advances to Unconsolidated Joint Ventures</v>
          </cell>
        </row>
        <row r="229">
          <cell r="D229">
            <v>6760.95</v>
          </cell>
          <cell r="J229" t="str">
            <v>Investments in and Advances to Unconsolidated Joint Ventures</v>
          </cell>
        </row>
        <row r="230">
          <cell r="D230">
            <v>-41.66</v>
          </cell>
          <cell r="J230" t="str">
            <v>Investments in and Advances to Unconsolidated Joint Ventures</v>
          </cell>
        </row>
        <row r="231">
          <cell r="D231">
            <v>689.5</v>
          </cell>
          <cell r="J231" t="str">
            <v>Investments in and Advances to Unconsolidated Joint Ventures</v>
          </cell>
        </row>
        <row r="232">
          <cell r="D232">
            <v>-304.8</v>
          </cell>
          <cell r="J232" t="str">
            <v>Investments in and Advances to Unconsolidated Joint Ventures</v>
          </cell>
        </row>
        <row r="233">
          <cell r="D233">
            <v>34799.31</v>
          </cell>
          <cell r="J233" t="str">
            <v>Investments in and Advances to Unconsolidated Joint Ventures</v>
          </cell>
        </row>
        <row r="234">
          <cell r="D234">
            <v>12279.66</v>
          </cell>
          <cell r="J234" t="str">
            <v>Investments in and Advances to Unconsolidated Joint Ventures</v>
          </cell>
        </row>
        <row r="235">
          <cell r="D235">
            <v>1001.24</v>
          </cell>
          <cell r="J235" t="str">
            <v>Investments in and Advances to Unconsolidated Joint Ventures</v>
          </cell>
        </row>
        <row r="236">
          <cell r="D236">
            <v>16237.33</v>
          </cell>
          <cell r="J236" t="str">
            <v>Investments in and Advances to Unconsolidated Joint Ventures</v>
          </cell>
        </row>
        <row r="237">
          <cell r="D237">
            <v>0</v>
          </cell>
          <cell r="J237" t="str">
            <v>Investments in and Advances to Unconsolidated Joint Ventures</v>
          </cell>
        </row>
        <row r="238">
          <cell r="D238">
            <v>-132.78</v>
          </cell>
          <cell r="J238" t="str">
            <v>Investments in and Advances to Unconsolidated Joint Ventures</v>
          </cell>
        </row>
        <row r="239">
          <cell r="D239">
            <v>-422.26</v>
          </cell>
          <cell r="J239" t="str">
            <v>Investments in and Advances to Unconsolidated Joint Ventures</v>
          </cell>
        </row>
        <row r="240">
          <cell r="D240">
            <v>24420.7</v>
          </cell>
          <cell r="J240" t="str">
            <v>Investments in and Advances to Unconsolidated Joint Ventures</v>
          </cell>
        </row>
        <row r="241">
          <cell r="D241">
            <v>9010.2999999999993</v>
          </cell>
          <cell r="J241" t="str">
            <v>Investments in and Advances to Unconsolidated Joint Ventures</v>
          </cell>
        </row>
        <row r="242">
          <cell r="D242">
            <v>8459.07</v>
          </cell>
          <cell r="J242" t="str">
            <v>Investments in and Advances to Unconsolidated Joint Ventures</v>
          </cell>
        </row>
        <row r="243">
          <cell r="D243">
            <v>115.03</v>
          </cell>
          <cell r="J243" t="str">
            <v>Investments in and Advances to Unconsolidated Joint Ventures</v>
          </cell>
        </row>
        <row r="244">
          <cell r="D244">
            <v>3662</v>
          </cell>
          <cell r="J244" t="str">
            <v>Investments in and Advances to Unconsolidated Joint Ventures</v>
          </cell>
        </row>
        <row r="245">
          <cell r="D245">
            <v>714.19</v>
          </cell>
          <cell r="J245" t="str">
            <v>Investments in and Advances to Unconsolidated Joint Ventures</v>
          </cell>
        </row>
        <row r="246">
          <cell r="D246">
            <v>7213.6</v>
          </cell>
          <cell r="J246" t="str">
            <v>Investments in and Advances to Unconsolidated Joint Ventures</v>
          </cell>
        </row>
        <row r="247">
          <cell r="D247">
            <v>2648.79</v>
          </cell>
          <cell r="J247" t="str">
            <v>Investments in and Advances to Unconsolidated Joint Ventures</v>
          </cell>
        </row>
        <row r="248">
          <cell r="D248">
            <v>13587.49</v>
          </cell>
          <cell r="J248" t="str">
            <v>Investments in and Advances to Unconsolidated Joint Ventures</v>
          </cell>
        </row>
        <row r="249">
          <cell r="D249">
            <v>10127.469999999999</v>
          </cell>
          <cell r="J249" t="str">
            <v>Investments in and Advances to Unconsolidated Joint Ventures</v>
          </cell>
        </row>
        <row r="250">
          <cell r="D250">
            <v>4850.0200000000004</v>
          </cell>
          <cell r="J250" t="str">
            <v>Investments in and Advances to Unconsolidated Joint Ventures</v>
          </cell>
        </row>
        <row r="251">
          <cell r="D251">
            <v>27255.17</v>
          </cell>
          <cell r="J251" t="str">
            <v>Noncontrolling Interest</v>
          </cell>
        </row>
        <row r="252">
          <cell r="D252">
            <v>42392.6</v>
          </cell>
          <cell r="J252" t="str">
            <v>Investments in and Advances to Unconsolidated Joint Ventures</v>
          </cell>
        </row>
        <row r="253">
          <cell r="D253">
            <v>6049.54</v>
          </cell>
          <cell r="J253" t="str">
            <v>Investments in and Advances to Unconsolidated Joint Ventures</v>
          </cell>
        </row>
        <row r="254">
          <cell r="D254">
            <v>1977</v>
          </cell>
          <cell r="J254" t="str">
            <v>Investments in and Advances to Unconsolidated Joint Ventures</v>
          </cell>
        </row>
        <row r="255">
          <cell r="D255">
            <v>1369.74</v>
          </cell>
          <cell r="J255" t="str">
            <v>Investments in and Advances to Unconsolidated Joint Ventures</v>
          </cell>
        </row>
        <row r="256">
          <cell r="D256">
            <v>11800.72</v>
          </cell>
          <cell r="J256" t="str">
            <v>Investments in and Advances to Unconsolidated Joint Ventures</v>
          </cell>
        </row>
        <row r="257">
          <cell r="D257">
            <v>25025.360000000001</v>
          </cell>
          <cell r="J257" t="str">
            <v>Investments in and Advances to Unconsolidated Joint Ventures</v>
          </cell>
        </row>
        <row r="258">
          <cell r="D258">
            <v>862.79</v>
          </cell>
          <cell r="J258" t="str">
            <v>Investments in and Advances to Unconsolidated Joint Ventures</v>
          </cell>
        </row>
        <row r="259">
          <cell r="D259">
            <v>9641.4599999999991</v>
          </cell>
          <cell r="J259" t="str">
            <v>Investments in and Advances to Unconsolidated Joint Ventures</v>
          </cell>
        </row>
        <row r="260">
          <cell r="D260">
            <v>188139.73</v>
          </cell>
          <cell r="J260" t="str">
            <v>Investments in and Advances to Unconsolidated Joint Ventures</v>
          </cell>
        </row>
        <row r="261">
          <cell r="D261">
            <v>3172.02</v>
          </cell>
          <cell r="J261" t="str">
            <v>Investments in and Advances to Unconsolidated Joint Ventures</v>
          </cell>
        </row>
        <row r="262">
          <cell r="D262">
            <v>7340.56</v>
          </cell>
          <cell r="J262" t="str">
            <v>Investments in and Advances to Unconsolidated Joint Ventures</v>
          </cell>
        </row>
        <row r="263">
          <cell r="D263">
            <v>-5.7</v>
          </cell>
          <cell r="J263" t="str">
            <v>Noncontrolling Interest</v>
          </cell>
        </row>
        <row r="264">
          <cell r="D264">
            <v>5985.48</v>
          </cell>
          <cell r="J264" t="str">
            <v>Investments in and Advances to Unconsolidated Joint Ventures</v>
          </cell>
        </row>
        <row r="265">
          <cell r="D265">
            <v>11488.77</v>
          </cell>
          <cell r="J265" t="str">
            <v>Investments in and Advances to Unconsolidated Joint Ventures</v>
          </cell>
        </row>
        <row r="266">
          <cell r="D266">
            <v>13520.76</v>
          </cell>
          <cell r="J266" t="str">
            <v>Investments in and Advances to Unconsolidated Joint Ventures</v>
          </cell>
        </row>
        <row r="267">
          <cell r="D267">
            <v>16570.27</v>
          </cell>
          <cell r="J267" t="str">
            <v>Investments in and Advances to Unconsolidated Joint Ventures</v>
          </cell>
        </row>
        <row r="268">
          <cell r="D268">
            <v>7938.86</v>
          </cell>
          <cell r="J268" t="str">
            <v>Investments in and Advances to Unconsolidated Joint Ventures</v>
          </cell>
        </row>
        <row r="269">
          <cell r="D269">
            <v>361.4</v>
          </cell>
          <cell r="J269" t="str">
            <v>Investments in and Advances to Unconsolidated Joint Ventures</v>
          </cell>
        </row>
        <row r="270">
          <cell r="D270">
            <v>366889.49</v>
          </cell>
          <cell r="J270" t="str">
            <v>Furniture &amp; Fixtures</v>
          </cell>
        </row>
        <row r="271">
          <cell r="D271">
            <v>329131.74</v>
          </cell>
          <cell r="J271" t="str">
            <v>Furniture &amp; Fixtures</v>
          </cell>
        </row>
        <row r="272">
          <cell r="D272">
            <v>533540.39</v>
          </cell>
          <cell r="J272" t="str">
            <v>Furniture &amp; Fixtures</v>
          </cell>
        </row>
        <row r="273">
          <cell r="D273">
            <v>3610827.3194400002</v>
          </cell>
          <cell r="J273" t="str">
            <v>Furniture &amp; Fixtures</v>
          </cell>
        </row>
        <row r="274">
          <cell r="D274">
            <v>1334.65401</v>
          </cell>
          <cell r="J274" t="str">
            <v>Machinery &amp; Equipment</v>
          </cell>
        </row>
        <row r="275">
          <cell r="D275">
            <v>9210.7199999999993</v>
          </cell>
          <cell r="J275" t="str">
            <v>Machinery &amp; Equipment</v>
          </cell>
        </row>
        <row r="276">
          <cell r="D276">
            <v>33564</v>
          </cell>
          <cell r="J276" t="str">
            <v>Machinery &amp; Equipment</v>
          </cell>
        </row>
        <row r="277">
          <cell r="D277">
            <v>296240.38</v>
          </cell>
          <cell r="J277" t="str">
            <v>Machinery &amp; Equipment</v>
          </cell>
        </row>
        <row r="278">
          <cell r="D278">
            <v>51301.97</v>
          </cell>
          <cell r="J278" t="str">
            <v>Machinery &amp; Equipment</v>
          </cell>
        </row>
        <row r="279">
          <cell r="D279">
            <v>442331.32</v>
          </cell>
          <cell r="J279" t="str">
            <v>Leasehold</v>
          </cell>
        </row>
        <row r="280">
          <cell r="D280">
            <v>135999.49</v>
          </cell>
          <cell r="J280" t="str">
            <v>Leasehold</v>
          </cell>
        </row>
        <row r="281">
          <cell r="D281">
            <v>143618.51999999999</v>
          </cell>
          <cell r="J281" t="str">
            <v>Leasehold</v>
          </cell>
        </row>
        <row r="282">
          <cell r="D282">
            <v>24255.310409999998</v>
          </cell>
          <cell r="J282" t="str">
            <v>Leasehold</v>
          </cell>
        </row>
        <row r="283">
          <cell r="D283">
            <v>0</v>
          </cell>
          <cell r="J283" t="str">
            <v>Leasehold</v>
          </cell>
        </row>
        <row r="284">
          <cell r="D284">
            <v>1276465.1100000001</v>
          </cell>
          <cell r="J284" t="str">
            <v>Leasehold</v>
          </cell>
        </row>
        <row r="285">
          <cell r="D285">
            <v>255362.51</v>
          </cell>
          <cell r="J285" t="str">
            <v>Leasehold</v>
          </cell>
        </row>
        <row r="286">
          <cell r="D286">
            <v>9366.06</v>
          </cell>
          <cell r="J286" t="str">
            <v>Leasehold</v>
          </cell>
        </row>
        <row r="287">
          <cell r="D287">
            <v>129392.93</v>
          </cell>
          <cell r="J287" t="str">
            <v>Leasehold</v>
          </cell>
        </row>
        <row r="288">
          <cell r="D288">
            <v>0</v>
          </cell>
          <cell r="J288" t="str">
            <v>Leasehold</v>
          </cell>
        </row>
        <row r="289">
          <cell r="D289">
            <v>36660.620000000003</v>
          </cell>
          <cell r="J289" t="str">
            <v>Leasehold</v>
          </cell>
        </row>
        <row r="290">
          <cell r="D290">
            <v>9054.85</v>
          </cell>
          <cell r="J290" t="str">
            <v>Leasehold</v>
          </cell>
        </row>
        <row r="291">
          <cell r="D291">
            <v>0</v>
          </cell>
          <cell r="J291" t="str">
            <v>Leasehold</v>
          </cell>
        </row>
        <row r="292">
          <cell r="D292">
            <v>0</v>
          </cell>
          <cell r="J292" t="str">
            <v>Leasehold</v>
          </cell>
        </row>
        <row r="293">
          <cell r="D293">
            <v>0</v>
          </cell>
          <cell r="J293" t="str">
            <v>Leasehold</v>
          </cell>
        </row>
        <row r="294">
          <cell r="D294">
            <v>138125.20000000001</v>
          </cell>
          <cell r="J294" t="str">
            <v>Leasehold</v>
          </cell>
        </row>
        <row r="295">
          <cell r="D295">
            <v>204791.92</v>
          </cell>
          <cell r="J295" t="str">
            <v>Leasehold</v>
          </cell>
        </row>
        <row r="296">
          <cell r="D296">
            <v>52257.5</v>
          </cell>
          <cell r="J296" t="str">
            <v>Leasehold</v>
          </cell>
        </row>
        <row r="297">
          <cell r="D297">
            <v>130954.73</v>
          </cell>
          <cell r="J297" t="str">
            <v>Leasehold</v>
          </cell>
        </row>
        <row r="298">
          <cell r="D298">
            <v>94969.279999999999</v>
          </cell>
          <cell r="J298" t="str">
            <v>Leasehold</v>
          </cell>
        </row>
        <row r="299">
          <cell r="D299">
            <v>94242.79</v>
          </cell>
          <cell r="J299" t="str">
            <v>Office Equipment</v>
          </cell>
        </row>
        <row r="300">
          <cell r="D300">
            <v>9513.35</v>
          </cell>
          <cell r="J300" t="str">
            <v>Office Equipment</v>
          </cell>
        </row>
        <row r="301">
          <cell r="D301">
            <v>8476.93</v>
          </cell>
          <cell r="J301" t="str">
            <v>Office Equipment</v>
          </cell>
        </row>
        <row r="302">
          <cell r="D302">
            <v>17116</v>
          </cell>
          <cell r="J302" t="str">
            <v>Office Equipment</v>
          </cell>
        </row>
        <row r="303">
          <cell r="D303">
            <v>180665.09</v>
          </cell>
          <cell r="J303" t="str">
            <v>Office Equipment</v>
          </cell>
        </row>
        <row r="304">
          <cell r="D304">
            <v>141532.01</v>
          </cell>
          <cell r="J304" t="str">
            <v>Office Equipment</v>
          </cell>
        </row>
        <row r="305">
          <cell r="D305">
            <v>13197</v>
          </cell>
          <cell r="J305" t="str">
            <v>Office Equipment</v>
          </cell>
        </row>
        <row r="306">
          <cell r="D306">
            <v>33666.559999999998</v>
          </cell>
          <cell r="J306" t="str">
            <v>Office Equipment</v>
          </cell>
        </row>
        <row r="307">
          <cell r="D307">
            <v>17403.72</v>
          </cell>
          <cell r="J307" t="str">
            <v>Office Equipment</v>
          </cell>
        </row>
        <row r="308">
          <cell r="D308">
            <v>0</v>
          </cell>
          <cell r="J308" t="str">
            <v>Office Equipment</v>
          </cell>
        </row>
        <row r="309">
          <cell r="D309">
            <v>1847.81</v>
          </cell>
          <cell r="J309" t="str">
            <v>Office Equipment</v>
          </cell>
        </row>
        <row r="310">
          <cell r="D310">
            <v>4741.78</v>
          </cell>
          <cell r="J310" t="str">
            <v>Office Equipment</v>
          </cell>
        </row>
        <row r="311">
          <cell r="D311">
            <v>5985</v>
          </cell>
          <cell r="J311" t="str">
            <v>Office Equipment</v>
          </cell>
        </row>
        <row r="312">
          <cell r="D312">
            <v>18314.560000000001</v>
          </cell>
          <cell r="J312" t="str">
            <v>Office Equipment</v>
          </cell>
        </row>
        <row r="313">
          <cell r="D313">
            <v>56160.97</v>
          </cell>
          <cell r="J313" t="str">
            <v>Office Equipment</v>
          </cell>
        </row>
        <row r="314">
          <cell r="D314">
            <v>8316</v>
          </cell>
          <cell r="J314" t="str">
            <v>Office Equipment</v>
          </cell>
        </row>
        <row r="315">
          <cell r="D315">
            <v>2518.1999999999998</v>
          </cell>
          <cell r="J315" t="str">
            <v>Office Equipment</v>
          </cell>
        </row>
        <row r="316">
          <cell r="D316">
            <v>2679.6</v>
          </cell>
          <cell r="J316" t="str">
            <v>Office Equipment</v>
          </cell>
        </row>
        <row r="317">
          <cell r="D317">
            <v>92645.152109999995</v>
          </cell>
          <cell r="J317" t="str">
            <v>Computers</v>
          </cell>
        </row>
        <row r="318">
          <cell r="D318">
            <v>575286.46</v>
          </cell>
          <cell r="J318" t="str">
            <v>Computers</v>
          </cell>
        </row>
        <row r="319">
          <cell r="D319">
            <v>1439563.49</v>
          </cell>
          <cell r="J319" t="str">
            <v>Computers</v>
          </cell>
        </row>
        <row r="320">
          <cell r="D320">
            <v>5860178.4355199998</v>
          </cell>
          <cell r="J320" t="str">
            <v>Computers</v>
          </cell>
        </row>
        <row r="321">
          <cell r="D321">
            <v>1731683.68</v>
          </cell>
          <cell r="J321" t="str">
            <v>Computers</v>
          </cell>
        </row>
        <row r="322">
          <cell r="D322">
            <v>2862882.84932</v>
          </cell>
          <cell r="J322" t="str">
            <v>Software</v>
          </cell>
        </row>
        <row r="323">
          <cell r="D323">
            <v>185866.2</v>
          </cell>
          <cell r="J323" t="str">
            <v>Software</v>
          </cell>
        </row>
        <row r="324">
          <cell r="D324">
            <v>381179.05</v>
          </cell>
          <cell r="J324" t="str">
            <v>Software</v>
          </cell>
        </row>
        <row r="325">
          <cell r="D325">
            <v>705482.47</v>
          </cell>
          <cell r="J325" t="str">
            <v>Software</v>
          </cell>
        </row>
        <row r="326">
          <cell r="D326">
            <v>133966</v>
          </cell>
          <cell r="J326" t="str">
            <v>Software</v>
          </cell>
        </row>
        <row r="327">
          <cell r="D327">
            <v>149115</v>
          </cell>
          <cell r="J327" t="str">
            <v>Software</v>
          </cell>
        </row>
        <row r="328">
          <cell r="D328">
            <v>-313091.17009000003</v>
          </cell>
          <cell r="J328" t="str">
            <v>AD - Furniture &amp; Fixtures</v>
          </cell>
        </row>
        <row r="329">
          <cell r="D329">
            <v>-255960.43</v>
          </cell>
          <cell r="J329" t="str">
            <v>AD - Furniture &amp; Fixtures</v>
          </cell>
        </row>
        <row r="330">
          <cell r="D330">
            <v>-1455029.24</v>
          </cell>
          <cell r="J330" t="str">
            <v>AD - Furniture &amp; Fixtures</v>
          </cell>
        </row>
        <row r="331">
          <cell r="D331">
            <v>-415350.98</v>
          </cell>
          <cell r="J331" t="str">
            <v>AD - Furniture &amp; Fixtures</v>
          </cell>
        </row>
        <row r="332">
          <cell r="D332">
            <v>-285926.94</v>
          </cell>
          <cell r="J332" t="str">
            <v>AD - Furniture &amp; Fixtures</v>
          </cell>
        </row>
        <row r="333">
          <cell r="D333">
            <v>-239093.56693999999</v>
          </cell>
          <cell r="J333" t="str">
            <v>AD - Machinery &amp; Equipment</v>
          </cell>
        </row>
        <row r="334">
          <cell r="D334">
            <v>-6330.12</v>
          </cell>
          <cell r="J334" t="str">
            <v>AD - Machinery &amp; Equipment</v>
          </cell>
        </row>
        <row r="335">
          <cell r="D335">
            <v>-23067.040000000001</v>
          </cell>
          <cell r="J335" t="str">
            <v>AD - Machinery &amp; Equipment</v>
          </cell>
        </row>
        <row r="336">
          <cell r="D336">
            <v>-35257.53</v>
          </cell>
          <cell r="J336" t="str">
            <v>AD - Machinery &amp; Equipment</v>
          </cell>
        </row>
        <row r="337">
          <cell r="D337">
            <v>-21737.131109999998</v>
          </cell>
          <cell r="J337" t="str">
            <v>AD - Leasehold</v>
          </cell>
        </row>
        <row r="338">
          <cell r="D338">
            <v>-133863.85999999999</v>
          </cell>
          <cell r="J338" t="str">
            <v>AD - Leasehold</v>
          </cell>
        </row>
        <row r="339">
          <cell r="D339">
            <v>-107009.77</v>
          </cell>
          <cell r="J339" t="str">
            <v>AD - Leasehold</v>
          </cell>
        </row>
        <row r="340">
          <cell r="D340">
            <v>0</v>
          </cell>
          <cell r="J340" t="str">
            <v>AD - Leasehold</v>
          </cell>
        </row>
        <row r="341">
          <cell r="D341">
            <v>-771823.93</v>
          </cell>
          <cell r="J341" t="str">
            <v>AD - Leasehold</v>
          </cell>
        </row>
        <row r="342">
          <cell r="D342">
            <v>-309338.13</v>
          </cell>
          <cell r="J342" t="str">
            <v>AD - Leasehold</v>
          </cell>
        </row>
        <row r="343">
          <cell r="D343">
            <v>0</v>
          </cell>
          <cell r="J343" t="str">
            <v>AD - Leasehold</v>
          </cell>
        </row>
        <row r="344">
          <cell r="D344">
            <v>-115791.72</v>
          </cell>
          <cell r="J344" t="str">
            <v>AD - Leasehold</v>
          </cell>
        </row>
        <row r="345">
          <cell r="D345">
            <v>-9756.17</v>
          </cell>
          <cell r="J345" t="str">
            <v>AD - Leasehold</v>
          </cell>
        </row>
        <row r="346">
          <cell r="D346">
            <v>-129392.94</v>
          </cell>
          <cell r="J346" t="str">
            <v>AD - Leasehold</v>
          </cell>
        </row>
        <row r="347">
          <cell r="D347">
            <v>0</v>
          </cell>
          <cell r="J347" t="str">
            <v>AD - Leasehold</v>
          </cell>
        </row>
        <row r="348">
          <cell r="D348">
            <v>-3972</v>
          </cell>
          <cell r="J348" t="str">
            <v>AD - Leasehold</v>
          </cell>
        </row>
        <row r="349">
          <cell r="D349">
            <v>-2382.75</v>
          </cell>
          <cell r="J349" t="str">
            <v>AD - Leasehold</v>
          </cell>
        </row>
        <row r="350">
          <cell r="D350">
            <v>0</v>
          </cell>
          <cell r="J350" t="str">
            <v>AD - Leasehold</v>
          </cell>
        </row>
        <row r="351">
          <cell r="D351">
            <v>0</v>
          </cell>
          <cell r="J351" t="str">
            <v>AD - Leasehold</v>
          </cell>
        </row>
        <row r="352">
          <cell r="D352">
            <v>0</v>
          </cell>
          <cell r="J352" t="str">
            <v>AD - Leasehold</v>
          </cell>
        </row>
        <row r="353">
          <cell r="D353">
            <v>-101032.35</v>
          </cell>
          <cell r="J353" t="str">
            <v>AD - Leasehold</v>
          </cell>
        </row>
        <row r="354">
          <cell r="D354">
            <v>-175592.53</v>
          </cell>
          <cell r="J354" t="str">
            <v>AD - Leasehold</v>
          </cell>
        </row>
        <row r="355">
          <cell r="D355">
            <v>-17017.86</v>
          </cell>
          <cell r="J355" t="str">
            <v>AD - Leasehold</v>
          </cell>
        </row>
        <row r="356">
          <cell r="D356">
            <v>-12752</v>
          </cell>
          <cell r="J356" t="str">
            <v>AD - Leasehold</v>
          </cell>
        </row>
        <row r="357">
          <cell r="D357">
            <v>-298712.69</v>
          </cell>
          <cell r="J357" t="str">
            <v>AD - Office Equipment</v>
          </cell>
        </row>
        <row r="358">
          <cell r="D358">
            <v>-9258.19</v>
          </cell>
          <cell r="J358" t="str">
            <v>AD - Office Equipment</v>
          </cell>
        </row>
        <row r="359">
          <cell r="D359">
            <v>-8249.5400000000009</v>
          </cell>
          <cell r="J359" t="str">
            <v>AD - Office Equipment</v>
          </cell>
        </row>
        <row r="360">
          <cell r="D360">
            <v>-91714.74</v>
          </cell>
          <cell r="J360" t="str">
            <v>AD - Office Equipment</v>
          </cell>
        </row>
        <row r="361">
          <cell r="D361">
            <v>-4251711.77159</v>
          </cell>
          <cell r="J361" t="str">
            <v>AD - Computers</v>
          </cell>
        </row>
        <row r="362">
          <cell r="D362">
            <v>-123233.33</v>
          </cell>
          <cell r="J362" t="str">
            <v>AD - Computers</v>
          </cell>
        </row>
        <row r="363">
          <cell r="D363">
            <v>-471596.28</v>
          </cell>
          <cell r="J363" t="str">
            <v>AD - Computers</v>
          </cell>
        </row>
        <row r="364">
          <cell r="D364">
            <v>-1190928.56</v>
          </cell>
          <cell r="J364" t="str">
            <v>AD - Computers</v>
          </cell>
        </row>
        <row r="365">
          <cell r="D365">
            <v>-1425318.45</v>
          </cell>
          <cell r="J365" t="str">
            <v>AD - Computers</v>
          </cell>
        </row>
        <row r="366">
          <cell r="D366">
            <v>-1846345.4762800001</v>
          </cell>
          <cell r="J366" t="str">
            <v>AD - Software</v>
          </cell>
        </row>
        <row r="367">
          <cell r="D367">
            <v>-333785.87</v>
          </cell>
          <cell r="J367" t="str">
            <v>AD - Software</v>
          </cell>
        </row>
        <row r="368">
          <cell r="D368">
            <v>-146463.29</v>
          </cell>
          <cell r="J368" t="str">
            <v>AD - Software</v>
          </cell>
        </row>
        <row r="369">
          <cell r="D369">
            <v>-133966</v>
          </cell>
          <cell r="J369" t="str">
            <v>AD - Software</v>
          </cell>
        </row>
        <row r="370">
          <cell r="D370">
            <v>-301011.15000000002</v>
          </cell>
          <cell r="J370" t="str">
            <v>AD - Software</v>
          </cell>
        </row>
        <row r="371">
          <cell r="D371">
            <v>-557108.56999999995</v>
          </cell>
          <cell r="J371" t="str">
            <v>AD - Software</v>
          </cell>
        </row>
        <row r="372">
          <cell r="D372">
            <v>-5186535.2649999997</v>
          </cell>
          <cell r="J372" t="str">
            <v>Accounts payable</v>
          </cell>
        </row>
        <row r="373">
          <cell r="D373">
            <v>-1679232.47</v>
          </cell>
          <cell r="J373" t="str">
            <v>Inter-Company - Billed (IDTs)</v>
          </cell>
        </row>
        <row r="374">
          <cell r="D374">
            <v>-3688303.21</v>
          </cell>
          <cell r="J374" t="str">
            <v>Inter-Company - Billed (IDTs)</v>
          </cell>
        </row>
        <row r="375">
          <cell r="D375">
            <v>0</v>
          </cell>
          <cell r="J375" t="str">
            <v>Inter-Company - Billed (IDTs)</v>
          </cell>
        </row>
        <row r="376">
          <cell r="D376">
            <v>-391817.82</v>
          </cell>
          <cell r="J376" t="str">
            <v>Inter-Company - Billed (IDTs)</v>
          </cell>
        </row>
        <row r="377">
          <cell r="D377">
            <v>-169733.3</v>
          </cell>
          <cell r="J377" t="str">
            <v>Inter-Company - Billed (IDTs)</v>
          </cell>
        </row>
        <row r="378">
          <cell r="D378">
            <v>-9515.4</v>
          </cell>
          <cell r="J378" t="str">
            <v>Inter-Company - Billed (IDTs)</v>
          </cell>
        </row>
        <row r="379">
          <cell r="D379">
            <v>-594.31020000000001</v>
          </cell>
          <cell r="J379" t="str">
            <v>Inter-Company - Billed (IDTs)</v>
          </cell>
        </row>
        <row r="380">
          <cell r="D380">
            <v>-36400.32</v>
          </cell>
          <cell r="J380" t="str">
            <v>Inter-Company - Billed (IDTs)</v>
          </cell>
        </row>
        <row r="381">
          <cell r="D381">
            <v>-10369.30531</v>
          </cell>
          <cell r="J381" t="str">
            <v>Inter-Company - Billed (IDTs)</v>
          </cell>
        </row>
        <row r="382">
          <cell r="D382">
            <v>0</v>
          </cell>
          <cell r="J382" t="str">
            <v>Inter-Company - Billed (IDTs)</v>
          </cell>
        </row>
        <row r="383">
          <cell r="D383">
            <v>9800.75</v>
          </cell>
          <cell r="J383" t="str">
            <v>Accounts payable</v>
          </cell>
        </row>
        <row r="384">
          <cell r="D384">
            <v>-21869.9</v>
          </cell>
          <cell r="J384" t="str">
            <v>Accounts payable</v>
          </cell>
        </row>
        <row r="385">
          <cell r="D385">
            <v>-99566.7</v>
          </cell>
          <cell r="J385" t="str">
            <v>Inter-Company - Billed (IDTs)</v>
          </cell>
        </row>
        <row r="386">
          <cell r="D386">
            <v>-976.6</v>
          </cell>
          <cell r="J386" t="str">
            <v>Inter-Company - Billed (IDTs)</v>
          </cell>
        </row>
        <row r="387">
          <cell r="D387">
            <v>-612000</v>
          </cell>
          <cell r="J387" t="str">
            <v>Inter-Company - Billed (IDTs)</v>
          </cell>
        </row>
        <row r="388">
          <cell r="D388">
            <v>-5123.84</v>
          </cell>
          <cell r="J388" t="str">
            <v>Accounts payable</v>
          </cell>
        </row>
        <row r="389">
          <cell r="D389">
            <v>-8957.7800000000007</v>
          </cell>
          <cell r="J389" t="str">
            <v>Accounts payable</v>
          </cell>
        </row>
        <row r="390">
          <cell r="D390">
            <v>-395</v>
          </cell>
          <cell r="J390" t="str">
            <v>Accounts payable</v>
          </cell>
        </row>
        <row r="391">
          <cell r="D391">
            <v>0</v>
          </cell>
          <cell r="J391" t="str">
            <v>Accounts payable</v>
          </cell>
        </row>
        <row r="392">
          <cell r="D392">
            <v>0</v>
          </cell>
          <cell r="J392" t="str">
            <v>Accounts payable</v>
          </cell>
        </row>
        <row r="393">
          <cell r="D393">
            <v>0</v>
          </cell>
          <cell r="J393" t="str">
            <v>Inter-Company - Billed (IDTs)</v>
          </cell>
        </row>
        <row r="394">
          <cell r="D394">
            <v>0</v>
          </cell>
          <cell r="J394" t="str">
            <v>Inter-Company - Billed (IDTs)</v>
          </cell>
        </row>
        <row r="395">
          <cell r="D395">
            <v>0</v>
          </cell>
          <cell r="J395" t="str">
            <v>Other Accrued Liabilities</v>
          </cell>
        </row>
        <row r="396">
          <cell r="D396">
            <v>-169261.51</v>
          </cell>
          <cell r="J396" t="str">
            <v>Inter-Company - Billed (IDTs)</v>
          </cell>
        </row>
        <row r="397">
          <cell r="D397">
            <v>-3499.9965000000002</v>
          </cell>
          <cell r="J397" t="str">
            <v>Inter-Company - Billed (IDTs)</v>
          </cell>
        </row>
        <row r="398">
          <cell r="D398">
            <v>0</v>
          </cell>
          <cell r="J398" t="str">
            <v>Inter-Company - Billed (IDTs)</v>
          </cell>
        </row>
        <row r="399">
          <cell r="D399">
            <v>-5604.4401799999996</v>
          </cell>
          <cell r="J399" t="str">
            <v>Accounts payable</v>
          </cell>
        </row>
        <row r="400">
          <cell r="D400">
            <v>-143953.42569999999</v>
          </cell>
          <cell r="J400" t="str">
            <v>Other Accrued Liabilities</v>
          </cell>
        </row>
        <row r="401">
          <cell r="D401">
            <v>6.9999999999999994E-5</v>
          </cell>
          <cell r="J401" t="str">
            <v>Other Accrued Liabilities</v>
          </cell>
        </row>
        <row r="402">
          <cell r="D402">
            <v>21815.91</v>
          </cell>
          <cell r="J402" t="str">
            <v>Other Accrued Liabilities</v>
          </cell>
        </row>
        <row r="403">
          <cell r="D403">
            <v>-13778.059950000001</v>
          </cell>
          <cell r="J403" t="str">
            <v>Other Accrued Liabilities</v>
          </cell>
        </row>
        <row r="404">
          <cell r="D404">
            <v>-8758.0974600000009</v>
          </cell>
          <cell r="J404" t="str">
            <v>Other Accrued Liabilities</v>
          </cell>
        </row>
        <row r="405">
          <cell r="D405">
            <v>-177560.28606000001</v>
          </cell>
          <cell r="J405" t="str">
            <v>Other Accrued Liabilities</v>
          </cell>
        </row>
        <row r="406">
          <cell r="D406">
            <v>-61117.26</v>
          </cell>
          <cell r="J406" t="str">
            <v>Other Accrued Liabilities</v>
          </cell>
        </row>
        <row r="407">
          <cell r="D407">
            <v>-5831.56</v>
          </cell>
          <cell r="J407" t="str">
            <v>Other Accrued Liabilities</v>
          </cell>
        </row>
        <row r="408">
          <cell r="D408">
            <v>0</v>
          </cell>
          <cell r="J408" t="str">
            <v>Other Accrued Liabilities</v>
          </cell>
        </row>
        <row r="409">
          <cell r="D409">
            <v>-792</v>
          </cell>
          <cell r="J409" t="str">
            <v>Other Accrued Liabilities</v>
          </cell>
        </row>
        <row r="410">
          <cell r="D410">
            <v>792</v>
          </cell>
          <cell r="J410" t="str">
            <v>Other Accrued Liabilities</v>
          </cell>
        </row>
        <row r="411">
          <cell r="D411">
            <v>-15482.5</v>
          </cell>
          <cell r="J411" t="str">
            <v>Other Accrued Liabilities</v>
          </cell>
        </row>
        <row r="412">
          <cell r="D412">
            <v>-1701687.48</v>
          </cell>
          <cell r="J412" t="str">
            <v>Other Accrued Liabilities</v>
          </cell>
        </row>
        <row r="413">
          <cell r="D413">
            <v>-966166.61</v>
          </cell>
          <cell r="J413" t="str">
            <v>Other Accrued Liabilities</v>
          </cell>
        </row>
        <row r="414">
          <cell r="D414">
            <v>8942.9708499999997</v>
          </cell>
          <cell r="J414" t="str">
            <v>Other Accrued Liabilities</v>
          </cell>
        </row>
        <row r="415">
          <cell r="D415">
            <v>-23320.33</v>
          </cell>
          <cell r="J415" t="str">
            <v>Other Accrued Liabilities</v>
          </cell>
        </row>
        <row r="416">
          <cell r="D416">
            <v>-52657.06</v>
          </cell>
          <cell r="J416" t="str">
            <v>Other Accrued Liabilities</v>
          </cell>
        </row>
        <row r="417">
          <cell r="D417">
            <v>0</v>
          </cell>
          <cell r="J417" t="str">
            <v>Other Accrued Liabilities</v>
          </cell>
        </row>
        <row r="418">
          <cell r="D418">
            <v>-80134.320000000007</v>
          </cell>
          <cell r="J418" t="str">
            <v>Other Accrued Liabilities</v>
          </cell>
        </row>
        <row r="419">
          <cell r="D419">
            <v>13371.95</v>
          </cell>
          <cell r="J419" t="str">
            <v>Other Accrued Liabilities</v>
          </cell>
        </row>
        <row r="420">
          <cell r="D420">
            <v>0</v>
          </cell>
          <cell r="J420" t="str">
            <v>Other Accrued Liabilities</v>
          </cell>
        </row>
        <row r="421">
          <cell r="D421">
            <v>-1597671.16799</v>
          </cell>
          <cell r="J421" t="str">
            <v>Other Accrued Liabilities</v>
          </cell>
        </row>
        <row r="422">
          <cell r="D422">
            <v>-658.01837</v>
          </cell>
          <cell r="J422" t="str">
            <v>Other Accrued Liabilities</v>
          </cell>
        </row>
        <row r="423">
          <cell r="D423">
            <v>0</v>
          </cell>
          <cell r="J423" t="str">
            <v>Other Accrued Liabilities</v>
          </cell>
        </row>
        <row r="424">
          <cell r="D424">
            <v>0</v>
          </cell>
          <cell r="J424" t="str">
            <v>Other Accrued Liabilities</v>
          </cell>
        </row>
        <row r="425">
          <cell r="D425">
            <v>-6898.8325000000004</v>
          </cell>
          <cell r="J425" t="str">
            <v>Other Accrued Liabilities</v>
          </cell>
        </row>
        <row r="426">
          <cell r="D426">
            <v>-11155.01</v>
          </cell>
          <cell r="J426" t="str">
            <v>Other Accrued Liabilities</v>
          </cell>
        </row>
        <row r="427">
          <cell r="D427">
            <v>1190000</v>
          </cell>
          <cell r="J427" t="str">
            <v>Inter-Company - Billed (IDTs)</v>
          </cell>
        </row>
        <row r="428">
          <cell r="D428">
            <v>0</v>
          </cell>
          <cell r="J428" t="str">
            <v>Billing in excess of costs - External</v>
          </cell>
        </row>
        <row r="429">
          <cell r="D429">
            <v>-9200439.9399999995</v>
          </cell>
          <cell r="J429" t="str">
            <v>Billing in excess of costs - External</v>
          </cell>
        </row>
        <row r="430">
          <cell r="D430">
            <v>-166064.83339000001</v>
          </cell>
          <cell r="J430" t="str">
            <v>Billing in excess of costs - External</v>
          </cell>
        </row>
        <row r="431">
          <cell r="D431">
            <v>362136</v>
          </cell>
          <cell r="J431" t="str">
            <v>Billing in excess of costs - External</v>
          </cell>
        </row>
        <row r="432">
          <cell r="D432">
            <v>1075996.27</v>
          </cell>
          <cell r="J432" t="str">
            <v>Accrued Income Tax Current</v>
          </cell>
        </row>
        <row r="433">
          <cell r="D433">
            <v>-22700</v>
          </cell>
          <cell r="J433" t="str">
            <v>Accrued Income Tax Current</v>
          </cell>
        </row>
        <row r="434">
          <cell r="D434">
            <v>1824845.90551</v>
          </cell>
          <cell r="J434" t="str">
            <v>Accrued Income Tax Current</v>
          </cell>
        </row>
        <row r="435">
          <cell r="D435">
            <v>23729.926319999999</v>
          </cell>
          <cell r="J435" t="str">
            <v>Accrued Income Tax Current</v>
          </cell>
        </row>
        <row r="436">
          <cell r="D436">
            <v>-2995480</v>
          </cell>
          <cell r="J436" t="str">
            <v>Deferred Tax Liab - Current</v>
          </cell>
        </row>
        <row r="437">
          <cell r="D437">
            <v>0</v>
          </cell>
          <cell r="J437" t="str">
            <v>Other Accrued Liabilities</v>
          </cell>
        </row>
        <row r="438">
          <cell r="D438">
            <v>-721.63</v>
          </cell>
          <cell r="J438" t="str">
            <v>Accrued compensation</v>
          </cell>
        </row>
        <row r="439">
          <cell r="D439">
            <v>-501.11</v>
          </cell>
          <cell r="J439" t="str">
            <v>Accrued compensation</v>
          </cell>
        </row>
        <row r="440">
          <cell r="D440">
            <v>0</v>
          </cell>
          <cell r="J440" t="str">
            <v>Accrued compensation</v>
          </cell>
        </row>
        <row r="441">
          <cell r="D441">
            <v>20226.29</v>
          </cell>
          <cell r="J441" t="str">
            <v>Accrued Insurance</v>
          </cell>
        </row>
        <row r="442">
          <cell r="D442">
            <v>0</v>
          </cell>
          <cell r="J442" t="str">
            <v>Accrued Insurance</v>
          </cell>
        </row>
        <row r="443">
          <cell r="D443">
            <v>-20780.72</v>
          </cell>
          <cell r="J443" t="str">
            <v>Accrued Insurance</v>
          </cell>
        </row>
        <row r="444">
          <cell r="D444">
            <v>-20226.29</v>
          </cell>
          <cell r="J444" t="str">
            <v>Accrued Insurance</v>
          </cell>
        </row>
        <row r="445">
          <cell r="D445">
            <v>0</v>
          </cell>
          <cell r="J445" t="str">
            <v>Accrued Insurance</v>
          </cell>
        </row>
        <row r="446">
          <cell r="D446">
            <v>-835.33</v>
          </cell>
          <cell r="J446" t="str">
            <v>Accrued Insurance</v>
          </cell>
        </row>
        <row r="447">
          <cell r="D447">
            <v>0</v>
          </cell>
          <cell r="J447" t="str">
            <v>Other Accrued Liabilities</v>
          </cell>
        </row>
        <row r="448">
          <cell r="D448">
            <v>0</v>
          </cell>
          <cell r="J448" t="str">
            <v>Other Accrued Liabilities</v>
          </cell>
        </row>
        <row r="449">
          <cell r="D449">
            <v>0</v>
          </cell>
          <cell r="J449" t="str">
            <v>Other Accrued Liabilities</v>
          </cell>
        </row>
        <row r="450">
          <cell r="D450">
            <v>-66.113820000000004</v>
          </cell>
          <cell r="J450" t="str">
            <v>Accrued compensation</v>
          </cell>
        </row>
        <row r="451">
          <cell r="D451">
            <v>0</v>
          </cell>
          <cell r="J451" t="str">
            <v>Accrued compensation</v>
          </cell>
        </row>
        <row r="452">
          <cell r="D452">
            <v>-2985.6813299999999</v>
          </cell>
          <cell r="J452" t="str">
            <v>Accrued Insurance</v>
          </cell>
        </row>
        <row r="453">
          <cell r="D453">
            <v>-784.79441999999995</v>
          </cell>
          <cell r="J453" t="str">
            <v>Accrued Insurance</v>
          </cell>
        </row>
        <row r="454">
          <cell r="D454">
            <v>0</v>
          </cell>
          <cell r="J454" t="str">
            <v>Accrued Insurance</v>
          </cell>
        </row>
        <row r="455">
          <cell r="D455">
            <v>0</v>
          </cell>
          <cell r="J455" t="str">
            <v>Accrued Insurance</v>
          </cell>
        </row>
        <row r="456">
          <cell r="D456">
            <v>0</v>
          </cell>
          <cell r="J456" t="str">
            <v>Accrued Insurance</v>
          </cell>
        </row>
        <row r="457">
          <cell r="D457">
            <v>0</v>
          </cell>
          <cell r="J457" t="str">
            <v>Accrued Insurance</v>
          </cell>
        </row>
        <row r="458">
          <cell r="D458">
            <v>0</v>
          </cell>
          <cell r="J458" t="str">
            <v>Accrued Insurance</v>
          </cell>
        </row>
        <row r="459">
          <cell r="D459">
            <v>0</v>
          </cell>
          <cell r="J459" t="str">
            <v>Other Accrued Liabilities</v>
          </cell>
        </row>
        <row r="460">
          <cell r="D460">
            <v>0</v>
          </cell>
          <cell r="J460" t="str">
            <v>Other Accrued Liabilities</v>
          </cell>
        </row>
        <row r="461">
          <cell r="D461">
            <v>0</v>
          </cell>
          <cell r="J461" t="str">
            <v>Other Accrued Liabilities</v>
          </cell>
        </row>
        <row r="462">
          <cell r="D462">
            <v>0</v>
          </cell>
          <cell r="J462" t="str">
            <v>Accrued Insurance</v>
          </cell>
        </row>
        <row r="463">
          <cell r="D463">
            <v>0</v>
          </cell>
          <cell r="J463" t="str">
            <v>Accrued Insurance</v>
          </cell>
        </row>
        <row r="464">
          <cell r="D464">
            <v>0</v>
          </cell>
          <cell r="J464" t="str">
            <v>Accrued Insurance</v>
          </cell>
        </row>
        <row r="465">
          <cell r="D465">
            <v>0</v>
          </cell>
          <cell r="J465" t="str">
            <v>Accrued Insurance</v>
          </cell>
        </row>
        <row r="466">
          <cell r="D466">
            <v>-12726.515810000001</v>
          </cell>
          <cell r="J466" t="str">
            <v>Accrued Insurance</v>
          </cell>
        </row>
        <row r="467">
          <cell r="D467">
            <v>0</v>
          </cell>
          <cell r="J467" t="str">
            <v>Accrued Insurance</v>
          </cell>
        </row>
        <row r="468">
          <cell r="D468">
            <v>0</v>
          </cell>
          <cell r="J468" t="str">
            <v>Other Accrued Liabilities</v>
          </cell>
        </row>
        <row r="469">
          <cell r="D469">
            <v>-4776.8132599999999</v>
          </cell>
          <cell r="J469" t="str">
            <v>Other Accrued Liabilities</v>
          </cell>
        </row>
        <row r="470">
          <cell r="D470">
            <v>-2360.3323500000001</v>
          </cell>
          <cell r="J470" t="str">
            <v>Other Accrued Liabilities</v>
          </cell>
        </row>
        <row r="471">
          <cell r="D471">
            <v>-1987.1504</v>
          </cell>
          <cell r="J471" t="str">
            <v>Other Accrued Liabilities</v>
          </cell>
        </row>
        <row r="472">
          <cell r="D472">
            <v>0</v>
          </cell>
          <cell r="J472" t="str">
            <v>Other Accrued Liabilities</v>
          </cell>
        </row>
        <row r="473">
          <cell r="D473">
            <v>-676.58258000000001</v>
          </cell>
          <cell r="J473" t="str">
            <v>Other Accrued Liabilities</v>
          </cell>
        </row>
        <row r="474">
          <cell r="D474">
            <v>-751.51526999999999</v>
          </cell>
          <cell r="J474" t="str">
            <v>Other Accrued Liabilities</v>
          </cell>
        </row>
        <row r="475">
          <cell r="D475">
            <v>0</v>
          </cell>
          <cell r="J475" t="str">
            <v>Other Accrued Liabilities</v>
          </cell>
        </row>
        <row r="476">
          <cell r="D476">
            <v>181690.19941999999</v>
          </cell>
          <cell r="J476" t="str">
            <v>Accrued Insurance</v>
          </cell>
        </row>
        <row r="477">
          <cell r="D477">
            <v>-312879.31</v>
          </cell>
          <cell r="J477" t="str">
            <v>Accrued compensation</v>
          </cell>
        </row>
        <row r="478">
          <cell r="D478">
            <v>-24200.49</v>
          </cell>
          <cell r="J478" t="str">
            <v>Accrued compensation</v>
          </cell>
        </row>
        <row r="479">
          <cell r="D479">
            <v>-2568.1999999999998</v>
          </cell>
          <cell r="J479" t="str">
            <v>Accrued compensation</v>
          </cell>
        </row>
        <row r="480">
          <cell r="D480">
            <v>-22473.48</v>
          </cell>
          <cell r="J480" t="str">
            <v>Accrued compensation</v>
          </cell>
        </row>
        <row r="481">
          <cell r="D481">
            <v>-1502.85</v>
          </cell>
          <cell r="J481" t="str">
            <v>Accrued compensation</v>
          </cell>
        </row>
        <row r="482">
          <cell r="D482">
            <v>-3257.1</v>
          </cell>
          <cell r="J482" t="str">
            <v>Accrued compensation</v>
          </cell>
        </row>
        <row r="483">
          <cell r="D483">
            <v>-1025.3900000000001</v>
          </cell>
          <cell r="J483" t="str">
            <v>Other Accrued Liabilities</v>
          </cell>
        </row>
        <row r="484">
          <cell r="D484">
            <v>-7295.63</v>
          </cell>
          <cell r="J484" t="str">
            <v>Other Accrued Liabilities</v>
          </cell>
        </row>
        <row r="485">
          <cell r="D485">
            <v>-715.61</v>
          </cell>
          <cell r="J485" t="str">
            <v>Other Accrued Liabilities</v>
          </cell>
        </row>
        <row r="486">
          <cell r="D486">
            <v>-6832.37</v>
          </cell>
          <cell r="J486" t="str">
            <v>Other Accrued Liabilities</v>
          </cell>
        </row>
        <row r="487">
          <cell r="D487">
            <v>-3727.93</v>
          </cell>
          <cell r="J487" t="str">
            <v>Other Accrued Liabilities</v>
          </cell>
        </row>
        <row r="488">
          <cell r="D488">
            <v>-20</v>
          </cell>
          <cell r="J488" t="str">
            <v>Other Accrued Liabilities</v>
          </cell>
        </row>
        <row r="489">
          <cell r="D489">
            <v>-581.46</v>
          </cell>
          <cell r="J489" t="str">
            <v>Other Accrued Liabilities</v>
          </cell>
        </row>
        <row r="490">
          <cell r="D490">
            <v>-92.91</v>
          </cell>
          <cell r="J490" t="str">
            <v>Other Accrued Liabilities</v>
          </cell>
        </row>
        <row r="491">
          <cell r="D491">
            <v>-1224.5899999999999</v>
          </cell>
          <cell r="J491" t="str">
            <v>Other Accrued Liabilities</v>
          </cell>
        </row>
        <row r="492">
          <cell r="D492">
            <v>-17.62</v>
          </cell>
          <cell r="J492" t="str">
            <v>Other Accrued Liabilities</v>
          </cell>
        </row>
        <row r="493">
          <cell r="D493">
            <v>-1506.21</v>
          </cell>
          <cell r="J493" t="str">
            <v>Other Accrued Liabilities</v>
          </cell>
        </row>
        <row r="494">
          <cell r="D494">
            <v>-1194.3599999999999</v>
          </cell>
          <cell r="J494" t="str">
            <v>Other Accrued Liabilities</v>
          </cell>
        </row>
        <row r="495">
          <cell r="D495">
            <v>0</v>
          </cell>
          <cell r="J495" t="str">
            <v>Other Accrued Liabilities</v>
          </cell>
        </row>
        <row r="496">
          <cell r="D496">
            <v>-123.34</v>
          </cell>
          <cell r="J496" t="str">
            <v>Other Accrued Liabilities</v>
          </cell>
        </row>
        <row r="497">
          <cell r="D497">
            <v>-52.86</v>
          </cell>
          <cell r="J497" t="str">
            <v>Other Accrued Liabilities</v>
          </cell>
        </row>
        <row r="498">
          <cell r="D498">
            <v>-7908.27</v>
          </cell>
          <cell r="J498" t="str">
            <v>Other Accrued Liabilities</v>
          </cell>
        </row>
        <row r="499">
          <cell r="D499">
            <v>-26069.573339999999</v>
          </cell>
          <cell r="J499" t="str">
            <v>Other Accrued Liabilities</v>
          </cell>
        </row>
        <row r="500">
          <cell r="D500">
            <v>-8272.1</v>
          </cell>
          <cell r="J500" t="str">
            <v>Other Accrued Liabilities</v>
          </cell>
        </row>
        <row r="501">
          <cell r="D501">
            <v>335.5</v>
          </cell>
          <cell r="J501" t="str">
            <v>Other Accrued Liabilities</v>
          </cell>
        </row>
        <row r="502">
          <cell r="D502">
            <v>-1710944.2444199999</v>
          </cell>
          <cell r="J502" t="str">
            <v>Accrued Insurance</v>
          </cell>
        </row>
        <row r="503">
          <cell r="D503">
            <v>-7267480.4051999999</v>
          </cell>
          <cell r="J503" t="str">
            <v>Accrued Insurance</v>
          </cell>
        </row>
        <row r="504">
          <cell r="D504">
            <v>-37948.06</v>
          </cell>
          <cell r="J504" t="str">
            <v>Accrued Insurance</v>
          </cell>
        </row>
        <row r="505">
          <cell r="D505">
            <v>0.14000000000000001</v>
          </cell>
          <cell r="J505" t="str">
            <v>Accrued Insurance</v>
          </cell>
        </row>
        <row r="506">
          <cell r="D506">
            <v>581801.06019999995</v>
          </cell>
          <cell r="J506" t="str">
            <v>Accrued Insurance</v>
          </cell>
        </row>
        <row r="507">
          <cell r="D507">
            <v>-501.11</v>
          </cell>
          <cell r="J507" t="str">
            <v>Accrued Insurance</v>
          </cell>
        </row>
        <row r="508">
          <cell r="D508">
            <v>2866.39</v>
          </cell>
          <cell r="J508" t="str">
            <v>Accrued Insurance</v>
          </cell>
        </row>
        <row r="509">
          <cell r="D509">
            <v>113649.4</v>
          </cell>
          <cell r="J509" t="str">
            <v>Accrued Insurance</v>
          </cell>
        </row>
        <row r="510">
          <cell r="D510">
            <v>1254569.68</v>
          </cell>
          <cell r="J510" t="str">
            <v>Accrued Insurance</v>
          </cell>
        </row>
        <row r="511">
          <cell r="D511">
            <v>3890.54</v>
          </cell>
          <cell r="J511" t="str">
            <v>Accrued Insurance</v>
          </cell>
        </row>
        <row r="512">
          <cell r="D512">
            <v>3973.5724500000001</v>
          </cell>
          <cell r="J512" t="str">
            <v>Accrued Insurance</v>
          </cell>
        </row>
        <row r="513">
          <cell r="D513">
            <v>858.35078999999996</v>
          </cell>
          <cell r="J513" t="str">
            <v>Accrued Insurance</v>
          </cell>
        </row>
        <row r="514">
          <cell r="D514">
            <v>1835.4826800000001</v>
          </cell>
          <cell r="J514" t="str">
            <v>Accrued Insurance</v>
          </cell>
        </row>
        <row r="515">
          <cell r="D515">
            <v>6351.4022400000003</v>
          </cell>
          <cell r="J515" t="str">
            <v>Accrued Insurance</v>
          </cell>
        </row>
        <row r="516">
          <cell r="D516">
            <v>4853.5715700000001</v>
          </cell>
          <cell r="J516" t="str">
            <v>Accrued Insurance</v>
          </cell>
        </row>
        <row r="517">
          <cell r="D517">
            <v>280.20951000000002</v>
          </cell>
          <cell r="J517" t="str">
            <v>Accrued Insurance</v>
          </cell>
        </row>
        <row r="518">
          <cell r="D518">
            <v>17380.3</v>
          </cell>
          <cell r="J518" t="str">
            <v>Accrued Insurance</v>
          </cell>
        </row>
        <row r="519">
          <cell r="D519">
            <v>165995.96</v>
          </cell>
          <cell r="J519" t="str">
            <v>Accrued Insurance</v>
          </cell>
        </row>
        <row r="520">
          <cell r="D520">
            <v>26095.172060000001</v>
          </cell>
          <cell r="J520" t="str">
            <v>Accrued Insurance</v>
          </cell>
        </row>
        <row r="521">
          <cell r="D521">
            <v>3112.21461</v>
          </cell>
          <cell r="J521" t="str">
            <v>Accrued Insurance</v>
          </cell>
        </row>
        <row r="522">
          <cell r="D522">
            <v>10556.199619999999</v>
          </cell>
          <cell r="J522" t="str">
            <v>Accrued Insurance</v>
          </cell>
        </row>
        <row r="523">
          <cell r="D523">
            <v>1180.1661799999999</v>
          </cell>
          <cell r="J523" t="str">
            <v>Accrued Insurance</v>
          </cell>
        </row>
        <row r="524">
          <cell r="D524">
            <v>1290.15264</v>
          </cell>
          <cell r="J524" t="str">
            <v>Accrued Insurance</v>
          </cell>
        </row>
        <row r="525">
          <cell r="D525">
            <v>676.58258000000001</v>
          </cell>
          <cell r="J525" t="str">
            <v>Accrued Insurance</v>
          </cell>
        </row>
        <row r="526">
          <cell r="D526">
            <v>751.51526999999999</v>
          </cell>
          <cell r="J526" t="str">
            <v>Accrued Insurance</v>
          </cell>
        </row>
        <row r="527">
          <cell r="D527">
            <v>437905.48689</v>
          </cell>
          <cell r="J527" t="str">
            <v>Accrued Insurance</v>
          </cell>
        </row>
        <row r="528">
          <cell r="D528">
            <v>390796.45</v>
          </cell>
          <cell r="J528" t="str">
            <v>Accrued compensation</v>
          </cell>
        </row>
        <row r="529">
          <cell r="D529">
            <v>43050.63</v>
          </cell>
          <cell r="J529" t="str">
            <v>Accrued Insurance</v>
          </cell>
        </row>
        <row r="530">
          <cell r="D530">
            <v>3280.42</v>
          </cell>
          <cell r="J530" t="str">
            <v>Accrued Insurance</v>
          </cell>
        </row>
        <row r="531">
          <cell r="D531">
            <v>252.23</v>
          </cell>
          <cell r="J531" t="str">
            <v>Accrued Insurance</v>
          </cell>
        </row>
        <row r="532">
          <cell r="D532">
            <v>362.24739</v>
          </cell>
          <cell r="J532" t="str">
            <v>Accrued Insurance</v>
          </cell>
        </row>
        <row r="533">
          <cell r="D533">
            <v>431.66</v>
          </cell>
          <cell r="J533" t="str">
            <v>Accrued Insurance</v>
          </cell>
        </row>
        <row r="534">
          <cell r="D534">
            <v>832.53662999999995</v>
          </cell>
          <cell r="J534" t="str">
            <v>Accrued Insurance</v>
          </cell>
        </row>
        <row r="535">
          <cell r="D535">
            <v>112704.41</v>
          </cell>
          <cell r="J535" t="str">
            <v>Accrued Insurance</v>
          </cell>
        </row>
        <row r="536">
          <cell r="D536">
            <v>8892.24</v>
          </cell>
          <cell r="J536" t="str">
            <v>Accrued Insurance</v>
          </cell>
        </row>
        <row r="537">
          <cell r="D537">
            <v>0</v>
          </cell>
          <cell r="J537" t="str">
            <v>Accrued Insurance</v>
          </cell>
        </row>
        <row r="538">
          <cell r="D538">
            <v>77.64</v>
          </cell>
          <cell r="J538" t="str">
            <v>Accrued Insurance</v>
          </cell>
        </row>
        <row r="539">
          <cell r="D539">
            <v>393.08</v>
          </cell>
          <cell r="J539" t="str">
            <v>Accrued Insurance</v>
          </cell>
        </row>
        <row r="540">
          <cell r="D540">
            <v>0</v>
          </cell>
          <cell r="J540" t="str">
            <v>Accrued Insurance</v>
          </cell>
        </row>
        <row r="541">
          <cell r="D541">
            <v>0</v>
          </cell>
          <cell r="J541" t="str">
            <v>Accrued Insurance</v>
          </cell>
        </row>
        <row r="542">
          <cell r="D542">
            <v>1303173.7594900001</v>
          </cell>
          <cell r="J542" t="str">
            <v>Accrued Insurance</v>
          </cell>
        </row>
        <row r="543">
          <cell r="D543">
            <v>1597530.96376</v>
          </cell>
          <cell r="J543" t="str">
            <v>Accrued Insurance</v>
          </cell>
        </row>
        <row r="544">
          <cell r="D544">
            <v>274735.54816000001</v>
          </cell>
          <cell r="J544" t="str">
            <v>Accrued Insurance</v>
          </cell>
        </row>
        <row r="545">
          <cell r="D545">
            <v>1198.67</v>
          </cell>
          <cell r="J545" t="str">
            <v>Accrued Insurance</v>
          </cell>
        </row>
        <row r="546">
          <cell r="D546">
            <v>26171.384180000001</v>
          </cell>
          <cell r="J546" t="str">
            <v>Accrued Insurance</v>
          </cell>
        </row>
        <row r="547">
          <cell r="D547">
            <v>-640.83000000000004</v>
          </cell>
          <cell r="J547" t="str">
            <v>Accrued Insurance</v>
          </cell>
        </row>
        <row r="548">
          <cell r="D548">
            <v>1846.1333999999999</v>
          </cell>
          <cell r="J548" t="str">
            <v>Accrued Insurance</v>
          </cell>
        </row>
        <row r="549">
          <cell r="D549">
            <v>-3861963.3654999998</v>
          </cell>
          <cell r="J549" t="str">
            <v>Accrued compensation</v>
          </cell>
        </row>
        <row r="550">
          <cell r="D550">
            <v>-109889.2</v>
          </cell>
          <cell r="J550" t="str">
            <v>Accrued compensation</v>
          </cell>
        </row>
        <row r="551">
          <cell r="D551">
            <v>-5844.43631</v>
          </cell>
          <cell r="J551" t="str">
            <v>Accrued compensation</v>
          </cell>
        </row>
        <row r="552">
          <cell r="D552">
            <v>-124.13</v>
          </cell>
          <cell r="J552" t="str">
            <v>Accrued compensation</v>
          </cell>
        </row>
        <row r="553">
          <cell r="D553">
            <v>-799009.57</v>
          </cell>
          <cell r="J553" t="str">
            <v>Accrued compensation</v>
          </cell>
        </row>
        <row r="554">
          <cell r="D554">
            <v>18.16</v>
          </cell>
          <cell r="J554" t="str">
            <v>Accrued compensation</v>
          </cell>
        </row>
        <row r="555">
          <cell r="D555">
            <v>-1803417.59</v>
          </cell>
          <cell r="J555" t="str">
            <v>Accrued bonus</v>
          </cell>
        </row>
        <row r="556">
          <cell r="D556">
            <v>-284195.44</v>
          </cell>
          <cell r="J556" t="str">
            <v>Accrued bonus</v>
          </cell>
        </row>
        <row r="557">
          <cell r="D557">
            <v>-6731279.0976499999</v>
          </cell>
          <cell r="J557" t="str">
            <v>Accrued compensation</v>
          </cell>
        </row>
        <row r="558">
          <cell r="D558">
            <v>-328102.52393999998</v>
          </cell>
          <cell r="J558" t="str">
            <v>Accrued compensation</v>
          </cell>
        </row>
        <row r="559">
          <cell r="D559">
            <v>0</v>
          </cell>
          <cell r="J559" t="str">
            <v>Other Accrued Liabilities</v>
          </cell>
        </row>
        <row r="560">
          <cell r="D560">
            <v>-8810340.4299999997</v>
          </cell>
          <cell r="J560" t="str">
            <v>Inter-Company - Billed (IDTs)</v>
          </cell>
        </row>
        <row r="561">
          <cell r="D561">
            <v>-746494.26</v>
          </cell>
          <cell r="J561" t="str">
            <v>Inter-Company - Billed (IDTs)</v>
          </cell>
        </row>
        <row r="562">
          <cell r="D562">
            <v>-2680000</v>
          </cell>
          <cell r="J562" t="str">
            <v>Inter-Company - Billed (IDTs)</v>
          </cell>
        </row>
        <row r="563">
          <cell r="D563">
            <v>-45394591.049999997</v>
          </cell>
          <cell r="J563" t="str">
            <v>Inter-Company - Billed (IDTs)</v>
          </cell>
        </row>
        <row r="564">
          <cell r="D564">
            <v>-15895000</v>
          </cell>
          <cell r="J564" t="str">
            <v>Long-Term Obligations</v>
          </cell>
        </row>
        <row r="565">
          <cell r="D565">
            <v>-1690000</v>
          </cell>
          <cell r="J565" t="str">
            <v>Long-Term Obligations</v>
          </cell>
        </row>
        <row r="566">
          <cell r="D566">
            <v>0</v>
          </cell>
          <cell r="J566" t="str">
            <v>Current Portion of Long-Term Obligations</v>
          </cell>
        </row>
        <row r="567">
          <cell r="D567">
            <v>0</v>
          </cell>
          <cell r="J567" t="str">
            <v>Current Portion of Long-Term Obligations</v>
          </cell>
        </row>
        <row r="568">
          <cell r="D568">
            <v>-8000000</v>
          </cell>
          <cell r="J568" t="str">
            <v>Inter-Company - Billed (IDTs)</v>
          </cell>
        </row>
        <row r="569">
          <cell r="D569">
            <v>-204022</v>
          </cell>
          <cell r="J569" t="str">
            <v>Deferred Tax Liab - Current</v>
          </cell>
        </row>
        <row r="570">
          <cell r="D570">
            <v>-6704819.2000000002</v>
          </cell>
          <cell r="J570" t="str">
            <v>Pre-Acquisition Equity</v>
          </cell>
        </row>
        <row r="571">
          <cell r="D571">
            <v>-9.99</v>
          </cell>
          <cell r="J571" t="str">
            <v>Pre-Acquisition Equity</v>
          </cell>
        </row>
        <row r="572">
          <cell r="D572">
            <v>-100.9</v>
          </cell>
          <cell r="J572" t="str">
            <v>Pre-Acquisition Equity</v>
          </cell>
        </row>
        <row r="573">
          <cell r="D573">
            <v>-13.93</v>
          </cell>
          <cell r="J573" t="str">
            <v>Pre-Acquisition Equity</v>
          </cell>
        </row>
        <row r="574">
          <cell r="D574">
            <v>-20459.483909999999</v>
          </cell>
          <cell r="J574" t="str">
            <v>Pre-Acquisition Equity</v>
          </cell>
        </row>
        <row r="575">
          <cell r="D575">
            <v>-1101.03</v>
          </cell>
          <cell r="J575" t="str">
            <v>Pre-Acquisition Equity</v>
          </cell>
        </row>
        <row r="576">
          <cell r="D576">
            <v>-684.2</v>
          </cell>
          <cell r="J576" t="str">
            <v>Pre-Acquisition Equity</v>
          </cell>
        </row>
        <row r="577">
          <cell r="D577">
            <v>-92111.22</v>
          </cell>
          <cell r="J577" t="str">
            <v>Pre-Acquisition Equity</v>
          </cell>
        </row>
        <row r="578">
          <cell r="D578">
            <v>-268724</v>
          </cell>
          <cell r="J578" t="str">
            <v>Pre-Acquisition Equity</v>
          </cell>
        </row>
        <row r="579">
          <cell r="D579">
            <v>-21624.959999999999</v>
          </cell>
          <cell r="J579" t="str">
            <v>Pre-Acquisition Equity</v>
          </cell>
        </row>
        <row r="580">
          <cell r="D580">
            <v>-2262121.9700000002</v>
          </cell>
          <cell r="J580" t="str">
            <v>Pre-Acquisition Equity</v>
          </cell>
        </row>
        <row r="581">
          <cell r="D581">
            <v>-89567.14</v>
          </cell>
          <cell r="J581" t="str">
            <v>Pre-Acquisition Equity</v>
          </cell>
        </row>
        <row r="582">
          <cell r="D582">
            <v>-1885959.48</v>
          </cell>
          <cell r="J582" t="str">
            <v>Pre-Acquisition Equity</v>
          </cell>
        </row>
        <row r="583">
          <cell r="D583">
            <v>-2.97</v>
          </cell>
          <cell r="J583" t="str">
            <v>Pre-Acquisition Equity</v>
          </cell>
        </row>
        <row r="584">
          <cell r="D584">
            <v>-904479.8</v>
          </cell>
          <cell r="J584" t="str">
            <v>Pre-Acquisition Equity</v>
          </cell>
        </row>
        <row r="585">
          <cell r="D585">
            <v>-1832077</v>
          </cell>
          <cell r="J585" t="str">
            <v>Pre-Acquisition Equity</v>
          </cell>
        </row>
        <row r="586">
          <cell r="D586">
            <v>-1868759.41</v>
          </cell>
          <cell r="J586" t="str">
            <v>Pre-Acquisition Equity</v>
          </cell>
        </row>
        <row r="587">
          <cell r="D587">
            <v>0</v>
          </cell>
          <cell r="J587" t="str">
            <v>Pre-Acquisition Equity</v>
          </cell>
        </row>
        <row r="588">
          <cell r="D588">
            <v>100</v>
          </cell>
          <cell r="J588" t="str">
            <v>Noncontrolling Interest</v>
          </cell>
        </row>
        <row r="589">
          <cell r="D589">
            <v>-38.25</v>
          </cell>
          <cell r="J589" t="str">
            <v>Pre-Acquisition Equity</v>
          </cell>
        </row>
        <row r="590">
          <cell r="D590">
            <v>-420672.49300000002</v>
          </cell>
          <cell r="J590" t="str">
            <v>Pre-Acquisition Equity</v>
          </cell>
        </row>
        <row r="591">
          <cell r="D591">
            <v>-100</v>
          </cell>
          <cell r="J591" t="str">
            <v>Noncontrolling Interest</v>
          </cell>
        </row>
        <row r="592">
          <cell r="D592">
            <v>-13427863.278899999</v>
          </cell>
          <cell r="J592" t="str">
            <v>Noncontrolling Interest</v>
          </cell>
        </row>
        <row r="593">
          <cell r="D593">
            <v>-13352157.970000001</v>
          </cell>
          <cell r="J593" t="str">
            <v>Noncontrolling Interest</v>
          </cell>
        </row>
        <row r="594">
          <cell r="D594">
            <v>-3863904.3270800002</v>
          </cell>
          <cell r="J594" t="str">
            <v>Retained Earnings - Prior Years</v>
          </cell>
        </row>
        <row r="595">
          <cell r="D595">
            <v>14234306.90519</v>
          </cell>
          <cell r="J595" t="str">
            <v>Retained Earnings - Prior Years</v>
          </cell>
        </row>
        <row r="596">
          <cell r="D596">
            <v>2213295.0588799999</v>
          </cell>
          <cell r="J596" t="str">
            <v>Retained Earnings - Prior Years</v>
          </cell>
        </row>
        <row r="597">
          <cell r="D597">
            <v>-574.96</v>
          </cell>
          <cell r="J597" t="str">
            <v>Retained Earnings - Prior Years</v>
          </cell>
        </row>
        <row r="598">
          <cell r="D598">
            <v>-51580257.25169</v>
          </cell>
          <cell r="J598" t="str">
            <v xml:space="preserve">External Revenue </v>
          </cell>
        </row>
        <row r="599">
          <cell r="D599">
            <v>-47227.61</v>
          </cell>
          <cell r="J599" t="str">
            <v xml:space="preserve">External Revenue </v>
          </cell>
        </row>
        <row r="600">
          <cell r="D600">
            <v>0.25056</v>
          </cell>
          <cell r="J600" t="str">
            <v xml:space="preserve">External Revenue </v>
          </cell>
        </row>
        <row r="601">
          <cell r="D601">
            <v>-1398142.51</v>
          </cell>
          <cell r="J601" t="str">
            <v xml:space="preserve">External Revenue </v>
          </cell>
        </row>
        <row r="602">
          <cell r="D602">
            <v>-0.25106000000000001</v>
          </cell>
          <cell r="J602" t="str">
            <v xml:space="preserve">External Revenue </v>
          </cell>
        </row>
        <row r="603">
          <cell r="D603">
            <v>56532.463499999998</v>
          </cell>
          <cell r="J603" t="str">
            <v xml:space="preserve">External Revenue </v>
          </cell>
        </row>
        <row r="604">
          <cell r="D604">
            <v>-131721.76999999999</v>
          </cell>
          <cell r="J604" t="str">
            <v xml:space="preserve">External Revenue </v>
          </cell>
        </row>
        <row r="605">
          <cell r="D605">
            <v>-42500.01</v>
          </cell>
          <cell r="J605" t="str">
            <v xml:space="preserve">External Revenue </v>
          </cell>
        </row>
        <row r="606">
          <cell r="D606">
            <v>-2753868.51</v>
          </cell>
          <cell r="J606" t="str">
            <v xml:space="preserve">External Revenue </v>
          </cell>
        </row>
        <row r="607">
          <cell r="D607">
            <v>-1760.1</v>
          </cell>
          <cell r="J607" t="str">
            <v xml:space="preserve">IC Revenue </v>
          </cell>
        </row>
        <row r="608">
          <cell r="D608">
            <v>-23829.84</v>
          </cell>
          <cell r="J608" t="str">
            <v xml:space="preserve">IC Revenue </v>
          </cell>
        </row>
        <row r="609">
          <cell r="D609">
            <v>-176264.01</v>
          </cell>
          <cell r="J609" t="str">
            <v xml:space="preserve">IC Revenue </v>
          </cell>
        </row>
        <row r="610">
          <cell r="D610">
            <v>-456254.06</v>
          </cell>
          <cell r="J610" t="str">
            <v xml:space="preserve">IC Revenue </v>
          </cell>
        </row>
        <row r="611">
          <cell r="D611">
            <v>0</v>
          </cell>
          <cell r="J611" t="str">
            <v xml:space="preserve">IC Revenue </v>
          </cell>
        </row>
        <row r="612">
          <cell r="D612">
            <v>-22.05</v>
          </cell>
          <cell r="J612" t="str">
            <v xml:space="preserve">IC Revenue </v>
          </cell>
        </row>
        <row r="613">
          <cell r="D613">
            <v>-599.99</v>
          </cell>
          <cell r="J613" t="str">
            <v xml:space="preserve">IC Revenue </v>
          </cell>
        </row>
        <row r="614">
          <cell r="D614">
            <v>-56.44</v>
          </cell>
          <cell r="J614" t="str">
            <v xml:space="preserve">IC Revenue </v>
          </cell>
        </row>
        <row r="615">
          <cell r="D615">
            <v>-30462.36</v>
          </cell>
          <cell r="J615" t="str">
            <v xml:space="preserve">IC Revenue </v>
          </cell>
        </row>
        <row r="616">
          <cell r="D616">
            <v>-12491.7</v>
          </cell>
          <cell r="J616" t="str">
            <v xml:space="preserve">IC Revenue </v>
          </cell>
        </row>
        <row r="617">
          <cell r="D617">
            <v>-887</v>
          </cell>
          <cell r="J617" t="str">
            <v xml:space="preserve">IC Revenue </v>
          </cell>
        </row>
        <row r="618">
          <cell r="D618">
            <v>-2885.79</v>
          </cell>
          <cell r="J618" t="str">
            <v xml:space="preserve">IC Revenue </v>
          </cell>
        </row>
        <row r="619">
          <cell r="D619">
            <v>583.14</v>
          </cell>
          <cell r="J619" t="str">
            <v xml:space="preserve">IC Revenue </v>
          </cell>
        </row>
        <row r="620">
          <cell r="D620">
            <v>1013.95</v>
          </cell>
          <cell r="J620" t="str">
            <v xml:space="preserve">IC Revenue </v>
          </cell>
        </row>
        <row r="621">
          <cell r="D621">
            <v>0.95</v>
          </cell>
          <cell r="J621" t="str">
            <v xml:space="preserve">IC Revenue </v>
          </cell>
        </row>
        <row r="622">
          <cell r="D622">
            <v>-2816.02</v>
          </cell>
          <cell r="J622" t="str">
            <v xml:space="preserve">IC Revenue </v>
          </cell>
        </row>
        <row r="623">
          <cell r="D623">
            <v>-6318.16</v>
          </cell>
          <cell r="J623" t="str">
            <v xml:space="preserve">IC Revenue </v>
          </cell>
        </row>
        <row r="624">
          <cell r="D624">
            <v>-433260</v>
          </cell>
          <cell r="J624" t="str">
            <v xml:space="preserve">IC Revenue </v>
          </cell>
        </row>
        <row r="625">
          <cell r="D625">
            <v>-44647.22</v>
          </cell>
          <cell r="J625" t="str">
            <v xml:space="preserve">IC Revenue </v>
          </cell>
        </row>
        <row r="626">
          <cell r="D626">
            <v>-189720.37111000001</v>
          </cell>
          <cell r="J626" t="str">
            <v xml:space="preserve">IC Revenue </v>
          </cell>
        </row>
        <row r="627">
          <cell r="D627">
            <v>-2377.5700000000002</v>
          </cell>
          <cell r="J627" t="str">
            <v xml:space="preserve">IC Revenue </v>
          </cell>
        </row>
        <row r="628">
          <cell r="D628">
            <v>-977.49</v>
          </cell>
          <cell r="J628" t="str">
            <v xml:space="preserve">IC Revenue </v>
          </cell>
        </row>
        <row r="629">
          <cell r="D629">
            <v>-31093</v>
          </cell>
          <cell r="J629" t="str">
            <v xml:space="preserve">IC Revenue </v>
          </cell>
        </row>
        <row r="630">
          <cell r="D630">
            <v>-59734.7</v>
          </cell>
          <cell r="J630" t="str">
            <v xml:space="preserve">IC Revenue </v>
          </cell>
        </row>
        <row r="631">
          <cell r="D631">
            <v>-4392.1000000000004</v>
          </cell>
          <cell r="J631" t="str">
            <v xml:space="preserve">IC Revenue </v>
          </cell>
        </row>
        <row r="632">
          <cell r="D632">
            <v>-740551.38</v>
          </cell>
          <cell r="J632" t="str">
            <v xml:space="preserve">IC Revenue </v>
          </cell>
        </row>
        <row r="633">
          <cell r="D633">
            <v>-48952.58</v>
          </cell>
          <cell r="J633" t="str">
            <v xml:space="preserve">IC Revenue </v>
          </cell>
        </row>
        <row r="634">
          <cell r="D634">
            <v>-11762.04</v>
          </cell>
          <cell r="J634" t="str">
            <v xml:space="preserve">IC Revenue </v>
          </cell>
        </row>
        <row r="635">
          <cell r="D635">
            <v>0</v>
          </cell>
          <cell r="J635" t="str">
            <v xml:space="preserve">IC Revenue </v>
          </cell>
        </row>
        <row r="636">
          <cell r="D636">
            <v>-84907.74</v>
          </cell>
          <cell r="J636" t="str">
            <v xml:space="preserve">IC Revenue </v>
          </cell>
        </row>
        <row r="637">
          <cell r="D637">
            <v>-2131.5300000000002</v>
          </cell>
          <cell r="J637" t="str">
            <v xml:space="preserve">IC Revenue </v>
          </cell>
        </row>
        <row r="638">
          <cell r="D638">
            <v>-59922.52</v>
          </cell>
          <cell r="J638" t="str">
            <v xml:space="preserve">IC Revenue </v>
          </cell>
        </row>
        <row r="639">
          <cell r="D639">
            <v>-2045492.63</v>
          </cell>
          <cell r="J639" t="str">
            <v xml:space="preserve">IC Revenue </v>
          </cell>
        </row>
        <row r="640">
          <cell r="D640">
            <v>-9046.41</v>
          </cell>
          <cell r="J640" t="str">
            <v xml:space="preserve">IC Revenue </v>
          </cell>
        </row>
        <row r="641">
          <cell r="D641">
            <v>-71790.41</v>
          </cell>
          <cell r="J641" t="str">
            <v xml:space="preserve">IC Revenue </v>
          </cell>
        </row>
        <row r="642">
          <cell r="D642">
            <v>-3391952.15</v>
          </cell>
          <cell r="J642" t="str">
            <v xml:space="preserve">IC Revenue </v>
          </cell>
        </row>
        <row r="643">
          <cell r="D643">
            <v>-5693.58</v>
          </cell>
          <cell r="J643" t="str">
            <v xml:space="preserve">IC Revenue </v>
          </cell>
        </row>
        <row r="644">
          <cell r="D644">
            <v>-57.8</v>
          </cell>
          <cell r="J644" t="str">
            <v xml:space="preserve">IC Revenue </v>
          </cell>
        </row>
        <row r="645">
          <cell r="D645">
            <v>-1145.3699999999999</v>
          </cell>
          <cell r="J645" t="str">
            <v xml:space="preserve">IC Revenue </v>
          </cell>
        </row>
        <row r="646">
          <cell r="D646">
            <v>-290839.82</v>
          </cell>
          <cell r="J646" t="str">
            <v xml:space="preserve">IC Revenue </v>
          </cell>
        </row>
        <row r="647">
          <cell r="D647">
            <v>-29230.45</v>
          </cell>
          <cell r="J647" t="str">
            <v xml:space="preserve">IC Revenue </v>
          </cell>
        </row>
        <row r="648">
          <cell r="D648">
            <v>-2945.2</v>
          </cell>
          <cell r="J648" t="str">
            <v xml:space="preserve">IC Revenue </v>
          </cell>
        </row>
        <row r="649">
          <cell r="D649">
            <v>-394.08251000000001</v>
          </cell>
          <cell r="J649" t="str">
            <v xml:space="preserve">IC Revenue </v>
          </cell>
        </row>
        <row r="650">
          <cell r="D650">
            <v>-152722.15</v>
          </cell>
          <cell r="J650" t="str">
            <v xml:space="preserve">IC Revenue </v>
          </cell>
        </row>
        <row r="651">
          <cell r="D651">
            <v>-3095427.33</v>
          </cell>
          <cell r="J651" t="str">
            <v xml:space="preserve">IC Revenue </v>
          </cell>
        </row>
        <row r="652">
          <cell r="D652">
            <v>-235.47</v>
          </cell>
          <cell r="J652" t="str">
            <v xml:space="preserve">IC Revenue </v>
          </cell>
        </row>
        <row r="653">
          <cell r="D653">
            <v>-5445.93</v>
          </cell>
          <cell r="J653" t="str">
            <v xml:space="preserve">IC Revenue </v>
          </cell>
        </row>
        <row r="654">
          <cell r="D654">
            <v>-109181.75999999999</v>
          </cell>
          <cell r="J654" t="str">
            <v xml:space="preserve">IC Revenue </v>
          </cell>
        </row>
        <row r="655">
          <cell r="D655">
            <v>-17313.27</v>
          </cell>
          <cell r="J655" t="str">
            <v xml:space="preserve">IC Revenue </v>
          </cell>
        </row>
        <row r="656">
          <cell r="D656">
            <v>-401.2</v>
          </cell>
          <cell r="J656" t="str">
            <v xml:space="preserve">IC Revenue </v>
          </cell>
        </row>
        <row r="657">
          <cell r="D657">
            <v>-73163.59</v>
          </cell>
          <cell r="J657" t="str">
            <v xml:space="preserve">IC Revenue </v>
          </cell>
        </row>
        <row r="658">
          <cell r="D658">
            <v>-862377.33</v>
          </cell>
          <cell r="J658" t="str">
            <v xml:space="preserve">IC Revenue </v>
          </cell>
        </row>
        <row r="659">
          <cell r="D659">
            <v>-295920.36</v>
          </cell>
          <cell r="J659" t="str">
            <v xml:space="preserve">IC Revenue </v>
          </cell>
        </row>
        <row r="660">
          <cell r="D660">
            <v>-0.01</v>
          </cell>
          <cell r="J660" t="str">
            <v xml:space="preserve">IC Revenue </v>
          </cell>
        </row>
        <row r="661">
          <cell r="D661">
            <v>-126755.46</v>
          </cell>
          <cell r="J661" t="str">
            <v xml:space="preserve">IC Revenue </v>
          </cell>
        </row>
        <row r="662">
          <cell r="D662">
            <v>-46250.22</v>
          </cell>
          <cell r="J662" t="str">
            <v xml:space="preserve">IC Revenue </v>
          </cell>
        </row>
        <row r="663">
          <cell r="D663">
            <v>-2459.89</v>
          </cell>
          <cell r="J663" t="str">
            <v xml:space="preserve">IC Revenue </v>
          </cell>
        </row>
        <row r="664">
          <cell r="D664">
            <v>-60671.4</v>
          </cell>
          <cell r="J664" t="str">
            <v xml:space="preserve">IC Revenue </v>
          </cell>
        </row>
        <row r="665">
          <cell r="D665">
            <v>-3204.81</v>
          </cell>
          <cell r="J665" t="str">
            <v xml:space="preserve">IC Revenue </v>
          </cell>
        </row>
        <row r="666">
          <cell r="D666">
            <v>-3434.08</v>
          </cell>
          <cell r="J666" t="str">
            <v xml:space="preserve">IC Revenue </v>
          </cell>
        </row>
        <row r="667">
          <cell r="D667">
            <v>-4805.17</v>
          </cell>
          <cell r="J667" t="str">
            <v xml:space="preserve">IC Revenue </v>
          </cell>
        </row>
        <row r="668">
          <cell r="D668">
            <v>-1191.17</v>
          </cell>
          <cell r="J668" t="str">
            <v xml:space="preserve">IC Revenue </v>
          </cell>
        </row>
        <row r="669">
          <cell r="D669">
            <v>-498300.69</v>
          </cell>
          <cell r="J669" t="str">
            <v xml:space="preserve">IC Revenue </v>
          </cell>
        </row>
        <row r="670">
          <cell r="D670">
            <v>-367312.53</v>
          </cell>
          <cell r="J670" t="str">
            <v xml:space="preserve">IC Revenue </v>
          </cell>
        </row>
        <row r="671">
          <cell r="D671">
            <v>-27493.02</v>
          </cell>
          <cell r="J671" t="str">
            <v xml:space="preserve">IC Revenue </v>
          </cell>
        </row>
        <row r="672">
          <cell r="D672">
            <v>-57390.52</v>
          </cell>
          <cell r="J672" t="str">
            <v xml:space="preserve">IC Revenue </v>
          </cell>
        </row>
        <row r="673">
          <cell r="D673">
            <v>-5611.6</v>
          </cell>
          <cell r="J673" t="str">
            <v xml:space="preserve">IC Revenue </v>
          </cell>
        </row>
        <row r="674">
          <cell r="D674">
            <v>-21475.34</v>
          </cell>
          <cell r="J674" t="str">
            <v xml:space="preserve">IC Revenue </v>
          </cell>
        </row>
        <row r="675">
          <cell r="D675">
            <v>-14320</v>
          </cell>
          <cell r="J675" t="str">
            <v xml:space="preserve">IC Revenue </v>
          </cell>
        </row>
        <row r="676">
          <cell r="D676">
            <v>-7040</v>
          </cell>
          <cell r="J676" t="str">
            <v xml:space="preserve">IC Revenue </v>
          </cell>
        </row>
        <row r="677">
          <cell r="D677">
            <v>-29122.67</v>
          </cell>
          <cell r="J677" t="str">
            <v xml:space="preserve">IC Revenue </v>
          </cell>
        </row>
        <row r="678">
          <cell r="D678">
            <v>-1701.7</v>
          </cell>
          <cell r="J678" t="str">
            <v xml:space="preserve">External Revenue </v>
          </cell>
        </row>
        <row r="679">
          <cell r="D679">
            <v>-9058.75</v>
          </cell>
          <cell r="J679" t="str">
            <v xml:space="preserve">External Revenue </v>
          </cell>
        </row>
        <row r="680">
          <cell r="D680">
            <v>-24600</v>
          </cell>
          <cell r="J680" t="str">
            <v xml:space="preserve">External Revenue </v>
          </cell>
        </row>
        <row r="681">
          <cell r="D681">
            <v>-31815.439999999999</v>
          </cell>
          <cell r="J681" t="str">
            <v xml:space="preserve">External Revenue </v>
          </cell>
        </row>
        <row r="682">
          <cell r="D682">
            <v>-17440</v>
          </cell>
          <cell r="J682" t="str">
            <v xml:space="preserve">External Revenue </v>
          </cell>
        </row>
        <row r="683">
          <cell r="D683">
            <v>-0.22</v>
          </cell>
          <cell r="J683" t="str">
            <v xml:space="preserve">External Revenue </v>
          </cell>
        </row>
        <row r="684">
          <cell r="D684">
            <v>-20234.169999999998</v>
          </cell>
          <cell r="J684" t="str">
            <v xml:space="preserve">External Revenue </v>
          </cell>
        </row>
        <row r="685">
          <cell r="D685">
            <v>-183.85</v>
          </cell>
          <cell r="J685" t="str">
            <v xml:space="preserve">External Revenue </v>
          </cell>
        </row>
        <row r="686">
          <cell r="D686">
            <v>0</v>
          </cell>
          <cell r="J686" t="str">
            <v xml:space="preserve">External Revenue </v>
          </cell>
        </row>
        <row r="687">
          <cell r="D687">
            <v>-136825.41</v>
          </cell>
          <cell r="J687" t="str">
            <v xml:space="preserve">External Revenue </v>
          </cell>
        </row>
        <row r="688">
          <cell r="D688">
            <v>-413619.73</v>
          </cell>
          <cell r="J688" t="str">
            <v xml:space="preserve">External Revenue </v>
          </cell>
        </row>
        <row r="689">
          <cell r="D689">
            <v>-118132.74</v>
          </cell>
          <cell r="J689" t="str">
            <v xml:space="preserve">External Revenue </v>
          </cell>
        </row>
        <row r="690">
          <cell r="D690">
            <v>-104.5</v>
          </cell>
          <cell r="J690" t="str">
            <v xml:space="preserve">External Revenue </v>
          </cell>
        </row>
        <row r="691">
          <cell r="D691">
            <v>-100912.26</v>
          </cell>
          <cell r="J691" t="str">
            <v xml:space="preserve">External Revenue </v>
          </cell>
        </row>
        <row r="692">
          <cell r="D692">
            <v>-42.92</v>
          </cell>
          <cell r="J692" t="str">
            <v xml:space="preserve">External Revenue </v>
          </cell>
        </row>
        <row r="693">
          <cell r="D693">
            <v>0</v>
          </cell>
          <cell r="J693" t="str">
            <v xml:space="preserve">External Revenue </v>
          </cell>
        </row>
        <row r="694">
          <cell r="D694">
            <v>-182565.33</v>
          </cell>
          <cell r="J694" t="str">
            <v xml:space="preserve">External Revenue </v>
          </cell>
        </row>
        <row r="695">
          <cell r="D695">
            <v>0</v>
          </cell>
          <cell r="J695" t="str">
            <v xml:space="preserve">External Revenue </v>
          </cell>
        </row>
        <row r="696">
          <cell r="D696">
            <v>-81836.58</v>
          </cell>
          <cell r="J696" t="str">
            <v xml:space="preserve">External Revenue </v>
          </cell>
        </row>
        <row r="697">
          <cell r="D697">
            <v>-77023.789999999994</v>
          </cell>
          <cell r="J697" t="str">
            <v xml:space="preserve">External Revenue </v>
          </cell>
        </row>
        <row r="698">
          <cell r="D698">
            <v>0</v>
          </cell>
          <cell r="J698" t="str">
            <v xml:space="preserve">External Revenue </v>
          </cell>
        </row>
        <row r="699">
          <cell r="D699">
            <v>-1086018.09745</v>
          </cell>
          <cell r="J699" t="str">
            <v xml:space="preserve">External Revenue </v>
          </cell>
        </row>
        <row r="700">
          <cell r="D700">
            <v>0</v>
          </cell>
          <cell r="J700" t="str">
            <v xml:space="preserve">External Revenue </v>
          </cell>
        </row>
        <row r="701">
          <cell r="D701">
            <v>-33953.75</v>
          </cell>
          <cell r="J701" t="str">
            <v xml:space="preserve">External Revenue </v>
          </cell>
        </row>
        <row r="702">
          <cell r="D702">
            <v>-67322.742249999996</v>
          </cell>
          <cell r="J702" t="str">
            <v xml:space="preserve">External Revenue </v>
          </cell>
        </row>
        <row r="703">
          <cell r="D703">
            <v>-381.52</v>
          </cell>
          <cell r="J703" t="str">
            <v xml:space="preserve">External Revenue </v>
          </cell>
        </row>
        <row r="704">
          <cell r="D704">
            <v>0</v>
          </cell>
          <cell r="J704" t="str">
            <v xml:space="preserve">External Revenue </v>
          </cell>
        </row>
        <row r="705">
          <cell r="D705">
            <v>-85.5</v>
          </cell>
          <cell r="J705" t="str">
            <v xml:space="preserve">External Revenue </v>
          </cell>
        </row>
        <row r="706">
          <cell r="D706">
            <v>1004249.3</v>
          </cell>
          <cell r="J706" t="str">
            <v xml:space="preserve">External Revenue </v>
          </cell>
        </row>
        <row r="707">
          <cell r="D707">
            <v>208.05</v>
          </cell>
          <cell r="J707" t="str">
            <v xml:space="preserve">External Revenue </v>
          </cell>
        </row>
        <row r="708">
          <cell r="D708">
            <v>115880.96000000001</v>
          </cell>
          <cell r="J708" t="str">
            <v xml:space="preserve">External Revenue </v>
          </cell>
        </row>
        <row r="709">
          <cell r="D709">
            <v>0</v>
          </cell>
          <cell r="J709" t="str">
            <v xml:space="preserve">External Revenue </v>
          </cell>
        </row>
        <row r="710">
          <cell r="D710">
            <v>59685.33</v>
          </cell>
          <cell r="J710" t="str">
            <v xml:space="preserve">External Revenue </v>
          </cell>
        </row>
        <row r="711">
          <cell r="D711">
            <v>8201.36</v>
          </cell>
          <cell r="J711" t="str">
            <v xml:space="preserve">External Revenue </v>
          </cell>
        </row>
        <row r="712">
          <cell r="D712">
            <v>0</v>
          </cell>
          <cell r="J712" t="str">
            <v xml:space="preserve">External Revenue </v>
          </cell>
        </row>
        <row r="713">
          <cell r="D713">
            <v>-351496.94036000001</v>
          </cell>
          <cell r="J713" t="str">
            <v xml:space="preserve">External Revenue </v>
          </cell>
        </row>
        <row r="714">
          <cell r="D714">
            <v>0</v>
          </cell>
          <cell r="J714" t="str">
            <v xml:space="preserve">External Revenue </v>
          </cell>
        </row>
        <row r="715">
          <cell r="D715">
            <v>-558525.67876000004</v>
          </cell>
          <cell r="J715" t="str">
            <v xml:space="preserve">External Revenue </v>
          </cell>
        </row>
        <row r="716">
          <cell r="D716">
            <v>-162019.29712999999</v>
          </cell>
          <cell r="J716" t="str">
            <v xml:space="preserve">External Revenue </v>
          </cell>
        </row>
        <row r="717">
          <cell r="D717">
            <v>-24798.78</v>
          </cell>
          <cell r="J717" t="str">
            <v xml:space="preserve">External Revenue </v>
          </cell>
        </row>
        <row r="718">
          <cell r="D718">
            <v>-283646.82</v>
          </cell>
          <cell r="J718" t="str">
            <v xml:space="preserve">External Revenue </v>
          </cell>
        </row>
        <row r="719">
          <cell r="D719">
            <v>0</v>
          </cell>
          <cell r="J719" t="str">
            <v xml:space="preserve">External Revenue </v>
          </cell>
        </row>
        <row r="720">
          <cell r="D720">
            <v>-98777.460370000001</v>
          </cell>
          <cell r="J720" t="str">
            <v xml:space="preserve">External Revenue </v>
          </cell>
        </row>
        <row r="721">
          <cell r="D721">
            <v>-122.38</v>
          </cell>
          <cell r="J721" t="str">
            <v xml:space="preserve">External Revenue </v>
          </cell>
        </row>
        <row r="722">
          <cell r="D722">
            <v>-14223.058000000001</v>
          </cell>
          <cell r="J722" t="str">
            <v xml:space="preserve">External Revenue </v>
          </cell>
        </row>
        <row r="723">
          <cell r="D723">
            <v>-9505</v>
          </cell>
          <cell r="J723" t="str">
            <v xml:space="preserve">External Revenue </v>
          </cell>
        </row>
        <row r="724">
          <cell r="D724">
            <v>-2970.17</v>
          </cell>
          <cell r="J724" t="str">
            <v xml:space="preserve">External Revenue </v>
          </cell>
        </row>
        <row r="725">
          <cell r="D725">
            <v>-586361.43999999994</v>
          </cell>
          <cell r="J725" t="str">
            <v xml:space="preserve">External Revenue </v>
          </cell>
        </row>
        <row r="726">
          <cell r="D726">
            <v>-73419.093200000003</v>
          </cell>
          <cell r="J726" t="str">
            <v xml:space="preserve">External Revenue </v>
          </cell>
        </row>
        <row r="727">
          <cell r="D727">
            <v>-16175.6443</v>
          </cell>
          <cell r="J727" t="str">
            <v xml:space="preserve">External Revenue </v>
          </cell>
        </row>
        <row r="728">
          <cell r="D728">
            <v>-97.678759999999997</v>
          </cell>
          <cell r="J728" t="str">
            <v xml:space="preserve">External Revenue </v>
          </cell>
        </row>
        <row r="729">
          <cell r="D729">
            <v>-12643.91</v>
          </cell>
          <cell r="J729" t="str">
            <v xml:space="preserve">External Revenue </v>
          </cell>
        </row>
        <row r="730">
          <cell r="D730">
            <v>0</v>
          </cell>
          <cell r="J730" t="str">
            <v xml:space="preserve">External Revenue </v>
          </cell>
        </row>
        <row r="731">
          <cell r="D731">
            <v>-67134.759999999995</v>
          </cell>
          <cell r="J731" t="str">
            <v xml:space="preserve">External Revenue </v>
          </cell>
        </row>
        <row r="732">
          <cell r="D732">
            <v>0</v>
          </cell>
          <cell r="J732" t="str">
            <v xml:space="preserve">External Revenue </v>
          </cell>
        </row>
        <row r="733">
          <cell r="D733">
            <v>-8347.2800000000007</v>
          </cell>
          <cell r="J733" t="str">
            <v xml:space="preserve">External Revenue </v>
          </cell>
        </row>
        <row r="734">
          <cell r="D734">
            <v>-61012.22</v>
          </cell>
          <cell r="J734" t="str">
            <v xml:space="preserve">External Revenue </v>
          </cell>
        </row>
        <row r="735">
          <cell r="D735">
            <v>-15675</v>
          </cell>
          <cell r="J735" t="str">
            <v xml:space="preserve">External Revenue </v>
          </cell>
        </row>
        <row r="736">
          <cell r="D736">
            <v>-250903.93</v>
          </cell>
          <cell r="J736" t="str">
            <v xml:space="preserve">External Revenue </v>
          </cell>
        </row>
        <row r="737">
          <cell r="D737">
            <v>0</v>
          </cell>
          <cell r="J737" t="str">
            <v xml:space="preserve">External Revenue </v>
          </cell>
        </row>
        <row r="738">
          <cell r="D738">
            <v>442.01</v>
          </cell>
          <cell r="J738" t="str">
            <v xml:space="preserve">External Revenue </v>
          </cell>
        </row>
        <row r="739">
          <cell r="D739">
            <v>-496480.31631999998</v>
          </cell>
          <cell r="J739" t="str">
            <v xml:space="preserve">External Revenue </v>
          </cell>
        </row>
        <row r="740">
          <cell r="D740">
            <v>0</v>
          </cell>
          <cell r="J740" t="str">
            <v xml:space="preserve">IC Revenue </v>
          </cell>
        </row>
        <row r="741">
          <cell r="D741">
            <v>-369.88</v>
          </cell>
          <cell r="J741" t="str">
            <v xml:space="preserve">IC Revenue </v>
          </cell>
        </row>
        <row r="742">
          <cell r="D742">
            <v>-66.14</v>
          </cell>
          <cell r="J742" t="str">
            <v xml:space="preserve">IC Revenue </v>
          </cell>
        </row>
        <row r="743">
          <cell r="D743">
            <v>0</v>
          </cell>
          <cell r="J743" t="str">
            <v xml:space="preserve">IC Revenue </v>
          </cell>
        </row>
        <row r="744">
          <cell r="D744">
            <v>-313.99</v>
          </cell>
          <cell r="J744" t="str">
            <v xml:space="preserve">IC Revenue </v>
          </cell>
        </row>
        <row r="745">
          <cell r="D745">
            <v>-185.31</v>
          </cell>
          <cell r="J745" t="str">
            <v xml:space="preserve">IC Revenue </v>
          </cell>
        </row>
        <row r="746">
          <cell r="D746">
            <v>-53.31</v>
          </cell>
          <cell r="J746" t="str">
            <v xml:space="preserve">IC Revenue </v>
          </cell>
        </row>
        <row r="747">
          <cell r="D747">
            <v>-108.61</v>
          </cell>
          <cell r="J747" t="str">
            <v xml:space="preserve">IC Revenue </v>
          </cell>
        </row>
        <row r="748">
          <cell r="D748">
            <v>-18878.5</v>
          </cell>
          <cell r="J748" t="str">
            <v xml:space="preserve">IC Revenue </v>
          </cell>
        </row>
        <row r="749">
          <cell r="D749">
            <v>302.25</v>
          </cell>
          <cell r="J749" t="str">
            <v xml:space="preserve">IC Revenue </v>
          </cell>
        </row>
        <row r="750">
          <cell r="D750">
            <v>8851.7199999999993</v>
          </cell>
          <cell r="J750" t="str">
            <v xml:space="preserve">IC Revenue </v>
          </cell>
        </row>
        <row r="751">
          <cell r="D751">
            <v>-349.25</v>
          </cell>
          <cell r="J751" t="str">
            <v xml:space="preserve">IC Revenue </v>
          </cell>
        </row>
        <row r="752">
          <cell r="D752">
            <v>53.31</v>
          </cell>
          <cell r="J752" t="str">
            <v xml:space="preserve">IC Revenue </v>
          </cell>
        </row>
        <row r="753">
          <cell r="D753">
            <v>185.31</v>
          </cell>
          <cell r="J753" t="str">
            <v xml:space="preserve">IC Revenue </v>
          </cell>
        </row>
        <row r="754">
          <cell r="D754">
            <v>464.36</v>
          </cell>
          <cell r="J754" t="str">
            <v xml:space="preserve">IC Revenue </v>
          </cell>
        </row>
        <row r="755">
          <cell r="D755">
            <v>348.2</v>
          </cell>
          <cell r="J755" t="str">
            <v xml:space="preserve">IC Revenue </v>
          </cell>
        </row>
        <row r="756">
          <cell r="D756">
            <v>-86.97</v>
          </cell>
          <cell r="J756" t="str">
            <v xml:space="preserve">IC Revenue </v>
          </cell>
        </row>
        <row r="757">
          <cell r="D757">
            <v>108.61</v>
          </cell>
          <cell r="J757" t="str">
            <v xml:space="preserve">IC Revenue </v>
          </cell>
        </row>
        <row r="758">
          <cell r="D758">
            <v>3303.18</v>
          </cell>
          <cell r="J758" t="str">
            <v xml:space="preserve">IC Revenue </v>
          </cell>
        </row>
        <row r="759">
          <cell r="D759">
            <v>5098.28</v>
          </cell>
          <cell r="J759" t="str">
            <v xml:space="preserve">IC Revenue </v>
          </cell>
        </row>
        <row r="760">
          <cell r="D760">
            <v>305.77</v>
          </cell>
          <cell r="J760" t="str">
            <v xml:space="preserve">IC Revenue </v>
          </cell>
        </row>
        <row r="761">
          <cell r="D761">
            <v>-220.58</v>
          </cell>
          <cell r="J761" t="str">
            <v xml:space="preserve">IC Revenue </v>
          </cell>
        </row>
        <row r="762">
          <cell r="D762">
            <v>92.3</v>
          </cell>
          <cell r="J762" t="str">
            <v xml:space="preserve">IC Revenue </v>
          </cell>
        </row>
        <row r="763">
          <cell r="D763">
            <v>-26.16</v>
          </cell>
          <cell r="J763" t="str">
            <v xml:space="preserve">IC Revenue </v>
          </cell>
        </row>
        <row r="764">
          <cell r="D764">
            <v>313.99</v>
          </cell>
          <cell r="J764" t="str">
            <v xml:space="preserve">IC Revenue </v>
          </cell>
        </row>
        <row r="765">
          <cell r="D765">
            <v>1209.74</v>
          </cell>
          <cell r="J765" t="str">
            <v xml:space="preserve">IC Revenue </v>
          </cell>
        </row>
        <row r="766">
          <cell r="D766">
            <v>21.68</v>
          </cell>
          <cell r="J766" t="str">
            <v xml:space="preserve">IC Revenue </v>
          </cell>
        </row>
        <row r="767">
          <cell r="D767">
            <v>-664558.57999999996</v>
          </cell>
          <cell r="J767" t="str">
            <v xml:space="preserve">IC Revenue </v>
          </cell>
        </row>
        <row r="768">
          <cell r="D768">
            <v>-661.96</v>
          </cell>
          <cell r="J768" t="str">
            <v xml:space="preserve">IC Revenue </v>
          </cell>
        </row>
        <row r="769">
          <cell r="D769">
            <v>-1744.59</v>
          </cell>
          <cell r="J769" t="str">
            <v xml:space="preserve">IC Revenue </v>
          </cell>
        </row>
        <row r="770">
          <cell r="D770">
            <v>412448.89</v>
          </cell>
          <cell r="J770" t="str">
            <v xml:space="preserve">IC Revenue </v>
          </cell>
        </row>
        <row r="771">
          <cell r="D771">
            <v>200750.12</v>
          </cell>
          <cell r="J771" t="str">
            <v xml:space="preserve">IC Revenue </v>
          </cell>
        </row>
        <row r="772">
          <cell r="D772">
            <v>53766.12</v>
          </cell>
          <cell r="J772" t="str">
            <v xml:space="preserve">IC Revenue </v>
          </cell>
        </row>
        <row r="773">
          <cell r="D773">
            <v>-806.5</v>
          </cell>
          <cell r="J773" t="str">
            <v xml:space="preserve">External Revenue </v>
          </cell>
        </row>
        <row r="774">
          <cell r="D774">
            <v>8897.56</v>
          </cell>
          <cell r="J774" t="str">
            <v xml:space="preserve">External Revenue </v>
          </cell>
        </row>
        <row r="775">
          <cell r="D775">
            <v>-583.14</v>
          </cell>
          <cell r="J775" t="str">
            <v xml:space="preserve">External Revenue </v>
          </cell>
        </row>
        <row r="776">
          <cell r="D776">
            <v>-1013.95</v>
          </cell>
          <cell r="J776" t="str">
            <v xml:space="preserve">External Revenue </v>
          </cell>
        </row>
        <row r="777">
          <cell r="D777">
            <v>-0.95</v>
          </cell>
          <cell r="J777" t="str">
            <v xml:space="preserve">External Revenue </v>
          </cell>
        </row>
        <row r="778">
          <cell r="D778">
            <v>0</v>
          </cell>
          <cell r="J778" t="str">
            <v xml:space="preserve">External Revenue </v>
          </cell>
        </row>
        <row r="779">
          <cell r="D779">
            <v>-19.32</v>
          </cell>
          <cell r="J779" t="str">
            <v xml:space="preserve">External Revenue </v>
          </cell>
        </row>
        <row r="780">
          <cell r="D780">
            <v>2.62</v>
          </cell>
          <cell r="J780" t="str">
            <v xml:space="preserve">External Revenue </v>
          </cell>
        </row>
        <row r="781">
          <cell r="D781">
            <v>-18.05</v>
          </cell>
          <cell r="J781" t="str">
            <v xml:space="preserve">External Revenue </v>
          </cell>
        </row>
        <row r="782">
          <cell r="D782">
            <v>0</v>
          </cell>
          <cell r="J782" t="str">
            <v xml:space="preserve">External Revenue </v>
          </cell>
        </row>
        <row r="783">
          <cell r="D783">
            <v>-55.75</v>
          </cell>
          <cell r="J783" t="str">
            <v xml:space="preserve">External Revenue </v>
          </cell>
        </row>
        <row r="784">
          <cell r="D784">
            <v>318.67</v>
          </cell>
          <cell r="J784" t="str">
            <v xml:space="preserve">External Revenue </v>
          </cell>
        </row>
        <row r="785">
          <cell r="D785">
            <v>-318.67</v>
          </cell>
          <cell r="J785" t="str">
            <v xml:space="preserve">External Revenue </v>
          </cell>
        </row>
        <row r="786">
          <cell r="D786">
            <v>1009.95</v>
          </cell>
          <cell r="J786" t="str">
            <v xml:space="preserve">External Revenue </v>
          </cell>
        </row>
        <row r="787">
          <cell r="D787">
            <v>0</v>
          </cell>
          <cell r="J787" t="str">
            <v xml:space="preserve">External Revenue </v>
          </cell>
        </row>
        <row r="788">
          <cell r="D788">
            <v>55.75</v>
          </cell>
          <cell r="J788" t="str">
            <v xml:space="preserve">External Revenue </v>
          </cell>
        </row>
        <row r="789">
          <cell r="D789">
            <v>0</v>
          </cell>
          <cell r="J789" t="str">
            <v xml:space="preserve">External Revenue </v>
          </cell>
        </row>
        <row r="790">
          <cell r="D790">
            <v>0</v>
          </cell>
          <cell r="J790" t="str">
            <v xml:space="preserve">External Revenue </v>
          </cell>
        </row>
        <row r="791">
          <cell r="D791">
            <v>4</v>
          </cell>
          <cell r="J791" t="str">
            <v xml:space="preserve">External Revenue </v>
          </cell>
        </row>
        <row r="792">
          <cell r="D792">
            <v>583.14</v>
          </cell>
          <cell r="J792" t="str">
            <v xml:space="preserve">External Revenue </v>
          </cell>
        </row>
        <row r="793">
          <cell r="D793">
            <v>105.69</v>
          </cell>
          <cell r="J793" t="str">
            <v xml:space="preserve">External Revenue </v>
          </cell>
        </row>
        <row r="794">
          <cell r="D794">
            <v>0</v>
          </cell>
          <cell r="J794" t="str">
            <v xml:space="preserve">External Revenue </v>
          </cell>
        </row>
        <row r="795">
          <cell r="D795">
            <v>0</v>
          </cell>
          <cell r="J795" t="str">
            <v xml:space="preserve">External Revenue </v>
          </cell>
        </row>
        <row r="796">
          <cell r="D796">
            <v>44803.33</v>
          </cell>
          <cell r="J796" t="str">
            <v xml:space="preserve">External Revenue </v>
          </cell>
        </row>
        <row r="797">
          <cell r="D797">
            <v>-199.67</v>
          </cell>
          <cell r="J797" t="str">
            <v xml:space="preserve">External Revenue </v>
          </cell>
        </row>
        <row r="798">
          <cell r="D798">
            <v>23.3</v>
          </cell>
          <cell r="J798" t="str">
            <v xml:space="preserve">External Revenue </v>
          </cell>
        </row>
        <row r="799">
          <cell r="D799">
            <v>415.79</v>
          </cell>
          <cell r="J799" t="str">
            <v xml:space="preserve">External Revenue </v>
          </cell>
        </row>
        <row r="800">
          <cell r="D800">
            <v>8829.7099999999991</v>
          </cell>
          <cell r="J800" t="str">
            <v xml:space="preserve">External Revenue </v>
          </cell>
        </row>
        <row r="801">
          <cell r="D801">
            <v>-913.99</v>
          </cell>
          <cell r="J801" t="str">
            <v xml:space="preserve">External Revenue </v>
          </cell>
        </row>
        <row r="802">
          <cell r="D802">
            <v>20471.28</v>
          </cell>
          <cell r="J802" t="str">
            <v xml:space="preserve">External Revenue </v>
          </cell>
        </row>
        <row r="803">
          <cell r="D803">
            <v>5671.3</v>
          </cell>
          <cell r="J803" t="str">
            <v xml:space="preserve">External Revenue </v>
          </cell>
        </row>
        <row r="804">
          <cell r="D804">
            <v>16109.18</v>
          </cell>
          <cell r="J804" t="str">
            <v xml:space="preserve">External Revenue </v>
          </cell>
        </row>
        <row r="805">
          <cell r="D805">
            <v>126541.27</v>
          </cell>
          <cell r="J805" t="str">
            <v xml:space="preserve">External Revenue </v>
          </cell>
        </row>
        <row r="806">
          <cell r="D806">
            <v>401.25</v>
          </cell>
          <cell r="J806" t="str">
            <v xml:space="preserve">External Revenue </v>
          </cell>
        </row>
        <row r="807">
          <cell r="D807">
            <v>8303.08</v>
          </cell>
          <cell r="J807" t="str">
            <v xml:space="preserve">External Revenue </v>
          </cell>
        </row>
        <row r="808">
          <cell r="D808">
            <v>19.46</v>
          </cell>
          <cell r="J808" t="str">
            <v xml:space="preserve">External Revenue </v>
          </cell>
        </row>
        <row r="809">
          <cell r="D809">
            <v>288.61</v>
          </cell>
          <cell r="J809" t="str">
            <v xml:space="preserve">External Revenue </v>
          </cell>
        </row>
        <row r="810">
          <cell r="D810">
            <v>650.39</v>
          </cell>
          <cell r="J810" t="str">
            <v xml:space="preserve">External Revenue </v>
          </cell>
        </row>
        <row r="811">
          <cell r="D811">
            <v>76919.22</v>
          </cell>
          <cell r="J811" t="str">
            <v xml:space="preserve">External Revenue </v>
          </cell>
        </row>
        <row r="812">
          <cell r="D812">
            <v>450</v>
          </cell>
          <cell r="J812" t="str">
            <v xml:space="preserve">External Revenue </v>
          </cell>
        </row>
        <row r="813">
          <cell r="D813">
            <v>3887.71</v>
          </cell>
          <cell r="J813" t="str">
            <v xml:space="preserve">External Revenue </v>
          </cell>
        </row>
        <row r="814">
          <cell r="D814">
            <v>1079.28</v>
          </cell>
          <cell r="J814" t="str">
            <v xml:space="preserve">External Revenue </v>
          </cell>
        </row>
        <row r="815">
          <cell r="D815">
            <v>18295.87</v>
          </cell>
          <cell r="J815" t="str">
            <v xml:space="preserve">External Revenue </v>
          </cell>
        </row>
        <row r="816">
          <cell r="D816">
            <v>16862.189999999999</v>
          </cell>
          <cell r="J816" t="str">
            <v xml:space="preserve">External Revenue </v>
          </cell>
        </row>
        <row r="817">
          <cell r="D817">
            <v>4808</v>
          </cell>
          <cell r="J817" t="str">
            <v xml:space="preserve">External Revenue </v>
          </cell>
        </row>
        <row r="818">
          <cell r="D818">
            <v>0</v>
          </cell>
          <cell r="J818" t="str">
            <v xml:space="preserve">External Revenue </v>
          </cell>
        </row>
        <row r="819">
          <cell r="D819">
            <v>0</v>
          </cell>
          <cell r="J819" t="str">
            <v xml:space="preserve">External Revenue </v>
          </cell>
        </row>
        <row r="820">
          <cell r="D820">
            <v>-65377</v>
          </cell>
          <cell r="J820" t="str">
            <v xml:space="preserve">External Revenue </v>
          </cell>
        </row>
        <row r="821">
          <cell r="D821">
            <v>0.02</v>
          </cell>
          <cell r="J821" t="str">
            <v xml:space="preserve">External Revenue </v>
          </cell>
        </row>
        <row r="822">
          <cell r="D822">
            <v>361851</v>
          </cell>
          <cell r="J822" t="str">
            <v xml:space="preserve">External Revenue </v>
          </cell>
        </row>
        <row r="823">
          <cell r="D823">
            <v>141812</v>
          </cell>
          <cell r="J823" t="str">
            <v xml:space="preserve">External Revenue </v>
          </cell>
        </row>
        <row r="824">
          <cell r="D824">
            <v>-620424.73</v>
          </cell>
          <cell r="J824" t="str">
            <v xml:space="preserve">External Revenue </v>
          </cell>
        </row>
        <row r="825">
          <cell r="D825">
            <v>150000</v>
          </cell>
          <cell r="J825" t="str">
            <v xml:space="preserve">External Revenue </v>
          </cell>
        </row>
        <row r="826">
          <cell r="D826">
            <v>-43835.768120000001</v>
          </cell>
          <cell r="J826" t="str">
            <v>Interest Income</v>
          </cell>
        </row>
        <row r="827">
          <cell r="D827">
            <v>-4799.9674599999998</v>
          </cell>
          <cell r="J827" t="str">
            <v>Interest Income</v>
          </cell>
        </row>
        <row r="828">
          <cell r="D828">
            <v>-7716.43</v>
          </cell>
          <cell r="J828" t="str">
            <v>Interest Expense</v>
          </cell>
        </row>
        <row r="829">
          <cell r="D829">
            <v>-64.260000000000005</v>
          </cell>
          <cell r="J829" t="str">
            <v>Interest Expense</v>
          </cell>
        </row>
        <row r="830">
          <cell r="D830">
            <v>-21762.46</v>
          </cell>
          <cell r="J830" t="str">
            <v>Interest Expense</v>
          </cell>
        </row>
        <row r="831">
          <cell r="D831">
            <v>-441.83</v>
          </cell>
          <cell r="J831" t="str">
            <v>Interest Expense</v>
          </cell>
        </row>
        <row r="832">
          <cell r="D832">
            <v>-249.77</v>
          </cell>
          <cell r="J832" t="str">
            <v>Interest Expense</v>
          </cell>
        </row>
        <row r="833">
          <cell r="D833">
            <v>-3437.58</v>
          </cell>
          <cell r="J833" t="str">
            <v>Interest Expense</v>
          </cell>
        </row>
        <row r="834">
          <cell r="D834">
            <v>-20834.38</v>
          </cell>
          <cell r="J834" t="str">
            <v>Interest Expense</v>
          </cell>
        </row>
        <row r="835">
          <cell r="D835">
            <v>-70293.78</v>
          </cell>
          <cell r="J835" t="str">
            <v>Interest Expense</v>
          </cell>
        </row>
        <row r="836">
          <cell r="D836">
            <v>-4637.12</v>
          </cell>
          <cell r="J836" t="str">
            <v>Interest Expense</v>
          </cell>
        </row>
        <row r="837">
          <cell r="D837">
            <v>-49589.69</v>
          </cell>
          <cell r="J837" t="str">
            <v>Interest Expense</v>
          </cell>
        </row>
        <row r="838">
          <cell r="D838">
            <v>-3000.94</v>
          </cell>
          <cell r="J838" t="str">
            <v>Interest Expense</v>
          </cell>
        </row>
        <row r="839">
          <cell r="D839">
            <v>-628.82000000000005</v>
          </cell>
          <cell r="J839" t="str">
            <v>Interest Expense</v>
          </cell>
        </row>
        <row r="840">
          <cell r="D840">
            <v>-2036.08</v>
          </cell>
          <cell r="J840" t="str">
            <v>Interest Expense</v>
          </cell>
        </row>
        <row r="841">
          <cell r="D841">
            <v>-584.09</v>
          </cell>
          <cell r="J841" t="str">
            <v>Interest Expense</v>
          </cell>
        </row>
        <row r="842">
          <cell r="D842">
            <v>-552.96</v>
          </cell>
          <cell r="J842" t="str">
            <v>Indirect - Cost of Sales</v>
          </cell>
        </row>
        <row r="843">
          <cell r="D843">
            <v>0</v>
          </cell>
          <cell r="J843" t="str">
            <v>FX (Gain)/Loss</v>
          </cell>
        </row>
        <row r="844">
          <cell r="D844">
            <v>29810.8282</v>
          </cell>
          <cell r="J844" t="str">
            <v>FX (Gain)/Loss</v>
          </cell>
        </row>
        <row r="845">
          <cell r="D845">
            <v>-0.01</v>
          </cell>
          <cell r="J845" t="str">
            <v>FX (Gain)/Loss</v>
          </cell>
        </row>
        <row r="846">
          <cell r="D846">
            <v>0</v>
          </cell>
          <cell r="J846" t="str">
            <v>FX (Gain)/Loss</v>
          </cell>
        </row>
        <row r="847">
          <cell r="D847">
            <v>-96.873230000000007</v>
          </cell>
          <cell r="J847" t="str">
            <v>FX (Gain)/Loss</v>
          </cell>
        </row>
        <row r="848">
          <cell r="D848">
            <v>-11627.88</v>
          </cell>
          <cell r="J848" t="str">
            <v>FX (Gain)/Loss</v>
          </cell>
        </row>
        <row r="849">
          <cell r="D849">
            <v>-16.77</v>
          </cell>
          <cell r="J849" t="str">
            <v>FX (Gain)/Loss</v>
          </cell>
        </row>
        <row r="850">
          <cell r="D850">
            <v>-10447.35</v>
          </cell>
          <cell r="J850" t="str">
            <v>FX (Gain)/Loss</v>
          </cell>
        </row>
        <row r="851">
          <cell r="D851">
            <v>-155002.06</v>
          </cell>
          <cell r="J851" t="str">
            <v>FX (Gain)/Loss</v>
          </cell>
        </row>
        <row r="852">
          <cell r="D852">
            <v>0</v>
          </cell>
          <cell r="J852" t="str">
            <v>FX (Gain)/Loss</v>
          </cell>
        </row>
        <row r="853">
          <cell r="D853">
            <v>96.324550000000002</v>
          </cell>
          <cell r="J853" t="str">
            <v>FX (Gain)/Loss</v>
          </cell>
        </row>
        <row r="854">
          <cell r="D854">
            <v>64650.89</v>
          </cell>
          <cell r="J854" t="str">
            <v>FX (Gain)/Loss</v>
          </cell>
        </row>
        <row r="855">
          <cell r="D855">
            <v>9314.66</v>
          </cell>
          <cell r="J855" t="str">
            <v>FX (Gain)/Loss</v>
          </cell>
        </row>
        <row r="856">
          <cell r="D856">
            <v>309704.12</v>
          </cell>
          <cell r="J856" t="str">
            <v>FX (Gain)/Loss</v>
          </cell>
        </row>
        <row r="857">
          <cell r="D857">
            <v>-37511.269999999997</v>
          </cell>
          <cell r="J857" t="str">
            <v>Selling - Business Unit</v>
          </cell>
        </row>
        <row r="858">
          <cell r="D858">
            <v>-80092</v>
          </cell>
          <cell r="J858" t="str">
            <v>Indirect - Cost of Sales</v>
          </cell>
        </row>
        <row r="859">
          <cell r="D859">
            <v>0</v>
          </cell>
          <cell r="J859" t="str">
            <v>Indirect - Cost of Sales</v>
          </cell>
        </row>
        <row r="860">
          <cell r="D860">
            <v>-75609</v>
          </cell>
          <cell r="J860" t="str">
            <v>Noncontrolling Interest in Income of Consolidated Subsidiaries</v>
          </cell>
        </row>
        <row r="861">
          <cell r="D861">
            <v>-553447</v>
          </cell>
          <cell r="J861" t="str">
            <v>Noncontrolling Interest in Income of Consolidated Subsidiaries</v>
          </cell>
        </row>
        <row r="862">
          <cell r="D862">
            <v>10.49</v>
          </cell>
          <cell r="J862" t="str">
            <v>Equity in Income of Unconsolidted Joint Ventures</v>
          </cell>
        </row>
        <row r="863">
          <cell r="D863">
            <v>-505436</v>
          </cell>
          <cell r="J863" t="str">
            <v>Equity in Income of Unconsolidted Joint Ventures</v>
          </cell>
        </row>
        <row r="864">
          <cell r="D864">
            <v>-20543</v>
          </cell>
          <cell r="J864" t="str">
            <v>Equity in Income of Unconsolidted Joint Ventures</v>
          </cell>
        </row>
        <row r="865">
          <cell r="D865">
            <v>-94051.6</v>
          </cell>
          <cell r="J865" t="str">
            <v>Equity in Income of Unconsolidted Joint Ventures</v>
          </cell>
        </row>
        <row r="866">
          <cell r="D866">
            <v>-52312.5</v>
          </cell>
          <cell r="J866" t="str">
            <v>Equity in Income of Unconsolidted Joint Ventures</v>
          </cell>
        </row>
        <row r="867">
          <cell r="D867">
            <v>8.18</v>
          </cell>
          <cell r="J867" t="str">
            <v>Equity in Income of Unconsolidted Joint Ventures</v>
          </cell>
        </row>
        <row r="868">
          <cell r="D868">
            <v>-11640.3</v>
          </cell>
          <cell r="J868" t="str">
            <v>Equity in Income of Unconsolidted Joint Ventures</v>
          </cell>
        </row>
        <row r="869">
          <cell r="D869">
            <v>-17.39</v>
          </cell>
          <cell r="J869" t="str">
            <v>Equity in Income of Unconsolidted Joint Ventures</v>
          </cell>
        </row>
        <row r="870">
          <cell r="D870">
            <v>-5852.55</v>
          </cell>
          <cell r="J870" t="str">
            <v>Equity in Income of Unconsolidted Joint Ventures</v>
          </cell>
        </row>
        <row r="871">
          <cell r="D871">
            <v>-5379.2</v>
          </cell>
          <cell r="J871" t="str">
            <v>Equity in Income of Unconsolidted Joint Ventures</v>
          </cell>
        </row>
        <row r="872">
          <cell r="D872">
            <v>-12279.66</v>
          </cell>
          <cell r="J872" t="str">
            <v>Equity in Income of Unconsolidted Joint Ventures</v>
          </cell>
        </row>
        <row r="873">
          <cell r="D873">
            <v>-346.33</v>
          </cell>
          <cell r="J873" t="str">
            <v>Equity in Income of Unconsolidted Joint Ventures</v>
          </cell>
        </row>
        <row r="874">
          <cell r="D874">
            <v>-103.95</v>
          </cell>
          <cell r="J874" t="str">
            <v>Equity in Income of Unconsolidted Joint Ventures</v>
          </cell>
        </row>
        <row r="875">
          <cell r="D875">
            <v>23.76</v>
          </cell>
          <cell r="J875" t="str">
            <v>Equity in Income of Unconsolidted Joint Ventures</v>
          </cell>
        </row>
        <row r="876">
          <cell r="D876">
            <v>-90.12</v>
          </cell>
          <cell r="J876" t="str">
            <v>Equity in Income of Unconsolidted Joint Ventures</v>
          </cell>
        </row>
        <row r="877">
          <cell r="D877">
            <v>-695.1</v>
          </cell>
          <cell r="J877" t="str">
            <v>Equity in Income of Unconsolidted Joint Ventures</v>
          </cell>
        </row>
        <row r="878">
          <cell r="D878">
            <v>14.19</v>
          </cell>
          <cell r="J878" t="str">
            <v>Equity in Income of Unconsolidted Joint Ventures</v>
          </cell>
        </row>
        <row r="879">
          <cell r="D879">
            <v>11.2</v>
          </cell>
          <cell r="J879" t="str">
            <v>Equity in Income of Unconsolidted Joint Ventures</v>
          </cell>
        </row>
        <row r="880">
          <cell r="D880">
            <v>7.54</v>
          </cell>
          <cell r="J880" t="str">
            <v>Equity in Income of Unconsolidted Joint Ventures</v>
          </cell>
        </row>
        <row r="881">
          <cell r="D881">
            <v>13.22</v>
          </cell>
          <cell r="J881" t="str">
            <v>Equity in Income of Unconsolidted Joint Ventures</v>
          </cell>
        </row>
        <row r="882">
          <cell r="D882">
            <v>-7189.56</v>
          </cell>
          <cell r="J882" t="str">
            <v>Equity in Income of Unconsolidted Joint Ventures</v>
          </cell>
        </row>
        <row r="883">
          <cell r="D883">
            <v>-35.79</v>
          </cell>
          <cell r="J883" t="str">
            <v>Equity in Income of Unconsolidted Joint Ventures</v>
          </cell>
        </row>
        <row r="884">
          <cell r="D884">
            <v>11.81</v>
          </cell>
          <cell r="J884" t="str">
            <v>Equity in Income of Unconsolidted Joint Ventures</v>
          </cell>
        </row>
        <row r="885">
          <cell r="D885">
            <v>45.93</v>
          </cell>
          <cell r="J885" t="str">
            <v>Equity in Income of Unconsolidted Joint Ventures</v>
          </cell>
        </row>
        <row r="886">
          <cell r="D886">
            <v>-4494.01</v>
          </cell>
          <cell r="J886" t="str">
            <v>Equity in Income of Unconsolidted Joint Ventures</v>
          </cell>
        </row>
        <row r="887">
          <cell r="D887">
            <v>-3048.28</v>
          </cell>
          <cell r="J887" t="str">
            <v>Noncontrolling Interest in Income of Consolidated Subsidiaries</v>
          </cell>
        </row>
        <row r="888">
          <cell r="D888">
            <v>-7809.44</v>
          </cell>
          <cell r="J888" t="str">
            <v>Noncontrolling Interest in Income of Consolidated Subsidiaries</v>
          </cell>
        </row>
        <row r="889">
          <cell r="D889">
            <v>-15651.57</v>
          </cell>
          <cell r="J889" t="str">
            <v>Equity in Income of Unconsolidted Joint Ventures</v>
          </cell>
        </row>
        <row r="890">
          <cell r="D890">
            <v>-217.8</v>
          </cell>
          <cell r="J890" t="str">
            <v>Equity in Income of Unconsolidted Joint Ventures</v>
          </cell>
        </row>
        <row r="891">
          <cell r="D891">
            <v>-4.46</v>
          </cell>
          <cell r="J891" t="str">
            <v>Equity in Income of Unconsolidted Joint Ventures</v>
          </cell>
        </row>
        <row r="892">
          <cell r="D892">
            <v>-6440.1</v>
          </cell>
          <cell r="J892" t="str">
            <v>Equity in Income of Unconsolidted Joint Ventures</v>
          </cell>
        </row>
        <row r="893">
          <cell r="D893">
            <v>-424.29</v>
          </cell>
          <cell r="J893" t="str">
            <v>Equity in Income of Unconsolidted Joint Ventures</v>
          </cell>
        </row>
        <row r="894">
          <cell r="D894">
            <v>6.26</v>
          </cell>
          <cell r="J894" t="str">
            <v>Equity in Income of Unconsolidted Joint Ventures</v>
          </cell>
        </row>
        <row r="895">
          <cell r="D895">
            <v>-770.1</v>
          </cell>
          <cell r="J895" t="str">
            <v>Equity in Income of Unconsolidted Joint Ventures</v>
          </cell>
        </row>
        <row r="896">
          <cell r="D896">
            <v>-38722.129999999997</v>
          </cell>
          <cell r="J896" t="str">
            <v>Equity in Income of Unconsolidted Joint Ventures</v>
          </cell>
        </row>
        <row r="897">
          <cell r="D897">
            <v>-253.66</v>
          </cell>
          <cell r="J897" t="str">
            <v>Equity in Income of Unconsolidted Joint Ventures</v>
          </cell>
        </row>
        <row r="898">
          <cell r="D898">
            <v>-45.79</v>
          </cell>
          <cell r="J898" t="str">
            <v>Equity in Income of Unconsolidted Joint Ventures</v>
          </cell>
        </row>
        <row r="899">
          <cell r="D899">
            <v>-18.7</v>
          </cell>
          <cell r="J899" t="str">
            <v>Noncontrolling Interest in Income of Consolidated Subsidiaries</v>
          </cell>
        </row>
        <row r="900">
          <cell r="D900">
            <v>116.07</v>
          </cell>
          <cell r="J900" t="str">
            <v>Equity in Income of Unconsolidted Joint Ventures</v>
          </cell>
        </row>
        <row r="901">
          <cell r="D901">
            <v>-3925.3</v>
          </cell>
          <cell r="J901" t="str">
            <v>Equity in Income of Unconsolidted Joint Ventures</v>
          </cell>
        </row>
        <row r="902">
          <cell r="D902">
            <v>239.18</v>
          </cell>
          <cell r="J902" t="str">
            <v>Equity in Income of Unconsolidted Joint Ventures</v>
          </cell>
        </row>
        <row r="903">
          <cell r="D903">
            <v>-4629.1899999999996</v>
          </cell>
          <cell r="J903" t="str">
            <v>Equity in Income of Unconsolidted Joint Ventures</v>
          </cell>
        </row>
        <row r="904">
          <cell r="D904">
            <v>12.19</v>
          </cell>
          <cell r="J904" t="str">
            <v>Equity in Income of Unconsolidted Joint Ventures</v>
          </cell>
        </row>
        <row r="905">
          <cell r="D905">
            <v>-1022.68447</v>
          </cell>
          <cell r="J905" t="str">
            <v>Direct - Cost of Sales</v>
          </cell>
        </row>
        <row r="906">
          <cell r="D906">
            <v>9447817.0187500007</v>
          </cell>
          <cell r="J906" t="str">
            <v>Direct - Cost of Sales</v>
          </cell>
        </row>
        <row r="907">
          <cell r="D907">
            <v>1367045.81</v>
          </cell>
          <cell r="J907" t="str">
            <v>Direct - Cost of Sales</v>
          </cell>
        </row>
        <row r="908">
          <cell r="D908">
            <v>2810.76</v>
          </cell>
          <cell r="J908" t="str">
            <v>Direct - Cost of Sales</v>
          </cell>
        </row>
        <row r="909">
          <cell r="D909">
            <v>10314201.23185</v>
          </cell>
          <cell r="J909" t="str">
            <v>Direct - Cost of Sales</v>
          </cell>
        </row>
        <row r="910">
          <cell r="D910">
            <v>756.1</v>
          </cell>
          <cell r="J910" t="str">
            <v>Direct - Cost of Sales</v>
          </cell>
        </row>
        <row r="911">
          <cell r="D911">
            <v>126359.95</v>
          </cell>
          <cell r="J911" t="str">
            <v>Direct - Cost of Sales</v>
          </cell>
        </row>
        <row r="912">
          <cell r="D912">
            <v>0</v>
          </cell>
          <cell r="J912" t="str">
            <v>Direct - Cost of Sales</v>
          </cell>
        </row>
        <row r="913">
          <cell r="D913">
            <v>16.91</v>
          </cell>
          <cell r="J913" t="str">
            <v>Direct - Cost of Sales</v>
          </cell>
        </row>
        <row r="914">
          <cell r="D914">
            <v>646187.01668</v>
          </cell>
          <cell r="J914" t="str">
            <v>Direct - Cost of Sales</v>
          </cell>
        </row>
        <row r="915">
          <cell r="D915">
            <v>8232.26</v>
          </cell>
          <cell r="J915" t="str">
            <v>Direct - Cost of Sales</v>
          </cell>
        </row>
        <row r="916">
          <cell r="D916">
            <v>32350.66</v>
          </cell>
          <cell r="J916" t="str">
            <v>Direct - Cost of Sales</v>
          </cell>
        </row>
        <row r="917">
          <cell r="D917">
            <v>932821.31258999999</v>
          </cell>
          <cell r="J917" t="str">
            <v>External Subcontractor Costs</v>
          </cell>
        </row>
        <row r="918">
          <cell r="D918">
            <v>2764090.4798599998</v>
          </cell>
          <cell r="J918" t="str">
            <v>External Subcontractor Costs</v>
          </cell>
        </row>
        <row r="919">
          <cell r="D919">
            <v>-113.55</v>
          </cell>
          <cell r="J919" t="str">
            <v>External Subcontractor Costs</v>
          </cell>
        </row>
        <row r="920">
          <cell r="D920">
            <v>1760.1</v>
          </cell>
          <cell r="J920" t="str">
            <v xml:space="preserve">IC Revenue </v>
          </cell>
        </row>
        <row r="921">
          <cell r="D921">
            <v>23829.84</v>
          </cell>
          <cell r="J921" t="str">
            <v xml:space="preserve">IC Revenue </v>
          </cell>
        </row>
        <row r="922">
          <cell r="D922">
            <v>160712.43</v>
          </cell>
          <cell r="J922" t="str">
            <v xml:space="preserve">IC Revenue </v>
          </cell>
        </row>
        <row r="923">
          <cell r="D923">
            <v>122922.29</v>
          </cell>
          <cell r="J923" t="str">
            <v xml:space="preserve">IC Revenue </v>
          </cell>
        </row>
        <row r="924">
          <cell r="D924">
            <v>78.489999999999995</v>
          </cell>
          <cell r="J924" t="str">
            <v xml:space="preserve">IC Revenue </v>
          </cell>
        </row>
        <row r="925">
          <cell r="D925">
            <v>327695.89</v>
          </cell>
          <cell r="J925" t="str">
            <v xml:space="preserve">IC Revenue </v>
          </cell>
        </row>
        <row r="926">
          <cell r="D926">
            <v>42954.06</v>
          </cell>
          <cell r="J926" t="str">
            <v xml:space="preserve">IC Revenue </v>
          </cell>
        </row>
        <row r="927">
          <cell r="D927">
            <v>887</v>
          </cell>
          <cell r="J927" t="str">
            <v xml:space="preserve">IC Revenue </v>
          </cell>
        </row>
        <row r="928">
          <cell r="D928">
            <v>2885.79</v>
          </cell>
          <cell r="J928" t="str">
            <v xml:space="preserve">IC Revenue </v>
          </cell>
        </row>
        <row r="929">
          <cell r="D929">
            <v>-587.14</v>
          </cell>
          <cell r="J929" t="str">
            <v xml:space="preserve">IC Revenue </v>
          </cell>
        </row>
        <row r="930">
          <cell r="D930">
            <v>-0.95</v>
          </cell>
          <cell r="J930" t="str">
            <v xml:space="preserve">IC Revenue </v>
          </cell>
        </row>
        <row r="931">
          <cell r="D931">
            <v>-1009.95</v>
          </cell>
          <cell r="J931" t="str">
            <v xml:space="preserve">IC Revenue </v>
          </cell>
        </row>
        <row r="932">
          <cell r="D932">
            <v>2816.02</v>
          </cell>
          <cell r="J932" t="str">
            <v xml:space="preserve">IC Revenue </v>
          </cell>
        </row>
        <row r="933">
          <cell r="D933">
            <v>19558.43</v>
          </cell>
          <cell r="J933" t="str">
            <v xml:space="preserve">IC Revenue </v>
          </cell>
        </row>
        <row r="934">
          <cell r="D934">
            <v>44647.22</v>
          </cell>
          <cell r="J934" t="str">
            <v xml:space="preserve">IC Revenue </v>
          </cell>
        </row>
        <row r="935">
          <cell r="D935">
            <v>189720.37111000001</v>
          </cell>
          <cell r="J935" t="str">
            <v xml:space="preserve">IC Revenue </v>
          </cell>
        </row>
        <row r="936">
          <cell r="D936">
            <v>2377.5700000000002</v>
          </cell>
          <cell r="J936" t="str">
            <v xml:space="preserve">IC Revenue </v>
          </cell>
        </row>
        <row r="937">
          <cell r="D937">
            <v>977.49</v>
          </cell>
          <cell r="J937" t="str">
            <v xml:space="preserve">IC Revenue </v>
          </cell>
        </row>
        <row r="938">
          <cell r="D938">
            <v>31093</v>
          </cell>
          <cell r="J938" t="str">
            <v xml:space="preserve">IC Revenue </v>
          </cell>
        </row>
        <row r="939">
          <cell r="D939">
            <v>479754.43</v>
          </cell>
          <cell r="J939" t="str">
            <v xml:space="preserve">IC Revenue </v>
          </cell>
        </row>
        <row r="940">
          <cell r="D940">
            <v>4392.1000000000004</v>
          </cell>
          <cell r="J940" t="str">
            <v xml:space="preserve">IC Revenue </v>
          </cell>
        </row>
        <row r="941">
          <cell r="D941">
            <v>805055.54</v>
          </cell>
          <cell r="J941" t="str">
            <v xml:space="preserve">IC Revenue </v>
          </cell>
        </row>
        <row r="942">
          <cell r="D942">
            <v>11762.04</v>
          </cell>
          <cell r="J942" t="str">
            <v xml:space="preserve">IC Revenue </v>
          </cell>
        </row>
        <row r="943">
          <cell r="D943">
            <v>0</v>
          </cell>
          <cell r="J943" t="str">
            <v xml:space="preserve">IC Revenue </v>
          </cell>
        </row>
        <row r="944">
          <cell r="D944">
            <v>96085.68</v>
          </cell>
          <cell r="J944" t="str">
            <v xml:space="preserve">IC Revenue </v>
          </cell>
        </row>
        <row r="945">
          <cell r="D945">
            <v>59922.52</v>
          </cell>
          <cell r="J945" t="str">
            <v xml:space="preserve">IC Revenue </v>
          </cell>
        </row>
        <row r="946">
          <cell r="D946">
            <v>2045492.63</v>
          </cell>
          <cell r="J946" t="str">
            <v xml:space="preserve">IC Revenue </v>
          </cell>
        </row>
        <row r="947">
          <cell r="D947">
            <v>71790.41</v>
          </cell>
          <cell r="J947" t="str">
            <v xml:space="preserve">IC Revenue </v>
          </cell>
        </row>
        <row r="948">
          <cell r="D948">
            <v>3397645.73</v>
          </cell>
          <cell r="J948" t="str">
            <v xml:space="preserve">IC Revenue </v>
          </cell>
        </row>
        <row r="949">
          <cell r="D949">
            <v>57.8</v>
          </cell>
          <cell r="J949" t="str">
            <v xml:space="preserve">IC Revenue </v>
          </cell>
        </row>
        <row r="950">
          <cell r="D950">
            <v>110327.13</v>
          </cell>
          <cell r="J950" t="str">
            <v xml:space="preserve">IC Revenue </v>
          </cell>
        </row>
        <row r="951">
          <cell r="D951">
            <v>290839.81</v>
          </cell>
          <cell r="J951" t="str">
            <v xml:space="preserve">IC Revenue </v>
          </cell>
        </row>
        <row r="952">
          <cell r="D952">
            <v>29230.45</v>
          </cell>
          <cell r="J952" t="str">
            <v xml:space="preserve">IC Revenue </v>
          </cell>
        </row>
        <row r="953">
          <cell r="D953">
            <v>2945.2</v>
          </cell>
          <cell r="J953" t="str">
            <v xml:space="preserve">IC Revenue </v>
          </cell>
        </row>
        <row r="954">
          <cell r="D954">
            <v>5840.0125099999996</v>
          </cell>
          <cell r="J954" t="str">
            <v xml:space="preserve">IC Revenue </v>
          </cell>
        </row>
        <row r="955">
          <cell r="D955">
            <v>2101.7800000000002</v>
          </cell>
          <cell r="J955" t="str">
            <v xml:space="preserve">IC Revenue </v>
          </cell>
        </row>
        <row r="956">
          <cell r="D956">
            <v>78926.37</v>
          </cell>
          <cell r="J956" t="str">
            <v xml:space="preserve">IC Revenue </v>
          </cell>
        </row>
        <row r="957">
          <cell r="D957">
            <v>71694</v>
          </cell>
          <cell r="J957" t="str">
            <v xml:space="preserve">IC Revenue </v>
          </cell>
        </row>
        <row r="958">
          <cell r="D958">
            <v>3095662.8</v>
          </cell>
          <cell r="J958" t="str">
            <v xml:space="preserve">IC Revenue </v>
          </cell>
        </row>
        <row r="959">
          <cell r="D959">
            <v>0.01</v>
          </cell>
          <cell r="J959" t="str">
            <v xml:space="preserve">IC Revenue </v>
          </cell>
        </row>
        <row r="960">
          <cell r="D960">
            <v>204490.13</v>
          </cell>
          <cell r="J960" t="str">
            <v xml:space="preserve">IC Revenue </v>
          </cell>
        </row>
        <row r="961">
          <cell r="D961">
            <v>-61900.82</v>
          </cell>
          <cell r="J961" t="str">
            <v xml:space="preserve">IC Revenue </v>
          </cell>
        </row>
        <row r="962">
          <cell r="D962">
            <v>401.2</v>
          </cell>
          <cell r="J962" t="str">
            <v xml:space="preserve">IC Revenue </v>
          </cell>
        </row>
        <row r="963">
          <cell r="D963">
            <v>73163.59</v>
          </cell>
          <cell r="J963" t="str">
            <v xml:space="preserve">IC Revenue </v>
          </cell>
        </row>
        <row r="964">
          <cell r="D964">
            <v>862377.33</v>
          </cell>
          <cell r="J964" t="str">
            <v xml:space="preserve">IC Revenue </v>
          </cell>
        </row>
        <row r="965">
          <cell r="D965">
            <v>295920.36</v>
          </cell>
          <cell r="J965" t="str">
            <v xml:space="preserve">IC Revenue </v>
          </cell>
        </row>
        <row r="966">
          <cell r="D966">
            <v>0.01</v>
          </cell>
          <cell r="J966" t="str">
            <v xml:space="preserve">IC Revenue </v>
          </cell>
        </row>
        <row r="967">
          <cell r="D967">
            <v>46250.22</v>
          </cell>
          <cell r="J967" t="str">
            <v xml:space="preserve">IC Revenue </v>
          </cell>
        </row>
        <row r="968">
          <cell r="D968">
            <v>1479.42</v>
          </cell>
          <cell r="J968" t="str">
            <v xml:space="preserve">IC Revenue </v>
          </cell>
        </row>
        <row r="969">
          <cell r="D969">
            <v>2459.89</v>
          </cell>
          <cell r="J969" t="str">
            <v xml:space="preserve">IC Revenue </v>
          </cell>
        </row>
        <row r="970">
          <cell r="D970">
            <v>58004.94</v>
          </cell>
          <cell r="J970" t="str">
            <v xml:space="preserve">IC Revenue </v>
          </cell>
        </row>
        <row r="971">
          <cell r="D971">
            <v>5871.27</v>
          </cell>
          <cell r="J971" t="str">
            <v xml:space="preserve">IC Revenue </v>
          </cell>
        </row>
        <row r="972">
          <cell r="D972">
            <v>3434.08</v>
          </cell>
          <cell r="J972" t="str">
            <v xml:space="preserve">IC Revenue </v>
          </cell>
        </row>
        <row r="973">
          <cell r="D973">
            <v>4805.17</v>
          </cell>
          <cell r="J973" t="str">
            <v xml:space="preserve">IC Revenue </v>
          </cell>
        </row>
        <row r="974">
          <cell r="D974">
            <v>1191.17</v>
          </cell>
          <cell r="J974" t="str">
            <v xml:space="preserve">IC Revenue </v>
          </cell>
        </row>
        <row r="975">
          <cell r="D975">
            <v>393845.09</v>
          </cell>
          <cell r="J975" t="str">
            <v xml:space="preserve">IC Revenue </v>
          </cell>
        </row>
        <row r="976">
          <cell r="D976">
            <v>471768.13</v>
          </cell>
          <cell r="J976" t="str">
            <v xml:space="preserve">IC Revenue </v>
          </cell>
        </row>
        <row r="977">
          <cell r="D977">
            <v>91119.41</v>
          </cell>
          <cell r="J977" t="str">
            <v xml:space="preserve">IC Revenue </v>
          </cell>
        </row>
        <row r="978">
          <cell r="D978">
            <v>5611.6</v>
          </cell>
          <cell r="J978" t="str">
            <v xml:space="preserve">IC Revenue </v>
          </cell>
        </row>
        <row r="979">
          <cell r="D979">
            <v>21475.34</v>
          </cell>
          <cell r="J979" t="str">
            <v xml:space="preserve">IC Revenue </v>
          </cell>
        </row>
        <row r="980">
          <cell r="D980">
            <v>14320</v>
          </cell>
          <cell r="J980" t="str">
            <v xml:space="preserve">IC Revenue </v>
          </cell>
        </row>
        <row r="981">
          <cell r="D981">
            <v>7040</v>
          </cell>
          <cell r="J981" t="str">
            <v xml:space="preserve">IC Revenue </v>
          </cell>
        </row>
        <row r="982">
          <cell r="D982">
            <v>29122.67</v>
          </cell>
          <cell r="J982" t="str">
            <v xml:space="preserve">IC Revenue </v>
          </cell>
        </row>
        <row r="983">
          <cell r="D983">
            <v>1701.7</v>
          </cell>
          <cell r="J983" t="str">
            <v>External Subcontractor Costs</v>
          </cell>
        </row>
        <row r="984">
          <cell r="D984">
            <v>9058.75</v>
          </cell>
          <cell r="J984" t="str">
            <v>External Subcontractor Costs</v>
          </cell>
        </row>
        <row r="985">
          <cell r="D985">
            <v>24600</v>
          </cell>
          <cell r="J985" t="str">
            <v>External Subcontractor Costs</v>
          </cell>
        </row>
        <row r="986">
          <cell r="D986">
            <v>31815.439999999999</v>
          </cell>
          <cell r="J986" t="str">
            <v>External Subcontractor Costs</v>
          </cell>
        </row>
        <row r="987">
          <cell r="D987">
            <v>17440</v>
          </cell>
          <cell r="J987" t="str">
            <v>External Subcontractor Costs</v>
          </cell>
        </row>
        <row r="988">
          <cell r="D988">
            <v>0</v>
          </cell>
          <cell r="J988" t="str">
            <v xml:space="preserve">External Revenue </v>
          </cell>
        </row>
        <row r="989">
          <cell r="D989">
            <v>0</v>
          </cell>
          <cell r="J989" t="str">
            <v xml:space="preserve">External Revenue </v>
          </cell>
        </row>
        <row r="990">
          <cell r="D990">
            <v>3130.65</v>
          </cell>
          <cell r="J990" t="str">
            <v xml:space="preserve">External Revenue </v>
          </cell>
        </row>
        <row r="991">
          <cell r="D991">
            <v>517056.35067999997</v>
          </cell>
          <cell r="J991" t="str">
            <v xml:space="preserve">External Revenue </v>
          </cell>
        </row>
        <row r="992">
          <cell r="D992">
            <v>82020.429999999993</v>
          </cell>
          <cell r="J992" t="str">
            <v xml:space="preserve">External Revenue </v>
          </cell>
        </row>
        <row r="993">
          <cell r="D993">
            <v>118.58</v>
          </cell>
          <cell r="J993" t="str">
            <v xml:space="preserve">External Revenue </v>
          </cell>
        </row>
        <row r="994">
          <cell r="D994">
            <v>0</v>
          </cell>
          <cell r="J994" t="str">
            <v xml:space="preserve">External Revenue </v>
          </cell>
        </row>
        <row r="995">
          <cell r="D995">
            <v>119844.48420000001</v>
          </cell>
          <cell r="J995" t="str">
            <v xml:space="preserve">External Revenue </v>
          </cell>
        </row>
        <row r="996">
          <cell r="D996">
            <v>0</v>
          </cell>
          <cell r="J996" t="str">
            <v xml:space="preserve">External Revenue </v>
          </cell>
        </row>
        <row r="997">
          <cell r="D997">
            <v>42.865209999999998</v>
          </cell>
          <cell r="J997" t="str">
            <v xml:space="preserve">External Revenue </v>
          </cell>
        </row>
        <row r="998">
          <cell r="D998">
            <v>0</v>
          </cell>
          <cell r="J998" t="str">
            <v xml:space="preserve">External Revenue </v>
          </cell>
        </row>
        <row r="999">
          <cell r="D999">
            <v>115002.09</v>
          </cell>
          <cell r="J999" t="str">
            <v xml:space="preserve">External Revenue </v>
          </cell>
        </row>
        <row r="1000">
          <cell r="D1000">
            <v>253357.07</v>
          </cell>
          <cell r="J1000" t="str">
            <v xml:space="preserve">External Revenue </v>
          </cell>
        </row>
        <row r="1001">
          <cell r="D1001">
            <v>40469.660000000003</v>
          </cell>
          <cell r="J1001" t="str">
            <v xml:space="preserve">External Revenue </v>
          </cell>
        </row>
        <row r="1002">
          <cell r="D1002">
            <v>425004.08468999999</v>
          </cell>
          <cell r="J1002" t="str">
            <v>Direct - Cost of Sales</v>
          </cell>
        </row>
        <row r="1003">
          <cell r="D1003">
            <v>0</v>
          </cell>
          <cell r="J1003" t="str">
            <v>Direct - Cost of Sales</v>
          </cell>
        </row>
        <row r="1004">
          <cell r="D1004">
            <v>572161.57975999999</v>
          </cell>
          <cell r="J1004" t="str">
            <v>Direct - Cost of Sales</v>
          </cell>
        </row>
        <row r="1005">
          <cell r="D1005">
            <v>176693.97101000001</v>
          </cell>
          <cell r="J1005" t="str">
            <v>Direct - Cost of Sales</v>
          </cell>
        </row>
        <row r="1006">
          <cell r="D1006">
            <v>458328.47</v>
          </cell>
          <cell r="J1006" t="str">
            <v>Direct - Cost of Sales</v>
          </cell>
        </row>
        <row r="1007">
          <cell r="D1007">
            <v>140498.09698</v>
          </cell>
          <cell r="J1007" t="str">
            <v>Direct - Cost of Sales</v>
          </cell>
        </row>
        <row r="1008">
          <cell r="D1008">
            <v>25221.701659999999</v>
          </cell>
          <cell r="J1008" t="str">
            <v>Direct - Cost of Sales</v>
          </cell>
        </row>
        <row r="1009">
          <cell r="D1009">
            <v>11507.5</v>
          </cell>
          <cell r="J1009" t="str">
            <v>Direct - Cost of Sales</v>
          </cell>
        </row>
        <row r="1010">
          <cell r="D1010">
            <v>61174.703200000004</v>
          </cell>
          <cell r="J1010" t="str">
            <v>Direct - Cost of Sales</v>
          </cell>
        </row>
        <row r="1011">
          <cell r="D1011">
            <v>12386.97</v>
          </cell>
          <cell r="J1011" t="str">
            <v>Direct - Cost of Sales</v>
          </cell>
        </row>
        <row r="1012">
          <cell r="D1012">
            <v>235.85429999999999</v>
          </cell>
          <cell r="J1012" t="str">
            <v>Direct - Cost of Sales</v>
          </cell>
        </row>
        <row r="1013">
          <cell r="D1013">
            <v>16049.93</v>
          </cell>
          <cell r="J1013" t="str">
            <v>Direct - Cost of Sales</v>
          </cell>
        </row>
        <row r="1014">
          <cell r="D1014">
            <v>13418.261420000001</v>
          </cell>
          <cell r="J1014" t="str">
            <v>Direct - Cost of Sales</v>
          </cell>
        </row>
        <row r="1015">
          <cell r="D1015">
            <v>145.91</v>
          </cell>
          <cell r="J1015" t="str">
            <v>Direct - Cost of Sales</v>
          </cell>
        </row>
        <row r="1016">
          <cell r="D1016">
            <v>124.55</v>
          </cell>
          <cell r="J1016" t="str">
            <v>Direct - Cost of Sales</v>
          </cell>
        </row>
        <row r="1017">
          <cell r="D1017">
            <v>913005.95</v>
          </cell>
          <cell r="J1017" t="str">
            <v>Direct - Cost of Sales</v>
          </cell>
        </row>
        <row r="1018">
          <cell r="D1018">
            <v>3043831.9515999998</v>
          </cell>
          <cell r="J1018" t="str">
            <v>Direct - Cost of Sales</v>
          </cell>
        </row>
        <row r="1019">
          <cell r="D1019">
            <v>125080</v>
          </cell>
          <cell r="J1019" t="str">
            <v>Direct - Cost of Sales</v>
          </cell>
        </row>
        <row r="1020">
          <cell r="D1020">
            <v>9169.67</v>
          </cell>
          <cell r="J1020" t="str">
            <v>Direct - Cost of Sales</v>
          </cell>
        </row>
        <row r="1021">
          <cell r="D1021">
            <v>58243.06</v>
          </cell>
          <cell r="J1021" t="str">
            <v>Direct - Cost of Sales</v>
          </cell>
        </row>
        <row r="1022">
          <cell r="D1022">
            <v>72693.97</v>
          </cell>
          <cell r="J1022" t="str">
            <v>Direct - Cost of Sales</v>
          </cell>
        </row>
        <row r="1023">
          <cell r="D1023">
            <v>0</v>
          </cell>
          <cell r="J1023" t="str">
            <v>Direct - Cost of Sales</v>
          </cell>
        </row>
        <row r="1024">
          <cell r="D1024">
            <v>130.47999999999999</v>
          </cell>
          <cell r="J1024" t="str">
            <v>Direct - Cost of Sales</v>
          </cell>
        </row>
        <row r="1025">
          <cell r="D1025">
            <v>15675</v>
          </cell>
          <cell r="J1025" t="str">
            <v>Direct - Cost of Sales</v>
          </cell>
        </row>
        <row r="1026">
          <cell r="D1026">
            <v>250903.93</v>
          </cell>
          <cell r="J1026" t="str">
            <v>Direct - Cost of Sales</v>
          </cell>
        </row>
        <row r="1027">
          <cell r="D1027">
            <v>0</v>
          </cell>
          <cell r="J1027" t="str">
            <v>Direct - Cost of Sales</v>
          </cell>
        </row>
        <row r="1028">
          <cell r="D1028">
            <v>-253.84</v>
          </cell>
          <cell r="J1028" t="str">
            <v>Direct - Cost of Sales</v>
          </cell>
        </row>
        <row r="1029">
          <cell r="D1029">
            <v>680166.90789999999</v>
          </cell>
          <cell r="J1029" t="str">
            <v>Direct - Cost of Sales</v>
          </cell>
        </row>
        <row r="1030">
          <cell r="D1030">
            <v>6642935.4270500001</v>
          </cell>
          <cell r="J1030" t="str">
            <v>Indirect - Cost of Sales</v>
          </cell>
        </row>
        <row r="1031">
          <cell r="D1031">
            <v>16.96</v>
          </cell>
          <cell r="J1031" t="str">
            <v>Indirect - Cost of Sales</v>
          </cell>
        </row>
        <row r="1032">
          <cell r="D1032">
            <v>582000</v>
          </cell>
          <cell r="J1032" t="str">
            <v>Indirect - Cost of Sales</v>
          </cell>
        </row>
        <row r="1033">
          <cell r="D1033">
            <v>252399.41</v>
          </cell>
          <cell r="J1033" t="str">
            <v>Indirect - Cost of Sales</v>
          </cell>
        </row>
        <row r="1034">
          <cell r="D1034">
            <v>91970.53</v>
          </cell>
          <cell r="J1034" t="str">
            <v>Indirect - Cost of Sales</v>
          </cell>
        </row>
        <row r="1035">
          <cell r="D1035">
            <v>14660.41</v>
          </cell>
          <cell r="J1035" t="str">
            <v>Indirect - Cost of Sales</v>
          </cell>
        </row>
        <row r="1036">
          <cell r="D1036">
            <v>15643803.72975</v>
          </cell>
          <cell r="J1036" t="str">
            <v>Indirect - Cost of Sales</v>
          </cell>
        </row>
        <row r="1037">
          <cell r="D1037">
            <v>127397.98</v>
          </cell>
          <cell r="J1037" t="str">
            <v>Indirect - Cost of Sales</v>
          </cell>
        </row>
        <row r="1038">
          <cell r="D1038">
            <v>4756007.3360599997</v>
          </cell>
          <cell r="J1038" t="str">
            <v>Indirect - Cost of Sales</v>
          </cell>
        </row>
        <row r="1039">
          <cell r="D1039">
            <v>0</v>
          </cell>
          <cell r="J1039" t="str">
            <v>Indirect - Cost of Sales</v>
          </cell>
        </row>
        <row r="1040">
          <cell r="D1040">
            <v>729.98688000000004</v>
          </cell>
          <cell r="J1040" t="str">
            <v>Indirect - Cost of Sales</v>
          </cell>
        </row>
        <row r="1041">
          <cell r="D1041">
            <v>-20527135.32776</v>
          </cell>
          <cell r="J1041" t="str">
            <v>Indirect - Cost of Sales</v>
          </cell>
        </row>
        <row r="1042">
          <cell r="D1042">
            <v>7098570.1613499997</v>
          </cell>
          <cell r="J1042" t="str">
            <v>Indirect - Cost of Sales</v>
          </cell>
        </row>
        <row r="1043">
          <cell r="D1043">
            <v>83778.149999999994</v>
          </cell>
          <cell r="J1043" t="str">
            <v>Indirect - Cost of Sales</v>
          </cell>
        </row>
        <row r="1044">
          <cell r="D1044">
            <v>2133574.7847600002</v>
          </cell>
          <cell r="J1044" t="str">
            <v>Indirect - Cost of Sales</v>
          </cell>
        </row>
        <row r="1045">
          <cell r="D1045">
            <v>3754.59</v>
          </cell>
          <cell r="J1045" t="str">
            <v>Indirect - Cost of Sales</v>
          </cell>
        </row>
        <row r="1046">
          <cell r="D1046">
            <v>226.17</v>
          </cell>
          <cell r="J1046" t="str">
            <v>Indirect - Cost of Sales</v>
          </cell>
        </row>
        <row r="1047">
          <cell r="D1047">
            <v>-1250</v>
          </cell>
          <cell r="J1047" t="str">
            <v>Indirect - Cost of Sales</v>
          </cell>
        </row>
        <row r="1048">
          <cell r="D1048">
            <v>-625</v>
          </cell>
          <cell r="J1048" t="str">
            <v>Indirect - Cost of Sales</v>
          </cell>
        </row>
        <row r="1049">
          <cell r="D1049">
            <v>1074.9698800000001</v>
          </cell>
          <cell r="J1049" t="str">
            <v>Indirect - Cost of Sales</v>
          </cell>
        </row>
        <row r="1050">
          <cell r="D1050">
            <v>626.71</v>
          </cell>
          <cell r="J1050" t="str">
            <v>Indirect - Cost of Sales</v>
          </cell>
        </row>
        <row r="1051">
          <cell r="D1051">
            <v>104131.95344</v>
          </cell>
          <cell r="J1051" t="str">
            <v>Indirect - Cost of Sales</v>
          </cell>
        </row>
        <row r="1052">
          <cell r="D1052">
            <v>261</v>
          </cell>
          <cell r="J1052" t="str">
            <v>Indirect - Cost of Sales</v>
          </cell>
        </row>
        <row r="1053">
          <cell r="D1053">
            <v>358893.33</v>
          </cell>
          <cell r="J1053" t="str">
            <v>G&amp;A - Business Unit</v>
          </cell>
        </row>
        <row r="1054">
          <cell r="D1054">
            <v>104069.18</v>
          </cell>
          <cell r="J1054" t="str">
            <v>G&amp;A - Business Unit</v>
          </cell>
        </row>
        <row r="1055">
          <cell r="D1055">
            <v>0</v>
          </cell>
          <cell r="J1055" t="str">
            <v>G&amp;A - Business Unit</v>
          </cell>
        </row>
        <row r="1056">
          <cell r="D1056">
            <v>40</v>
          </cell>
          <cell r="J1056" t="str">
            <v>G&amp;A - Business Unit</v>
          </cell>
        </row>
        <row r="1057">
          <cell r="D1057">
            <v>21395.25</v>
          </cell>
          <cell r="J1057" t="str">
            <v>G&amp;A - Business Unit</v>
          </cell>
        </row>
        <row r="1058">
          <cell r="D1058">
            <v>0</v>
          </cell>
          <cell r="J1058" t="str">
            <v>G&amp;A - Business Unit</v>
          </cell>
        </row>
        <row r="1059">
          <cell r="D1059">
            <v>50194.64</v>
          </cell>
          <cell r="J1059" t="str">
            <v>G&amp;A - Business Unit</v>
          </cell>
        </row>
        <row r="1060">
          <cell r="D1060">
            <v>534361</v>
          </cell>
          <cell r="J1060" t="str">
            <v>G&amp;A - Corp Allocation</v>
          </cell>
        </row>
        <row r="1061">
          <cell r="D1061">
            <v>77639</v>
          </cell>
          <cell r="J1061" t="str">
            <v>G&amp;A - Corp Allocation (Direct)</v>
          </cell>
        </row>
        <row r="1062">
          <cell r="D1062">
            <v>-60000</v>
          </cell>
          <cell r="J1062" t="str">
            <v>Indirect - Cost of Sales</v>
          </cell>
        </row>
        <row r="1063">
          <cell r="D1063">
            <v>-360000</v>
          </cell>
          <cell r="J1063" t="str">
            <v>Indirect - Cost of Sales</v>
          </cell>
        </row>
        <row r="1064">
          <cell r="D1064">
            <v>-160000</v>
          </cell>
          <cell r="J1064" t="str">
            <v>Indirect - Cost of Sales</v>
          </cell>
        </row>
        <row r="1065">
          <cell r="D1065">
            <v>-140000</v>
          </cell>
          <cell r="J1065" t="str">
            <v>Indirect - Cost of Sales</v>
          </cell>
        </row>
        <row r="1066">
          <cell r="D1066">
            <v>-88885.48</v>
          </cell>
          <cell r="J1066" t="str">
            <v>Indirect - Cost of Sales</v>
          </cell>
        </row>
        <row r="1067">
          <cell r="D1067">
            <v>-1008.11</v>
          </cell>
          <cell r="J1067" t="str">
            <v>Indirect - Cost of Sales</v>
          </cell>
        </row>
        <row r="1068">
          <cell r="D1068">
            <v>2950.66</v>
          </cell>
          <cell r="J1068" t="str">
            <v>Indirect - Cost of Sales</v>
          </cell>
        </row>
        <row r="1069">
          <cell r="D1069">
            <v>1538.04</v>
          </cell>
          <cell r="J1069" t="str">
            <v>Indirect - Cost of Sales</v>
          </cell>
        </row>
        <row r="1070">
          <cell r="D1070">
            <v>37934.71</v>
          </cell>
          <cell r="J1070" t="str">
            <v>Indirect - Cost of Sales</v>
          </cell>
        </row>
        <row r="1071">
          <cell r="D1071">
            <v>27230.04</v>
          </cell>
          <cell r="J1071" t="str">
            <v>Indirect - Cost of Sales</v>
          </cell>
        </row>
        <row r="1072">
          <cell r="D1072">
            <v>7261.89</v>
          </cell>
          <cell r="J1072" t="str">
            <v>Indirect - Cost of Sales</v>
          </cell>
        </row>
        <row r="1073">
          <cell r="D1073">
            <v>720000</v>
          </cell>
          <cell r="J1073" t="str">
            <v>Indirect - Cost of Sales</v>
          </cell>
        </row>
        <row r="1074">
          <cell r="D1074">
            <v>7140</v>
          </cell>
          <cell r="J1074" t="str">
            <v>Indirect - Cost of Sales</v>
          </cell>
        </row>
        <row r="1075">
          <cell r="D1075">
            <v>588.12</v>
          </cell>
          <cell r="J1075" t="str">
            <v>Indirect - Cost of Sales</v>
          </cell>
        </row>
        <row r="1076">
          <cell r="D1076">
            <v>4059.61</v>
          </cell>
          <cell r="J1076" t="str">
            <v>Indirect - Cost of Sales</v>
          </cell>
        </row>
        <row r="1077">
          <cell r="D1077">
            <v>98.12</v>
          </cell>
          <cell r="J1077" t="str">
            <v>G&amp;A - Business Unit</v>
          </cell>
        </row>
        <row r="1078">
          <cell r="D1078">
            <v>1008.11</v>
          </cell>
          <cell r="J1078" t="str">
            <v>Indirect - Cost of Sales</v>
          </cell>
        </row>
        <row r="1079">
          <cell r="D1079">
            <v>1096357.85244</v>
          </cell>
          <cell r="J1079" t="str">
            <v>Indirect - Cost of Sales</v>
          </cell>
        </row>
        <row r="1080">
          <cell r="D1080">
            <v>7140</v>
          </cell>
          <cell r="J1080" t="str">
            <v>G&amp;A - Business Unit</v>
          </cell>
        </row>
        <row r="1081">
          <cell r="D1081">
            <v>-3197.17</v>
          </cell>
          <cell r="J1081" t="str">
            <v>Indirect - Cost of Sales</v>
          </cell>
        </row>
        <row r="1082">
          <cell r="D1082">
            <v>-3440.88</v>
          </cell>
          <cell r="J1082" t="str">
            <v>Indirect - Cost of Sales</v>
          </cell>
        </row>
        <row r="1083">
          <cell r="D1083">
            <v>-348.96</v>
          </cell>
          <cell r="J1083" t="str">
            <v>Indirect - Cost of Sales</v>
          </cell>
        </row>
        <row r="1084">
          <cell r="D1084">
            <v>-4383.47</v>
          </cell>
          <cell r="J1084" t="str">
            <v>Indirect - Cost of Sales</v>
          </cell>
        </row>
        <row r="1085">
          <cell r="D1085">
            <v>-200471.18</v>
          </cell>
          <cell r="J1085" t="str">
            <v>Indirect - Cost of Sales</v>
          </cell>
        </row>
        <row r="1086">
          <cell r="D1086">
            <v>-48561.584849999999</v>
          </cell>
          <cell r="J1086" t="str">
            <v>Indirect - Cost of Sales</v>
          </cell>
        </row>
        <row r="1087">
          <cell r="D1087">
            <v>-129.47999999999999</v>
          </cell>
          <cell r="J1087" t="str">
            <v>Indirect - Cost of Sales</v>
          </cell>
        </row>
        <row r="1088">
          <cell r="D1088">
            <v>-4997.1400000000003</v>
          </cell>
          <cell r="J1088" t="str">
            <v>Indirect - Cost of Sales</v>
          </cell>
        </row>
        <row r="1089">
          <cell r="D1089">
            <v>-133370.79999999999</v>
          </cell>
          <cell r="J1089" t="str">
            <v>Indirect - Cost of Sales</v>
          </cell>
        </row>
        <row r="1090">
          <cell r="D1090">
            <v>-45.6</v>
          </cell>
          <cell r="J1090" t="str">
            <v>Indirect - Cost of Sales</v>
          </cell>
        </row>
        <row r="1091">
          <cell r="D1091">
            <v>-283423.52</v>
          </cell>
          <cell r="J1091" t="str">
            <v>Indirect - Cost of Sales</v>
          </cell>
        </row>
        <row r="1092">
          <cell r="D1092">
            <v>-55.96</v>
          </cell>
          <cell r="J1092" t="str">
            <v>Indirect - Cost of Sales</v>
          </cell>
        </row>
        <row r="1093">
          <cell r="D1093">
            <v>-1693675.85</v>
          </cell>
          <cell r="J1093" t="str">
            <v>Indirect - Cost of Sales</v>
          </cell>
        </row>
        <row r="1094">
          <cell r="D1094">
            <v>-419.98</v>
          </cell>
          <cell r="J1094" t="str">
            <v>Indirect - Cost of Sales</v>
          </cell>
        </row>
        <row r="1095">
          <cell r="D1095">
            <v>-1147.8699999999999</v>
          </cell>
          <cell r="J1095" t="str">
            <v>Indirect - Cost of Sales</v>
          </cell>
        </row>
        <row r="1096">
          <cell r="D1096">
            <v>-1918.22</v>
          </cell>
          <cell r="J1096" t="str">
            <v>Indirect - Cost of Sales</v>
          </cell>
        </row>
        <row r="1097">
          <cell r="D1097">
            <v>-810141.98</v>
          </cell>
          <cell r="J1097" t="str">
            <v>Indirect - Cost of Sales</v>
          </cell>
        </row>
        <row r="1098">
          <cell r="D1098">
            <v>-1799.42</v>
          </cell>
          <cell r="J1098" t="str">
            <v>Indirect - Cost of Sales</v>
          </cell>
        </row>
        <row r="1099">
          <cell r="D1099">
            <v>-71291.839999999997</v>
          </cell>
          <cell r="J1099" t="str">
            <v>Indirect - Cost of Sales</v>
          </cell>
        </row>
        <row r="1100">
          <cell r="D1100">
            <v>-350.8</v>
          </cell>
          <cell r="J1100" t="str">
            <v>Indirect - Cost of Sales</v>
          </cell>
        </row>
        <row r="1101">
          <cell r="D1101">
            <v>-1578.66</v>
          </cell>
          <cell r="J1101" t="str">
            <v>Indirect - Cost of Sales</v>
          </cell>
        </row>
        <row r="1102">
          <cell r="D1102">
            <v>-616729.97</v>
          </cell>
          <cell r="J1102" t="str">
            <v>Indirect - Cost of Sales</v>
          </cell>
        </row>
        <row r="1103">
          <cell r="D1103">
            <v>-6510.08</v>
          </cell>
          <cell r="J1103" t="str">
            <v>Indirect - Cost of Sales</v>
          </cell>
        </row>
        <row r="1104">
          <cell r="D1104">
            <v>-971414.93</v>
          </cell>
          <cell r="J1104" t="str">
            <v>Indirect - Cost of Sales</v>
          </cell>
        </row>
        <row r="1105">
          <cell r="D1105">
            <v>-110004.60299</v>
          </cell>
          <cell r="J1105" t="str">
            <v>Indirect - Cost of Sales</v>
          </cell>
        </row>
        <row r="1106">
          <cell r="D1106">
            <v>-154301</v>
          </cell>
          <cell r="J1106" t="str">
            <v>Indirect - Cost of Sales</v>
          </cell>
        </row>
        <row r="1107">
          <cell r="D1107">
            <v>-320517.11</v>
          </cell>
          <cell r="J1107" t="str">
            <v>Indirect - Cost of Sales</v>
          </cell>
        </row>
        <row r="1108">
          <cell r="D1108">
            <v>-6982.35</v>
          </cell>
          <cell r="J1108" t="str">
            <v>Indirect - Cost of Sales</v>
          </cell>
        </row>
        <row r="1109">
          <cell r="D1109">
            <v>-14768.63</v>
          </cell>
          <cell r="J1109" t="str">
            <v>Indirect - Cost of Sales</v>
          </cell>
        </row>
        <row r="1110">
          <cell r="D1110">
            <v>-46662.39</v>
          </cell>
          <cell r="J1110" t="str">
            <v>Indirect - Cost of Sales</v>
          </cell>
        </row>
        <row r="1111">
          <cell r="D1111">
            <v>-8366.7099999999991</v>
          </cell>
          <cell r="J1111" t="str">
            <v>Indirect - Cost of Sales</v>
          </cell>
        </row>
        <row r="1112">
          <cell r="D1112">
            <v>-58616.08</v>
          </cell>
          <cell r="J1112" t="str">
            <v>Indirect - Cost of Sales</v>
          </cell>
        </row>
        <row r="1113">
          <cell r="D1113">
            <v>87.75</v>
          </cell>
          <cell r="J1113" t="str">
            <v>G&amp;A - Business Unit</v>
          </cell>
        </row>
        <row r="1114">
          <cell r="D1114">
            <v>52.21</v>
          </cell>
          <cell r="J1114" t="str">
            <v>G&amp;A - Business Unit</v>
          </cell>
        </row>
        <row r="1115">
          <cell r="D1115">
            <v>730.4</v>
          </cell>
          <cell r="J1115" t="str">
            <v>G&amp;A - Business Unit</v>
          </cell>
        </row>
        <row r="1116">
          <cell r="D1116">
            <v>977</v>
          </cell>
          <cell r="J1116" t="str">
            <v>G&amp;A - Business Unit</v>
          </cell>
        </row>
        <row r="1117">
          <cell r="D1117">
            <v>608.03</v>
          </cell>
          <cell r="J1117" t="str">
            <v>G&amp;A - Business Unit</v>
          </cell>
        </row>
        <row r="1118">
          <cell r="D1118">
            <v>2374.3200000000002</v>
          </cell>
          <cell r="J1118" t="str">
            <v>G&amp;A - Business Unit</v>
          </cell>
        </row>
        <row r="1119">
          <cell r="D1119">
            <v>16224.5</v>
          </cell>
          <cell r="J1119" t="str">
            <v>G&amp;A - Business Unit</v>
          </cell>
        </row>
        <row r="1120">
          <cell r="D1120">
            <v>33302</v>
          </cell>
          <cell r="J1120" t="str">
            <v>G&amp;A - Business Unit</v>
          </cell>
        </row>
        <row r="1121">
          <cell r="D1121">
            <v>1479.96</v>
          </cell>
          <cell r="J1121" t="str">
            <v>G&amp;A - Business Unit</v>
          </cell>
        </row>
        <row r="1122">
          <cell r="D1122">
            <v>2970.19</v>
          </cell>
          <cell r="J1122" t="str">
            <v>G&amp;A - Business Unit</v>
          </cell>
        </row>
        <row r="1123">
          <cell r="D1123">
            <v>257.08999999999997</v>
          </cell>
          <cell r="J1123" t="str">
            <v>G&amp;A - Business Unit</v>
          </cell>
        </row>
        <row r="1124">
          <cell r="D1124">
            <v>300</v>
          </cell>
          <cell r="J1124" t="str">
            <v>G&amp;A - Business Unit</v>
          </cell>
        </row>
        <row r="1125">
          <cell r="D1125">
            <v>1125.71</v>
          </cell>
          <cell r="J1125" t="str">
            <v>G&amp;A - Business Unit</v>
          </cell>
        </row>
        <row r="1126">
          <cell r="D1126">
            <v>2555.36</v>
          </cell>
          <cell r="J1126" t="str">
            <v>Indirect - Cost of Sales</v>
          </cell>
        </row>
        <row r="1127">
          <cell r="D1127">
            <v>0</v>
          </cell>
          <cell r="J1127" t="str">
            <v>Indirect - Cost of Sales</v>
          </cell>
        </row>
        <row r="1128">
          <cell r="D1128">
            <v>126.34</v>
          </cell>
          <cell r="J1128" t="str">
            <v>Indirect - Cost of Sales</v>
          </cell>
        </row>
        <row r="1129">
          <cell r="D1129">
            <v>20.59</v>
          </cell>
          <cell r="J1129" t="str">
            <v>Indirect - Cost of Sales</v>
          </cell>
        </row>
        <row r="1130">
          <cell r="D1130">
            <v>20218.52</v>
          </cell>
          <cell r="J1130" t="str">
            <v>Indirect - Cost of Sales</v>
          </cell>
        </row>
        <row r="1131">
          <cell r="D1131">
            <v>14650.21</v>
          </cell>
          <cell r="J1131" t="str">
            <v>Indirect - Cost of Sales</v>
          </cell>
        </row>
        <row r="1132">
          <cell r="D1132">
            <v>91.47</v>
          </cell>
          <cell r="J1132" t="str">
            <v>Indirect - Cost of Sales</v>
          </cell>
        </row>
        <row r="1133">
          <cell r="D1133">
            <v>58170</v>
          </cell>
          <cell r="J1133" t="str">
            <v>Indirect - Cost of Sales</v>
          </cell>
        </row>
        <row r="1134">
          <cell r="D1134">
            <v>128633.46</v>
          </cell>
          <cell r="J1134" t="str">
            <v>Indirect - Cost of Sales</v>
          </cell>
        </row>
        <row r="1135">
          <cell r="D1135">
            <v>73867.850000000006</v>
          </cell>
          <cell r="J1135" t="str">
            <v>Indirect - Cost of Sales</v>
          </cell>
        </row>
        <row r="1136">
          <cell r="D1136">
            <v>4817.4799999999996</v>
          </cell>
          <cell r="J1136" t="str">
            <v>Indirect - Cost of Sales</v>
          </cell>
        </row>
        <row r="1137">
          <cell r="D1137">
            <v>20757.759999999998</v>
          </cell>
          <cell r="J1137" t="str">
            <v>Indirect - Cost of Sales</v>
          </cell>
        </row>
        <row r="1138">
          <cell r="D1138">
            <v>52227.39</v>
          </cell>
          <cell r="J1138" t="str">
            <v>Indirect - Cost of Sales</v>
          </cell>
        </row>
        <row r="1139">
          <cell r="D1139">
            <v>26497.13</v>
          </cell>
          <cell r="J1139" t="str">
            <v>Indirect - Cost of Sales</v>
          </cell>
        </row>
        <row r="1140">
          <cell r="D1140">
            <v>3487.04</v>
          </cell>
          <cell r="J1140" t="str">
            <v>Indirect - Cost of Sales</v>
          </cell>
        </row>
        <row r="1141">
          <cell r="D1141">
            <v>3018300.05</v>
          </cell>
          <cell r="J1141" t="str">
            <v>Indirect - Cost of Sales</v>
          </cell>
        </row>
        <row r="1142">
          <cell r="D1142">
            <v>4260.7700000000004</v>
          </cell>
          <cell r="J1142" t="str">
            <v>Indirect - Cost of Sales</v>
          </cell>
        </row>
        <row r="1143">
          <cell r="D1143">
            <v>1919.31</v>
          </cell>
          <cell r="J1143" t="str">
            <v>Indirect - Cost of Sales</v>
          </cell>
        </row>
        <row r="1144">
          <cell r="D1144">
            <v>1260</v>
          </cell>
          <cell r="J1144" t="str">
            <v>Indirect - Cost of Sales</v>
          </cell>
        </row>
        <row r="1145">
          <cell r="D1145">
            <v>35.9</v>
          </cell>
          <cell r="J1145" t="str">
            <v>Indirect - Cost of Sales</v>
          </cell>
        </row>
        <row r="1146">
          <cell r="D1146">
            <v>2540.69</v>
          </cell>
          <cell r="J1146" t="str">
            <v>Indirect - Cost of Sales</v>
          </cell>
        </row>
        <row r="1147">
          <cell r="D1147">
            <v>24.18</v>
          </cell>
          <cell r="J1147" t="str">
            <v>Indirect - Cost of Sales</v>
          </cell>
        </row>
        <row r="1148">
          <cell r="D1148">
            <v>2054.7399999999998</v>
          </cell>
          <cell r="J1148" t="str">
            <v>Indirect - Cost of Sales</v>
          </cell>
        </row>
        <row r="1149">
          <cell r="D1149">
            <v>3309.53</v>
          </cell>
          <cell r="J1149" t="str">
            <v>Indirect - Cost of Sales</v>
          </cell>
        </row>
        <row r="1150">
          <cell r="D1150">
            <v>22571.03</v>
          </cell>
          <cell r="J1150" t="str">
            <v>Indirect - Cost of Sales</v>
          </cell>
        </row>
        <row r="1151">
          <cell r="D1151">
            <v>1601.94</v>
          </cell>
          <cell r="J1151" t="str">
            <v>Indirect - Cost of Sales</v>
          </cell>
        </row>
        <row r="1152">
          <cell r="D1152">
            <v>9996.2099999999991</v>
          </cell>
          <cell r="J1152" t="str">
            <v>Indirect - Cost of Sales</v>
          </cell>
        </row>
        <row r="1153">
          <cell r="D1153">
            <v>1330338.8999999999</v>
          </cell>
          <cell r="J1153" t="str">
            <v>Indirect - Cost of Sales</v>
          </cell>
        </row>
        <row r="1154">
          <cell r="D1154">
            <v>4783.29</v>
          </cell>
          <cell r="J1154" t="str">
            <v>Indirect - Cost of Sales</v>
          </cell>
        </row>
        <row r="1155">
          <cell r="D1155">
            <v>58.2</v>
          </cell>
          <cell r="J1155" t="str">
            <v>Indirect - Cost of Sales</v>
          </cell>
        </row>
        <row r="1156">
          <cell r="D1156">
            <v>210.61</v>
          </cell>
          <cell r="J1156" t="str">
            <v>Indirect - Cost of Sales</v>
          </cell>
        </row>
        <row r="1157">
          <cell r="D1157">
            <v>41593.769999999997</v>
          </cell>
          <cell r="J1157" t="str">
            <v>Indirect - Cost of Sales</v>
          </cell>
        </row>
        <row r="1158">
          <cell r="D1158">
            <v>17465</v>
          </cell>
          <cell r="J1158" t="str">
            <v>Indirect - Cost of Sales</v>
          </cell>
        </row>
        <row r="1159">
          <cell r="D1159">
            <v>79592.58</v>
          </cell>
          <cell r="J1159" t="str">
            <v>Indirect - Cost of Sales</v>
          </cell>
        </row>
        <row r="1160">
          <cell r="D1160">
            <v>4155</v>
          </cell>
          <cell r="J1160" t="str">
            <v>Indirect - Cost of Sales</v>
          </cell>
        </row>
        <row r="1161">
          <cell r="D1161">
            <v>22582.77</v>
          </cell>
          <cell r="J1161" t="str">
            <v>Selling - Business Unit</v>
          </cell>
        </row>
        <row r="1162">
          <cell r="D1162">
            <v>27429.39</v>
          </cell>
          <cell r="J1162" t="str">
            <v>G&amp;A - Business Unit</v>
          </cell>
        </row>
        <row r="1163">
          <cell r="D1163">
            <v>5109.8999999999996</v>
          </cell>
          <cell r="J1163" t="str">
            <v>G&amp;A - Business Unit</v>
          </cell>
        </row>
        <row r="1164">
          <cell r="D1164">
            <v>1900</v>
          </cell>
          <cell r="J1164" t="str">
            <v>G&amp;A - Business Unit</v>
          </cell>
        </row>
        <row r="1165">
          <cell r="D1165">
            <v>58529.45</v>
          </cell>
          <cell r="J1165" t="str">
            <v>G&amp;A - Business Unit</v>
          </cell>
        </row>
        <row r="1166">
          <cell r="D1166">
            <v>7215.89</v>
          </cell>
          <cell r="J1166" t="str">
            <v>G&amp;A - Business Unit</v>
          </cell>
        </row>
        <row r="1167">
          <cell r="D1167">
            <v>6294.48</v>
          </cell>
          <cell r="J1167" t="str">
            <v>G&amp;A - Business Unit</v>
          </cell>
        </row>
        <row r="1168">
          <cell r="D1168">
            <v>-125976</v>
          </cell>
          <cell r="J1168" t="str">
            <v>Indirect - Cost of Sales</v>
          </cell>
        </row>
        <row r="1169">
          <cell r="D1169">
            <v>-136312</v>
          </cell>
          <cell r="J1169" t="str">
            <v>Indirect - Cost of Sales</v>
          </cell>
        </row>
        <row r="1170">
          <cell r="D1170">
            <v>-1270452</v>
          </cell>
          <cell r="J1170" t="str">
            <v>Indirect - Cost of Sales</v>
          </cell>
        </row>
        <row r="1171">
          <cell r="D1171">
            <v>-693592</v>
          </cell>
          <cell r="J1171" t="str">
            <v>Indirect - Cost of Sales</v>
          </cell>
        </row>
        <row r="1172">
          <cell r="D1172">
            <v>-451304</v>
          </cell>
          <cell r="J1172" t="str">
            <v>Indirect - Cost of Sales</v>
          </cell>
        </row>
        <row r="1173">
          <cell r="D1173">
            <v>8540.3799999999992</v>
          </cell>
          <cell r="J1173" t="str">
            <v>G&amp;A - Business Unit</v>
          </cell>
        </row>
        <row r="1174">
          <cell r="D1174">
            <v>-154301</v>
          </cell>
          <cell r="J1174" t="str">
            <v>Indirect - Cost of Sales</v>
          </cell>
        </row>
        <row r="1175">
          <cell r="D1175">
            <v>-42200</v>
          </cell>
          <cell r="J1175" t="str">
            <v>Indirect - Cost of Sales</v>
          </cell>
        </row>
        <row r="1176">
          <cell r="D1176">
            <v>-14068</v>
          </cell>
          <cell r="J1176" t="str">
            <v>Indirect - Cost of Sales</v>
          </cell>
        </row>
        <row r="1177">
          <cell r="D1177">
            <v>12270.85</v>
          </cell>
          <cell r="J1177" t="str">
            <v>G&amp;A - Business Unit</v>
          </cell>
        </row>
        <row r="1178">
          <cell r="D1178">
            <v>4424.32</v>
          </cell>
          <cell r="J1178" t="str">
            <v>G&amp;A - Business Unit</v>
          </cell>
        </row>
        <row r="1179">
          <cell r="D1179">
            <v>15502.67</v>
          </cell>
          <cell r="J1179" t="str">
            <v>G&amp;A - Business Unit</v>
          </cell>
        </row>
        <row r="1180">
          <cell r="D1180">
            <v>240.58</v>
          </cell>
          <cell r="J1180" t="str">
            <v>G&amp;A - Business Unit</v>
          </cell>
        </row>
        <row r="1181">
          <cell r="D1181">
            <v>58170</v>
          </cell>
          <cell r="J1181" t="str">
            <v>Indirect - Cost of Sales</v>
          </cell>
        </row>
        <row r="1182">
          <cell r="D1182">
            <v>7498</v>
          </cell>
          <cell r="J1182" t="str">
            <v>Indirect - Cost of Sales</v>
          </cell>
        </row>
        <row r="1183">
          <cell r="D1183">
            <v>22526</v>
          </cell>
          <cell r="J1183" t="str">
            <v>Indirect - Cost of Sales</v>
          </cell>
        </row>
        <row r="1184">
          <cell r="D1184">
            <v>2559636</v>
          </cell>
          <cell r="J1184" t="str">
            <v>Indirect - Cost of Sales</v>
          </cell>
        </row>
        <row r="1185">
          <cell r="D1185">
            <v>118000</v>
          </cell>
          <cell r="J1185" t="str">
            <v>Indirect - Cost of Sales</v>
          </cell>
        </row>
        <row r="1186">
          <cell r="D1186">
            <v>66107</v>
          </cell>
          <cell r="J1186" t="str">
            <v>Indirect - Cost of Sales</v>
          </cell>
        </row>
        <row r="1187">
          <cell r="D1187">
            <v>17465</v>
          </cell>
          <cell r="J1187" t="str">
            <v>Indirect - Cost of Sales</v>
          </cell>
        </row>
        <row r="1188">
          <cell r="D1188">
            <v>4155</v>
          </cell>
          <cell r="J1188" t="str">
            <v>Indirect - Cost of Sales</v>
          </cell>
        </row>
        <row r="1189">
          <cell r="D1189">
            <v>22320.415929999999</v>
          </cell>
          <cell r="J1189" t="str">
            <v>Indirect - Cost of Sales</v>
          </cell>
        </row>
        <row r="1190">
          <cell r="D1190">
            <v>62.955800000000004</v>
          </cell>
          <cell r="J1190" t="str">
            <v>Indirect - Cost of Sales</v>
          </cell>
        </row>
        <row r="1191">
          <cell r="D1191">
            <v>13729.52</v>
          </cell>
          <cell r="J1191" t="str">
            <v>Interest Expense</v>
          </cell>
        </row>
        <row r="1192">
          <cell r="D1192">
            <v>0</v>
          </cell>
          <cell r="J1192" t="str">
            <v>Interest Expense</v>
          </cell>
        </row>
        <row r="1193">
          <cell r="D1193">
            <v>1877.08</v>
          </cell>
          <cell r="J1193" t="str">
            <v>Interest Expense</v>
          </cell>
        </row>
        <row r="1194">
          <cell r="D1194">
            <v>1783.9849200000001</v>
          </cell>
          <cell r="J1194" t="str">
            <v>Indirect - Cost of Sales</v>
          </cell>
        </row>
        <row r="1195">
          <cell r="D1195">
            <v>-47.71</v>
          </cell>
          <cell r="J1195" t="str">
            <v>Indirect - Cost of Sales</v>
          </cell>
        </row>
        <row r="1196">
          <cell r="D1196">
            <v>163.83000000000001</v>
          </cell>
          <cell r="J1196" t="str">
            <v>Interest Expense</v>
          </cell>
        </row>
        <row r="1197">
          <cell r="D1197">
            <v>30088.27</v>
          </cell>
          <cell r="J1197" t="str">
            <v>Interest Expense</v>
          </cell>
        </row>
        <row r="1198">
          <cell r="D1198">
            <v>72545.789999999994</v>
          </cell>
          <cell r="J1198" t="str">
            <v>Interest Expense</v>
          </cell>
        </row>
        <row r="1199">
          <cell r="D1199">
            <v>42873.56</v>
          </cell>
          <cell r="J1199" t="str">
            <v>Interest Expense</v>
          </cell>
        </row>
        <row r="1200">
          <cell r="D1200">
            <v>8350.93</v>
          </cell>
          <cell r="J1200" t="str">
            <v>Interest Expense</v>
          </cell>
        </row>
        <row r="1201">
          <cell r="D1201">
            <v>2256.34</v>
          </cell>
          <cell r="J1201" t="str">
            <v>Interest Expense</v>
          </cell>
        </row>
        <row r="1202">
          <cell r="D1202">
            <v>249.77</v>
          </cell>
          <cell r="J1202" t="str">
            <v>Interest Expense</v>
          </cell>
        </row>
        <row r="1203">
          <cell r="D1203">
            <v>212.8</v>
          </cell>
          <cell r="J1203" t="str">
            <v>Interest Expense</v>
          </cell>
        </row>
        <row r="1204">
          <cell r="D1204">
            <v>2015.56684</v>
          </cell>
          <cell r="J1204" t="str">
            <v>Interest Expense</v>
          </cell>
        </row>
        <row r="1205">
          <cell r="D1205">
            <v>1406.92</v>
          </cell>
          <cell r="J1205" t="str">
            <v>Interest Expense</v>
          </cell>
        </row>
        <row r="1206">
          <cell r="D1206">
            <v>1047.1199999999999</v>
          </cell>
          <cell r="J1206" t="str">
            <v>Interest Expense</v>
          </cell>
        </row>
        <row r="1207">
          <cell r="D1207">
            <v>581.25305000000003</v>
          </cell>
          <cell r="J1207" t="str">
            <v>Interest Expense</v>
          </cell>
        </row>
        <row r="1208">
          <cell r="D1208">
            <v>17286.990000000002</v>
          </cell>
          <cell r="J1208" t="str">
            <v>Interest Expense</v>
          </cell>
        </row>
        <row r="1209">
          <cell r="D1209">
            <v>3898.5</v>
          </cell>
          <cell r="J1209" t="str">
            <v>Interest Expense</v>
          </cell>
        </row>
        <row r="1210">
          <cell r="D1210">
            <v>1633.14</v>
          </cell>
          <cell r="J1210" t="str">
            <v>Interest Expense</v>
          </cell>
        </row>
        <row r="1211">
          <cell r="D1211">
            <v>59.3</v>
          </cell>
          <cell r="J1211" t="str">
            <v>Interest Expense</v>
          </cell>
        </row>
        <row r="1212">
          <cell r="D1212">
            <v>583.80999999999995</v>
          </cell>
          <cell r="J1212" t="str">
            <v>Interest Expense</v>
          </cell>
        </row>
        <row r="1213">
          <cell r="D1213">
            <v>0.59670000000000001</v>
          </cell>
          <cell r="J1213" t="str">
            <v>Indirect - Cost of Sales</v>
          </cell>
        </row>
        <row r="1214">
          <cell r="D1214">
            <v>543950.21866999997</v>
          </cell>
          <cell r="J1214" t="str">
            <v>Indirect - Cost of Sales</v>
          </cell>
        </row>
        <row r="1215">
          <cell r="D1215">
            <v>2440639.73948</v>
          </cell>
          <cell r="J1215" t="str">
            <v>Indirect - Cost of Sales</v>
          </cell>
        </row>
        <row r="1216">
          <cell r="D1216">
            <v>0</v>
          </cell>
          <cell r="J1216" t="str">
            <v>Indirect - Cost of Sales</v>
          </cell>
        </row>
        <row r="1217">
          <cell r="D1217">
            <v>11628.66</v>
          </cell>
          <cell r="J1217" t="str">
            <v>Indirect - Cost of Sales</v>
          </cell>
        </row>
        <row r="1218">
          <cell r="D1218">
            <v>1588.67</v>
          </cell>
          <cell r="J1218" t="str">
            <v>Indirect - Cost of Sales</v>
          </cell>
        </row>
        <row r="1219">
          <cell r="D1219">
            <v>38601.18</v>
          </cell>
          <cell r="J1219" t="str">
            <v>Indirect - Cost of Sales</v>
          </cell>
        </row>
        <row r="1220">
          <cell r="D1220">
            <v>72.260000000000005</v>
          </cell>
          <cell r="J1220" t="str">
            <v>Indirect - Cost of Sales</v>
          </cell>
        </row>
        <row r="1221">
          <cell r="D1221">
            <v>0</v>
          </cell>
          <cell r="J1221" t="str">
            <v>Indirect - Cost of Sales</v>
          </cell>
        </row>
        <row r="1222">
          <cell r="D1222">
            <v>59335.637999999999</v>
          </cell>
          <cell r="J1222" t="str">
            <v>Indirect - Cost of Sales</v>
          </cell>
        </row>
        <row r="1223">
          <cell r="D1223">
            <v>939.14</v>
          </cell>
          <cell r="J1223" t="str">
            <v>Indirect - Cost of Sales</v>
          </cell>
        </row>
        <row r="1224">
          <cell r="D1224">
            <v>37208.980000000003</v>
          </cell>
          <cell r="J1224" t="str">
            <v>Indirect - Cost of Sales</v>
          </cell>
        </row>
        <row r="1225">
          <cell r="D1225">
            <v>41225.14</v>
          </cell>
          <cell r="J1225" t="str">
            <v>Indirect - Cost of Sales</v>
          </cell>
        </row>
        <row r="1226">
          <cell r="D1226">
            <v>0</v>
          </cell>
          <cell r="J1226" t="str">
            <v>Indirect - Cost of Sales</v>
          </cell>
        </row>
        <row r="1227">
          <cell r="D1227">
            <v>5502.37</v>
          </cell>
          <cell r="J1227" t="str">
            <v>Indirect - Cost of Sales</v>
          </cell>
        </row>
        <row r="1228">
          <cell r="D1228">
            <v>14396.01323</v>
          </cell>
          <cell r="J1228" t="str">
            <v>Indirect - Cost of Sales</v>
          </cell>
        </row>
        <row r="1229">
          <cell r="D1229">
            <v>2500.5100000000002</v>
          </cell>
          <cell r="J1229" t="str">
            <v>Indirect - Cost of Sales</v>
          </cell>
        </row>
        <row r="1230">
          <cell r="D1230">
            <v>133.34</v>
          </cell>
          <cell r="J1230" t="str">
            <v>Indirect - Cost of Sales</v>
          </cell>
        </row>
        <row r="1231">
          <cell r="D1231">
            <v>3959.2230500000001</v>
          </cell>
          <cell r="J1231" t="str">
            <v>Indirect - Cost of Sales</v>
          </cell>
        </row>
        <row r="1232">
          <cell r="D1232">
            <v>0</v>
          </cell>
          <cell r="J1232" t="str">
            <v>Indirect - Cost of Sales</v>
          </cell>
        </row>
        <row r="1233">
          <cell r="D1233">
            <v>35642.869619999998</v>
          </cell>
          <cell r="J1233" t="str">
            <v>Indirect - Cost of Sales</v>
          </cell>
        </row>
        <row r="1234">
          <cell r="D1234">
            <v>0</v>
          </cell>
          <cell r="J1234" t="str">
            <v>Indirect - Cost of Sales</v>
          </cell>
        </row>
        <row r="1235">
          <cell r="D1235">
            <v>305246.60885000002</v>
          </cell>
          <cell r="J1235" t="str">
            <v>Indirect - Cost of Sales</v>
          </cell>
        </row>
        <row r="1236">
          <cell r="D1236">
            <v>751.47</v>
          </cell>
          <cell r="J1236" t="str">
            <v>Indirect - Cost of Sales</v>
          </cell>
        </row>
        <row r="1237">
          <cell r="D1237">
            <v>1183.1300000000001</v>
          </cell>
          <cell r="J1237" t="str">
            <v>Indirect - Cost of Sales</v>
          </cell>
        </row>
        <row r="1238">
          <cell r="D1238">
            <v>9738.5540000000001</v>
          </cell>
          <cell r="J1238" t="str">
            <v>Indirect - Cost of Sales</v>
          </cell>
        </row>
        <row r="1239">
          <cell r="D1239">
            <v>78345.72</v>
          </cell>
          <cell r="J1239" t="str">
            <v>Indirect - Cost of Sales</v>
          </cell>
        </row>
        <row r="1240">
          <cell r="D1240">
            <v>151089.6422</v>
          </cell>
          <cell r="J1240" t="str">
            <v>Indirect - Cost of Sales</v>
          </cell>
        </row>
        <row r="1241">
          <cell r="D1241">
            <v>28002.099340000001</v>
          </cell>
          <cell r="J1241" t="str">
            <v>Indirect - Cost of Sales</v>
          </cell>
        </row>
        <row r="1242">
          <cell r="D1242">
            <v>0</v>
          </cell>
          <cell r="J1242" t="str">
            <v>Indirect - Cost of Sales</v>
          </cell>
        </row>
        <row r="1243">
          <cell r="D1243">
            <v>-14145.25</v>
          </cell>
          <cell r="J1243" t="str">
            <v>Indirect - Cost of Sales</v>
          </cell>
        </row>
        <row r="1244">
          <cell r="D1244">
            <v>-16136.4</v>
          </cell>
          <cell r="J1244" t="str">
            <v>Indirect - Cost of Sales</v>
          </cell>
        </row>
        <row r="1245">
          <cell r="D1245">
            <v>-5571.3885200000004</v>
          </cell>
          <cell r="J1245" t="str">
            <v>Indirect - Cost of Sales</v>
          </cell>
        </row>
        <row r="1246">
          <cell r="D1246">
            <v>50435.640679999997</v>
          </cell>
          <cell r="J1246" t="str">
            <v>Indirect - Cost of Sales</v>
          </cell>
        </row>
        <row r="1247">
          <cell r="D1247">
            <v>151129.26407999999</v>
          </cell>
          <cell r="J1247" t="str">
            <v>Indirect - Cost of Sales</v>
          </cell>
        </row>
        <row r="1248">
          <cell r="D1248">
            <v>1882.05</v>
          </cell>
          <cell r="J1248" t="str">
            <v>Indirect - Cost of Sales</v>
          </cell>
        </row>
        <row r="1249">
          <cell r="D1249">
            <v>-600</v>
          </cell>
          <cell r="J1249" t="str">
            <v>Indirect - Cost of Sales</v>
          </cell>
        </row>
        <row r="1250">
          <cell r="D1250">
            <v>239453.05</v>
          </cell>
          <cell r="J1250" t="str">
            <v>Indirect - Cost of Sales</v>
          </cell>
        </row>
        <row r="1251">
          <cell r="D1251">
            <v>1253049.4580000001</v>
          </cell>
          <cell r="J1251" t="str">
            <v>Indirect - Cost of Sales</v>
          </cell>
        </row>
        <row r="1252">
          <cell r="D1252">
            <v>4084.3047999999999</v>
          </cell>
          <cell r="J1252" t="str">
            <v>Indirect - Cost of Sales</v>
          </cell>
        </row>
        <row r="1253">
          <cell r="D1253">
            <v>-672525.5</v>
          </cell>
          <cell r="J1253" t="str">
            <v>Indirect - Cost of Sales</v>
          </cell>
        </row>
        <row r="1254">
          <cell r="D1254">
            <v>-7016</v>
          </cell>
          <cell r="J1254" t="str">
            <v>Indirect - Cost of Sales</v>
          </cell>
        </row>
        <row r="1255">
          <cell r="D1255">
            <v>-10699</v>
          </cell>
          <cell r="J1255" t="str">
            <v>Indirect - Cost of Sales</v>
          </cell>
        </row>
        <row r="1256">
          <cell r="D1256">
            <v>-6149</v>
          </cell>
          <cell r="J1256" t="str">
            <v>Indirect - Cost of Sales</v>
          </cell>
        </row>
        <row r="1257">
          <cell r="D1257">
            <v>-4459347.7143999999</v>
          </cell>
          <cell r="J1257" t="str">
            <v>Indirect - Cost of Sales</v>
          </cell>
        </row>
        <row r="1258">
          <cell r="D1258">
            <v>-408403.38</v>
          </cell>
          <cell r="J1258" t="str">
            <v>Indirect - Cost of Sales</v>
          </cell>
        </row>
        <row r="1259">
          <cell r="D1259">
            <v>-93472.1</v>
          </cell>
          <cell r="J1259" t="str">
            <v>Indirect - Cost of Sales</v>
          </cell>
        </row>
        <row r="1260">
          <cell r="D1260">
            <v>110142.62996000001</v>
          </cell>
          <cell r="J1260" t="str">
            <v>Indirect - Cost of Sales</v>
          </cell>
        </row>
        <row r="1261">
          <cell r="D1261">
            <v>222893.89</v>
          </cell>
          <cell r="J1261" t="str">
            <v>Indirect - Cost of Sales</v>
          </cell>
        </row>
        <row r="1262">
          <cell r="D1262">
            <v>93997.4</v>
          </cell>
          <cell r="J1262" t="str">
            <v>Indirect - Cost of Sales</v>
          </cell>
        </row>
        <row r="1263">
          <cell r="D1263">
            <v>18484.62</v>
          </cell>
          <cell r="J1263" t="str">
            <v>Indirect - Cost of Sales</v>
          </cell>
        </row>
        <row r="1264">
          <cell r="D1264">
            <v>27682.333289999999</v>
          </cell>
          <cell r="J1264" t="str">
            <v>Indirect - Cost of Sales</v>
          </cell>
        </row>
        <row r="1265">
          <cell r="D1265">
            <v>112181.71</v>
          </cell>
          <cell r="J1265" t="str">
            <v>Selling - Business Unit</v>
          </cell>
        </row>
        <row r="1266">
          <cell r="D1266">
            <v>221366.60837</v>
          </cell>
          <cell r="J1266" t="str">
            <v>Indirect - Cost of Sales</v>
          </cell>
        </row>
        <row r="1267">
          <cell r="D1267">
            <v>37522.61</v>
          </cell>
          <cell r="J1267" t="str">
            <v>Indirect - Cost of Sales</v>
          </cell>
        </row>
        <row r="1268">
          <cell r="D1268">
            <v>4113.08</v>
          </cell>
          <cell r="J1268" t="str">
            <v>Indirect - Cost of Sales</v>
          </cell>
        </row>
        <row r="1269">
          <cell r="D1269">
            <v>36037.152430000002</v>
          </cell>
          <cell r="J1269" t="str">
            <v>Indirect - Cost of Sales</v>
          </cell>
        </row>
        <row r="1270">
          <cell r="D1270">
            <v>14750</v>
          </cell>
          <cell r="J1270" t="str">
            <v>Indirect - Cost of Sales</v>
          </cell>
        </row>
        <row r="1271">
          <cell r="D1271">
            <v>0</v>
          </cell>
          <cell r="J1271" t="str">
            <v>Indirect - Cost of Sales</v>
          </cell>
        </row>
        <row r="1272">
          <cell r="D1272">
            <v>2338.9899999999998</v>
          </cell>
          <cell r="J1272" t="str">
            <v>Indirect - Cost of Sales</v>
          </cell>
        </row>
        <row r="1273">
          <cell r="D1273">
            <v>0</v>
          </cell>
          <cell r="J1273" t="str">
            <v>Indirect - Cost of Sales</v>
          </cell>
        </row>
        <row r="1274">
          <cell r="D1274">
            <v>17033.16</v>
          </cell>
          <cell r="J1274" t="str">
            <v>Indirect - Cost of Sales</v>
          </cell>
        </row>
        <row r="1275">
          <cell r="D1275">
            <v>1470</v>
          </cell>
          <cell r="J1275" t="str">
            <v>Indirect - Cost of Sales</v>
          </cell>
        </row>
        <row r="1276">
          <cell r="D1276">
            <v>1078.9000000000001</v>
          </cell>
          <cell r="J1276" t="str">
            <v>Indirect - Cost of Sales</v>
          </cell>
        </row>
        <row r="1277">
          <cell r="D1277">
            <v>17391.810000000001</v>
          </cell>
          <cell r="J1277" t="str">
            <v>Indirect - Cost of Sales</v>
          </cell>
        </row>
        <row r="1278">
          <cell r="D1278">
            <v>6788.6</v>
          </cell>
          <cell r="J1278" t="str">
            <v>Indirect - Cost of Sales</v>
          </cell>
        </row>
        <row r="1279">
          <cell r="D1279">
            <v>47189.85</v>
          </cell>
          <cell r="J1279" t="str">
            <v>G&amp;A - Business Unit</v>
          </cell>
        </row>
        <row r="1280">
          <cell r="D1280">
            <v>1715</v>
          </cell>
          <cell r="J1280" t="str">
            <v>G&amp;A - Business Unit</v>
          </cell>
        </row>
        <row r="1281">
          <cell r="D1281">
            <v>63576.679109999997</v>
          </cell>
          <cell r="J1281" t="str">
            <v>Indirect - Cost of Sales</v>
          </cell>
        </row>
        <row r="1282">
          <cell r="D1282">
            <v>3628.95</v>
          </cell>
          <cell r="J1282" t="str">
            <v>Indirect - Cost of Sales</v>
          </cell>
        </row>
        <row r="1283">
          <cell r="D1283">
            <v>0</v>
          </cell>
          <cell r="J1283" t="str">
            <v>Indirect - Cost of Sales</v>
          </cell>
        </row>
        <row r="1284">
          <cell r="D1284">
            <v>2874.93</v>
          </cell>
          <cell r="J1284" t="str">
            <v>Indirect - Cost of Sales</v>
          </cell>
        </row>
        <row r="1285">
          <cell r="D1285">
            <v>24568.37</v>
          </cell>
          <cell r="J1285" t="str">
            <v>Indirect - Cost of Sales</v>
          </cell>
        </row>
        <row r="1286">
          <cell r="D1286">
            <v>0</v>
          </cell>
          <cell r="J1286" t="str">
            <v>Indirect - Cost of Sales</v>
          </cell>
        </row>
        <row r="1287">
          <cell r="D1287">
            <v>148</v>
          </cell>
          <cell r="J1287" t="str">
            <v>Indirect - Cost of Sales</v>
          </cell>
        </row>
        <row r="1288">
          <cell r="D1288">
            <v>109875.13193</v>
          </cell>
          <cell r="J1288" t="str">
            <v>Indirect - Cost of Sales</v>
          </cell>
        </row>
        <row r="1289">
          <cell r="D1289">
            <v>76126.515660000005</v>
          </cell>
          <cell r="J1289" t="str">
            <v>Indirect - Cost of Sales</v>
          </cell>
        </row>
        <row r="1290">
          <cell r="D1290">
            <v>51210.13</v>
          </cell>
          <cell r="J1290" t="str">
            <v>Indirect - Cost of Sales</v>
          </cell>
        </row>
        <row r="1291">
          <cell r="D1291">
            <v>8269.35</v>
          </cell>
          <cell r="J1291" t="str">
            <v>Indirect - Cost of Sales</v>
          </cell>
        </row>
        <row r="1292">
          <cell r="D1292">
            <v>15154.33835</v>
          </cell>
          <cell r="J1292" t="str">
            <v>Indirect - Cost of Sales</v>
          </cell>
        </row>
        <row r="1293">
          <cell r="D1293">
            <v>151.88</v>
          </cell>
          <cell r="J1293" t="str">
            <v>Indirect - Cost of Sales</v>
          </cell>
        </row>
        <row r="1294">
          <cell r="D1294">
            <v>0</v>
          </cell>
          <cell r="J1294" t="str">
            <v>Indirect - Cost of Sales</v>
          </cell>
        </row>
        <row r="1295">
          <cell r="D1295">
            <v>0</v>
          </cell>
          <cell r="J1295" t="str">
            <v>Indirect - Cost of Sales</v>
          </cell>
        </row>
        <row r="1296">
          <cell r="D1296">
            <v>153713.68238000001</v>
          </cell>
          <cell r="J1296" t="str">
            <v>Indirect - Cost of Sales</v>
          </cell>
        </row>
        <row r="1297">
          <cell r="D1297">
            <v>1237.33</v>
          </cell>
          <cell r="J1297" t="str">
            <v>Indirect - Cost of Sales</v>
          </cell>
        </row>
        <row r="1298">
          <cell r="D1298">
            <v>1613.29</v>
          </cell>
          <cell r="J1298" t="str">
            <v>Indirect - Cost of Sales</v>
          </cell>
        </row>
        <row r="1299">
          <cell r="D1299">
            <v>2003.25</v>
          </cell>
          <cell r="J1299" t="str">
            <v>Indirect - Cost of Sales</v>
          </cell>
        </row>
        <row r="1300">
          <cell r="D1300">
            <v>1375.67</v>
          </cell>
          <cell r="J1300" t="str">
            <v>Indirect - Cost of Sales</v>
          </cell>
        </row>
        <row r="1301">
          <cell r="D1301">
            <v>11670.94168</v>
          </cell>
          <cell r="J1301" t="str">
            <v>Indirect - Cost of Sales</v>
          </cell>
        </row>
        <row r="1302">
          <cell r="D1302">
            <v>243.62</v>
          </cell>
          <cell r="J1302" t="str">
            <v>Indirect - Cost of Sales</v>
          </cell>
        </row>
        <row r="1303">
          <cell r="D1303">
            <v>48.83</v>
          </cell>
          <cell r="J1303" t="str">
            <v>Indirect - Cost of Sales</v>
          </cell>
        </row>
        <row r="1304">
          <cell r="D1304">
            <v>177.92</v>
          </cell>
          <cell r="J1304" t="str">
            <v>Indirect - Cost of Sales</v>
          </cell>
        </row>
        <row r="1305">
          <cell r="D1305">
            <v>271.92</v>
          </cell>
          <cell r="J1305" t="str">
            <v>Indirect - Cost of Sales</v>
          </cell>
        </row>
        <row r="1306">
          <cell r="D1306">
            <v>4242.89246</v>
          </cell>
          <cell r="J1306" t="str">
            <v>Indirect - Cost of Sales</v>
          </cell>
        </row>
        <row r="1307">
          <cell r="D1307">
            <v>73.64</v>
          </cell>
          <cell r="J1307" t="str">
            <v>Indirect - Cost of Sales</v>
          </cell>
        </row>
        <row r="1308">
          <cell r="D1308">
            <v>1830.44</v>
          </cell>
          <cell r="J1308" t="str">
            <v>Indirect - Cost of Sales</v>
          </cell>
        </row>
        <row r="1309">
          <cell r="D1309">
            <v>10509.18</v>
          </cell>
          <cell r="J1309" t="str">
            <v>Indirect - Cost of Sales</v>
          </cell>
        </row>
        <row r="1310">
          <cell r="D1310">
            <v>53120</v>
          </cell>
          <cell r="J1310" t="str">
            <v>Indirect - Cost of Sales</v>
          </cell>
        </row>
        <row r="1311">
          <cell r="D1311">
            <v>3499.82</v>
          </cell>
          <cell r="J1311" t="str">
            <v>Indirect - Cost of Sales</v>
          </cell>
        </row>
        <row r="1312">
          <cell r="D1312">
            <v>2832.1</v>
          </cell>
          <cell r="J1312" t="str">
            <v>Indirect - Cost of Sales</v>
          </cell>
        </row>
        <row r="1313">
          <cell r="D1313">
            <v>89.81</v>
          </cell>
          <cell r="J1313" t="str">
            <v>Indirect - Cost of Sales</v>
          </cell>
        </row>
        <row r="1314">
          <cell r="D1314">
            <v>9625.64</v>
          </cell>
          <cell r="J1314" t="str">
            <v>Indirect - Cost of Sales</v>
          </cell>
        </row>
        <row r="1315">
          <cell r="D1315">
            <v>1561</v>
          </cell>
          <cell r="J1315" t="str">
            <v>Indirect - Cost of Sales</v>
          </cell>
        </row>
        <row r="1316">
          <cell r="D1316">
            <v>8496.2999999999993</v>
          </cell>
          <cell r="J1316" t="str">
            <v>Indirect - Cost of Sales</v>
          </cell>
        </row>
        <row r="1317">
          <cell r="D1317">
            <v>1222</v>
          </cell>
          <cell r="J1317" t="str">
            <v>Indirect - Cost of Sales</v>
          </cell>
        </row>
        <row r="1318">
          <cell r="D1318">
            <v>381.24</v>
          </cell>
          <cell r="J1318" t="str">
            <v>Indirect - Cost of Sales</v>
          </cell>
        </row>
        <row r="1319">
          <cell r="D1319">
            <v>5675.73</v>
          </cell>
          <cell r="J1319" t="str">
            <v>Indirect - Cost of Sales</v>
          </cell>
        </row>
        <row r="1320">
          <cell r="D1320">
            <v>16485.68</v>
          </cell>
          <cell r="J1320" t="str">
            <v>Indirect - Cost of Sales</v>
          </cell>
        </row>
        <row r="1321">
          <cell r="D1321">
            <v>23359.48</v>
          </cell>
          <cell r="J1321" t="str">
            <v>Indirect - Cost of Sales</v>
          </cell>
        </row>
        <row r="1322">
          <cell r="D1322">
            <v>3614.32</v>
          </cell>
          <cell r="J1322" t="str">
            <v>Indirect - Cost of Sales</v>
          </cell>
        </row>
        <row r="1323">
          <cell r="D1323">
            <v>12752</v>
          </cell>
          <cell r="J1323" t="str">
            <v>Indirect - Cost of Sales</v>
          </cell>
        </row>
        <row r="1324">
          <cell r="D1324">
            <v>27021.59</v>
          </cell>
          <cell r="J1324" t="str">
            <v>Indirect - Cost of Sales</v>
          </cell>
        </row>
        <row r="1325">
          <cell r="D1325">
            <v>6.58</v>
          </cell>
          <cell r="J1325" t="str">
            <v>Indirect - Cost of Sales</v>
          </cell>
        </row>
        <row r="1326">
          <cell r="D1326">
            <v>5.83</v>
          </cell>
          <cell r="J1326" t="str">
            <v>Indirect - Cost of Sales</v>
          </cell>
        </row>
        <row r="1327">
          <cell r="D1327">
            <v>64.83</v>
          </cell>
          <cell r="J1327" t="str">
            <v>Indirect - Cost of Sales</v>
          </cell>
        </row>
        <row r="1328">
          <cell r="D1328">
            <v>187394.29474000001</v>
          </cell>
          <cell r="J1328" t="str">
            <v>Indirect - Cost of Sales</v>
          </cell>
        </row>
        <row r="1329">
          <cell r="D1329">
            <v>0</v>
          </cell>
          <cell r="J1329" t="str">
            <v>Indirect - Cost of Sales</v>
          </cell>
        </row>
        <row r="1330">
          <cell r="D1330">
            <v>649.5</v>
          </cell>
          <cell r="J1330" t="str">
            <v>Indirect - Cost of Sales</v>
          </cell>
        </row>
        <row r="1331">
          <cell r="D1331">
            <v>179715.19880000001</v>
          </cell>
          <cell r="J1331" t="str">
            <v>Indirect - Cost of Sales</v>
          </cell>
        </row>
        <row r="1332">
          <cell r="D1332">
            <v>2570.83</v>
          </cell>
          <cell r="J1332" t="str">
            <v>Indirect - Cost of Sales</v>
          </cell>
        </row>
        <row r="1333">
          <cell r="D1333">
            <v>6325.42</v>
          </cell>
          <cell r="J1333" t="str">
            <v>Indirect - Cost of Sales</v>
          </cell>
        </row>
        <row r="1334">
          <cell r="D1334">
            <v>7681.33</v>
          </cell>
          <cell r="J1334" t="str">
            <v>Indirect - Cost of Sales</v>
          </cell>
        </row>
        <row r="1335">
          <cell r="D1335">
            <v>149929.86927</v>
          </cell>
          <cell r="J1335" t="str">
            <v>Indirect - Cost of Sales</v>
          </cell>
        </row>
        <row r="1336">
          <cell r="D1336">
            <v>2279.33</v>
          </cell>
          <cell r="J1336" t="str">
            <v>Indirect - Cost of Sales</v>
          </cell>
        </row>
        <row r="1337">
          <cell r="D1337">
            <v>1005.17</v>
          </cell>
          <cell r="J1337" t="str">
            <v>Indirect - Cost of Sales</v>
          </cell>
        </row>
        <row r="1338">
          <cell r="D1338">
            <v>2055.58</v>
          </cell>
          <cell r="J1338" t="str">
            <v>Indirect - Cost of Sales</v>
          </cell>
        </row>
        <row r="1339">
          <cell r="D1339">
            <v>3804.5</v>
          </cell>
          <cell r="J1339" t="str">
            <v>Indirect - Cost of Sales</v>
          </cell>
        </row>
        <row r="1340">
          <cell r="D1340">
            <v>-147.51</v>
          </cell>
          <cell r="J1340" t="str">
            <v>Indirect - Cost of Sales</v>
          </cell>
        </row>
        <row r="1341">
          <cell r="D1341">
            <v>17000.38</v>
          </cell>
          <cell r="J1341" t="str">
            <v>Indirect - Cost of Sales</v>
          </cell>
        </row>
        <row r="1342">
          <cell r="D1342">
            <v>17300</v>
          </cell>
          <cell r="J1342" t="str">
            <v>Income Tax Expense - Current</v>
          </cell>
        </row>
        <row r="1343">
          <cell r="D1343">
            <v>94</v>
          </cell>
          <cell r="J1343" t="str">
            <v>Income Tax Expense - Current</v>
          </cell>
        </row>
        <row r="1344">
          <cell r="D1344">
            <v>324.12</v>
          </cell>
          <cell r="J1344" t="str">
            <v>Income Tax Expense - Current</v>
          </cell>
        </row>
        <row r="1345">
          <cell r="D1345">
            <v>806.88</v>
          </cell>
          <cell r="J1345" t="str">
            <v>Income Tax Expense - Current</v>
          </cell>
        </row>
        <row r="1346">
          <cell r="D1346">
            <v>-3022</v>
          </cell>
          <cell r="J1346" t="str">
            <v>Income Tax Expense - Current</v>
          </cell>
        </row>
        <row r="1347">
          <cell r="D1347">
            <v>0</v>
          </cell>
          <cell r="J1347" t="str">
            <v>Income Tax Expense - Current</v>
          </cell>
        </row>
        <row r="1348">
          <cell r="D1348">
            <v>-282000</v>
          </cell>
          <cell r="J1348" t="str">
            <v>Income Tax Expense - Current</v>
          </cell>
        </row>
        <row r="1349">
          <cell r="D1349">
            <v>881104.44183999998</v>
          </cell>
          <cell r="J1349" t="str">
            <v>Income Tax Expense - Current</v>
          </cell>
        </row>
        <row r="1350">
          <cell r="D1350">
            <v>635108</v>
          </cell>
          <cell r="J1350" t="str">
            <v>Income Tax Expense - Current</v>
          </cell>
        </row>
        <row r="1351">
          <cell r="D1351">
            <v>113000</v>
          </cell>
          <cell r="J1351" t="str">
            <v>Income Tax Expense - Deferred</v>
          </cell>
        </row>
        <row r="1352">
          <cell r="D1352">
            <v>0</v>
          </cell>
          <cell r="J1352" t="str">
            <v>Indirect - Cost of Sales</v>
          </cell>
        </row>
        <row r="1353">
          <cell r="D1353">
            <v>1072468.3500000001</v>
          </cell>
          <cell r="J1353" t="str">
            <v>Retained Earnings - Prior Years</v>
          </cell>
        </row>
        <row r="1354">
          <cell r="D1354">
            <v>11284053.779999999</v>
          </cell>
          <cell r="J1354" t="str">
            <v>Retained Earnings - Prior Years</v>
          </cell>
        </row>
        <row r="1355">
          <cell r="D1355">
            <v>-11933292.549999999</v>
          </cell>
          <cell r="J1355" t="str">
            <v>Noncontrolling Interest</v>
          </cell>
        </row>
        <row r="1356">
          <cell r="D1356">
            <v>649238.77</v>
          </cell>
          <cell r="J1356" t="str">
            <v>Noncontrolling Interest in Income of Consolidated Subsidiaries</v>
          </cell>
        </row>
        <row r="1357">
          <cell r="D1357">
            <v>553447</v>
          </cell>
          <cell r="J1357" t="str">
            <v>Noncontrolling Interest in Income of Consolidated Subsidiaries</v>
          </cell>
        </row>
        <row r="1358">
          <cell r="D1358">
            <v>-553447</v>
          </cell>
          <cell r="J1358" t="str">
            <v>Noncontrolling Interest</v>
          </cell>
        </row>
        <row r="1359">
          <cell r="D1359">
            <v>-2402.8000000000002</v>
          </cell>
          <cell r="J1359" t="str">
            <v>FX (Gain)/Loss</v>
          </cell>
        </row>
        <row r="1360">
          <cell r="D1360">
            <v>2567729.33451</v>
          </cell>
          <cell r="J1360" t="str">
            <v>AD - Furniture &amp; Fixtures</v>
          </cell>
        </row>
        <row r="1361">
          <cell r="D1361">
            <v>291335.03826999996</v>
          </cell>
          <cell r="J1361" t="str">
            <v>AD - Machinery &amp; Equipment</v>
          </cell>
        </row>
        <row r="1362">
          <cell r="D1362">
            <v>1752137.86216</v>
          </cell>
          <cell r="J1362" t="str">
            <v>AD - Leasehold</v>
          </cell>
        </row>
        <row r="1363">
          <cell r="D1363">
            <v>380836.32999999996</v>
          </cell>
          <cell r="J1363" t="str">
            <v>AD - Office Equipment</v>
          </cell>
        </row>
        <row r="1364">
          <cell r="D1364">
            <v>7076627.5087599987</v>
          </cell>
          <cell r="J1364" t="str">
            <v>AD - Computers</v>
          </cell>
        </row>
        <row r="1365">
          <cell r="D1365">
            <v>3159614.9929999998</v>
          </cell>
          <cell r="J1365" t="str">
            <v>AD - Software</v>
          </cell>
        </row>
        <row r="1366">
          <cell r="D1366">
            <v>-2567729.33451</v>
          </cell>
          <cell r="J1366" t="str">
            <v>Furniture &amp; Fixtures</v>
          </cell>
        </row>
        <row r="1367">
          <cell r="D1367">
            <v>-291335.03826999996</v>
          </cell>
          <cell r="J1367" t="str">
            <v>Machinery &amp; Equipment</v>
          </cell>
        </row>
        <row r="1368">
          <cell r="D1368">
            <v>-1752137.86216</v>
          </cell>
          <cell r="J1368" t="str">
            <v>Leasehold</v>
          </cell>
        </row>
        <row r="1369">
          <cell r="D1369">
            <v>-380836.32999999996</v>
          </cell>
          <cell r="J1369" t="str">
            <v>Office Equipment</v>
          </cell>
        </row>
        <row r="1370">
          <cell r="D1370">
            <v>-7076627.5087599987</v>
          </cell>
          <cell r="J1370" t="str">
            <v>Computers</v>
          </cell>
        </row>
        <row r="1371">
          <cell r="D1371">
            <v>-3159614.9929999998</v>
          </cell>
          <cell r="J1371" t="str">
            <v>Software</v>
          </cell>
        </row>
        <row r="1372">
          <cell r="D1372">
            <v>39035.760000000002</v>
          </cell>
          <cell r="J1372" t="str">
            <v xml:space="preserve">External Revenue </v>
          </cell>
        </row>
        <row r="1373">
          <cell r="D1373">
            <v>-16102.18</v>
          </cell>
          <cell r="J1373" t="str">
            <v xml:space="preserve">IC Revenue </v>
          </cell>
        </row>
        <row r="1374">
          <cell r="D1374">
            <v>-22933.58</v>
          </cell>
          <cell r="J1374" t="str">
            <v xml:space="preserve">IC Revenue </v>
          </cell>
        </row>
        <row r="1375">
          <cell r="D1375">
            <v>-26562</v>
          </cell>
          <cell r="J1375" t="str">
            <v>Unbilled receivables - external</v>
          </cell>
        </row>
        <row r="1376">
          <cell r="D1376">
            <v>3628</v>
          </cell>
          <cell r="J1376" t="str">
            <v>Unbilled receivables - inter-company</v>
          </cell>
        </row>
        <row r="1377">
          <cell r="D1377">
            <v>22934</v>
          </cell>
          <cell r="J1377" t="str">
            <v>Unbilled receivables - inter-company</v>
          </cell>
        </row>
        <row r="1378">
          <cell r="D1378">
            <v>822194.46</v>
          </cell>
          <cell r="J1378" t="str">
            <v>Cash and Cash Equivalents</v>
          </cell>
        </row>
        <row r="1379">
          <cell r="D1379">
            <v>240543.81</v>
          </cell>
          <cell r="J1379" t="str">
            <v>Accounts receivable</v>
          </cell>
        </row>
        <row r="1380">
          <cell r="D1380">
            <v>176358.33</v>
          </cell>
          <cell r="J1380" t="str">
            <v>Unbilled receivables - external</v>
          </cell>
        </row>
        <row r="1381">
          <cell r="D1381">
            <v>11055.1</v>
          </cell>
          <cell r="J1381" t="str">
            <v>Prepaid expenses</v>
          </cell>
        </row>
        <row r="1382">
          <cell r="D1382">
            <v>-220011.07</v>
          </cell>
          <cell r="J1382" t="str">
            <v>Accounts payable</v>
          </cell>
        </row>
        <row r="1383">
          <cell r="D1383">
            <v>17900.16</v>
          </cell>
          <cell r="J1383" t="str">
            <v>Accrued Income Tax Current</v>
          </cell>
        </row>
        <row r="1384">
          <cell r="D1384">
            <v>-4222.32</v>
          </cell>
          <cell r="J1384" t="str">
            <v>Deferred Tax Liab - Current</v>
          </cell>
        </row>
        <row r="1385">
          <cell r="D1385">
            <v>-1000</v>
          </cell>
          <cell r="J1385" t="str">
            <v>Pre-Acquisition Equity</v>
          </cell>
        </row>
        <row r="1386">
          <cell r="D1386">
            <v>-891600.47499999998</v>
          </cell>
          <cell r="J1386" t="str">
            <v>Retained Earnings - Prior Years</v>
          </cell>
        </row>
        <row r="1387">
          <cell r="D1387">
            <v>-642966</v>
          </cell>
          <cell r="J1387" t="str">
            <v xml:space="preserve">External Revenue </v>
          </cell>
        </row>
        <row r="1388">
          <cell r="D1388">
            <v>-57706</v>
          </cell>
          <cell r="J1388" t="str">
            <v xml:space="preserve">External Revenue </v>
          </cell>
        </row>
        <row r="1389">
          <cell r="D1389">
            <v>339002</v>
          </cell>
          <cell r="J1389" t="str">
            <v>Direct - Cost of Sales</v>
          </cell>
        </row>
        <row r="1390">
          <cell r="D1390">
            <v>99292</v>
          </cell>
          <cell r="J1390" t="str">
            <v>Direct - Cost of Sales</v>
          </cell>
        </row>
        <row r="1391">
          <cell r="D1391">
            <v>52302</v>
          </cell>
          <cell r="J1391" t="str">
            <v>Indirect - Cost of Sales</v>
          </cell>
        </row>
        <row r="1392">
          <cell r="D1392">
            <v>29794</v>
          </cell>
          <cell r="J1392" t="str">
            <v>Indirect - Cost of Sales</v>
          </cell>
        </row>
        <row r="1393">
          <cell r="D1393">
            <v>338</v>
          </cell>
          <cell r="J1393" t="str">
            <v>Indirect - Cost of Sales</v>
          </cell>
        </row>
        <row r="1394">
          <cell r="D1394">
            <v>28726</v>
          </cell>
          <cell r="J1394" t="str">
            <v>Income Tax Expense - Current</v>
          </cell>
        </row>
        <row r="1395">
          <cell r="D1395">
            <v>-521409.2350000001</v>
          </cell>
          <cell r="J1395" t="str">
            <v>Noncontrolling Interest</v>
          </cell>
        </row>
        <row r="1396">
          <cell r="D1396">
            <v>75609</v>
          </cell>
          <cell r="J1396" t="str">
            <v>Noncontrolling Interest in Income of Consolidated Subsidiaries</v>
          </cell>
        </row>
        <row r="1397">
          <cell r="D1397">
            <v>445800.2350000001</v>
          </cell>
          <cell r="J1397" t="str">
            <v>Retained Earnings - Prior Years</v>
          </cell>
        </row>
        <row r="1398">
          <cell r="D1398">
            <v>75609</v>
          </cell>
          <cell r="J1398" t="str">
            <v>Noncontrolling Interest in Income of Consolidated Subsidiaries</v>
          </cell>
        </row>
        <row r="1399">
          <cell r="D1399">
            <v>-75609</v>
          </cell>
          <cell r="J1399" t="str">
            <v>Noncontrolling Interest</v>
          </cell>
        </row>
        <row r="1400">
          <cell r="D1400">
            <v>-181004</v>
          </cell>
          <cell r="J1400" t="str">
            <v>FX (Gain)/Loss</v>
          </cell>
        </row>
        <row r="1401">
          <cell r="D1401">
            <v>181004.03</v>
          </cell>
          <cell r="J1401" t="str">
            <v>Retained Earnings - Prior Years</v>
          </cell>
        </row>
        <row r="1402">
          <cell r="D1402">
            <v>27000</v>
          </cell>
          <cell r="J1402" t="str">
            <v>Income Tax Expense - Current</v>
          </cell>
        </row>
        <row r="1403">
          <cell r="D1403">
            <v>-27000</v>
          </cell>
          <cell r="J1403" t="str">
            <v>Accrued Income Tax Current</v>
          </cell>
        </row>
        <row r="1404">
          <cell r="D1404">
            <v>-122</v>
          </cell>
          <cell r="J1404" t="str">
            <v>Indirect - Cost of Sales</v>
          </cell>
        </row>
        <row r="1405">
          <cell r="D1405">
            <v>122</v>
          </cell>
          <cell r="J1405" t="str">
            <v>FX (Gain)/Loss</v>
          </cell>
        </row>
        <row r="1406">
          <cell r="D1406">
            <v>302</v>
          </cell>
          <cell r="J1406" t="str">
            <v>FX (Gain)/Loss</v>
          </cell>
        </row>
        <row r="1407">
          <cell r="D1407">
            <v>-38</v>
          </cell>
          <cell r="J1407" t="str">
            <v>Furniture &amp; Fixtures</v>
          </cell>
        </row>
        <row r="1408">
          <cell r="D1408">
            <v>-2</v>
          </cell>
          <cell r="J1408" t="str">
            <v>Machinery &amp; Equipment</v>
          </cell>
        </row>
        <row r="1409">
          <cell r="D1409">
            <v>-30</v>
          </cell>
          <cell r="J1409" t="str">
            <v>Leasehold</v>
          </cell>
        </row>
        <row r="1410">
          <cell r="J1410" t="str">
            <v>AD - Office Equipment</v>
          </cell>
        </row>
        <row r="1411">
          <cell r="D1411">
            <v>-191</v>
          </cell>
          <cell r="J1411" t="str">
            <v>Computers</v>
          </cell>
        </row>
        <row r="1412">
          <cell r="D1412">
            <v>-41</v>
          </cell>
          <cell r="J1412" t="str">
            <v>Software</v>
          </cell>
        </row>
        <row r="1413">
          <cell r="D1413">
            <v>-406630</v>
          </cell>
          <cell r="J1413" t="str">
            <v>Inter-Company - Billed (IDTs)</v>
          </cell>
        </row>
        <row r="1414">
          <cell r="D1414">
            <v>406630</v>
          </cell>
          <cell r="J1414" t="str">
            <v>Accounts receivable</v>
          </cell>
        </row>
        <row r="1415">
          <cell r="D1415">
            <v>-79730</v>
          </cell>
          <cell r="J1415" t="str">
            <v>Inter-Company - Billed (IDTs)</v>
          </cell>
        </row>
        <row r="1416">
          <cell r="D1416">
            <v>781187</v>
          </cell>
          <cell r="J1416" t="str">
            <v>Other Receivables</v>
          </cell>
        </row>
        <row r="1417">
          <cell r="D1417">
            <v>-701457</v>
          </cell>
          <cell r="J1417" t="str">
            <v>Inter-Company - Billed (IDTs)</v>
          </cell>
        </row>
        <row r="1418">
          <cell r="J1418" t="str">
            <v/>
          </cell>
        </row>
        <row r="1419">
          <cell r="J1419" t="str">
            <v/>
          </cell>
        </row>
        <row r="1420">
          <cell r="J1420" t="str">
            <v/>
          </cell>
        </row>
        <row r="1421">
          <cell r="J1421" t="str">
            <v/>
          </cell>
        </row>
        <row r="1422">
          <cell r="J1422" t="str">
            <v/>
          </cell>
        </row>
        <row r="1423">
          <cell r="J1423" t="str">
            <v/>
          </cell>
        </row>
        <row r="1424">
          <cell r="J1424" t="str">
            <v/>
          </cell>
        </row>
        <row r="1425">
          <cell r="J1425" t="str">
            <v/>
          </cell>
        </row>
        <row r="1426">
          <cell r="J1426" t="str">
            <v/>
          </cell>
        </row>
        <row r="1427">
          <cell r="J1427" t="str">
            <v/>
          </cell>
        </row>
        <row r="1428">
          <cell r="J1428" t="str">
            <v/>
          </cell>
        </row>
        <row r="1429">
          <cell r="J1429" t="str">
            <v/>
          </cell>
        </row>
        <row r="1430">
          <cell r="J1430" t="str">
            <v/>
          </cell>
        </row>
        <row r="1431">
          <cell r="J1431" t="str">
            <v/>
          </cell>
        </row>
        <row r="1432">
          <cell r="J1432" t="str">
            <v/>
          </cell>
        </row>
        <row r="1433">
          <cell r="J1433" t="str">
            <v/>
          </cell>
        </row>
        <row r="1434">
          <cell r="J1434" t="str">
            <v/>
          </cell>
        </row>
        <row r="1435">
          <cell r="J1435" t="str">
            <v/>
          </cell>
        </row>
        <row r="1436">
          <cell r="J1436" t="str">
            <v/>
          </cell>
        </row>
        <row r="1437">
          <cell r="J1437" t="str">
            <v/>
          </cell>
        </row>
        <row r="1438">
          <cell r="J1438" t="str">
            <v/>
          </cell>
        </row>
        <row r="1439">
          <cell r="J1439" t="str">
            <v/>
          </cell>
        </row>
        <row r="1440">
          <cell r="J1440" t="str">
            <v/>
          </cell>
        </row>
        <row r="1441">
          <cell r="J1441" t="str">
            <v/>
          </cell>
        </row>
        <row r="1442">
          <cell r="J1442" t="str">
            <v/>
          </cell>
        </row>
        <row r="1443">
          <cell r="J1443" t="str">
            <v/>
          </cell>
        </row>
        <row r="1444">
          <cell r="J1444" t="str">
            <v/>
          </cell>
        </row>
        <row r="1445">
          <cell r="J1445" t="str">
            <v/>
          </cell>
        </row>
        <row r="1446">
          <cell r="J1446" t="str">
            <v/>
          </cell>
        </row>
        <row r="1447">
          <cell r="J1447" t="str">
            <v/>
          </cell>
        </row>
        <row r="1448">
          <cell r="J1448" t="str">
            <v/>
          </cell>
        </row>
        <row r="1449">
          <cell r="J1449" t="str">
            <v/>
          </cell>
        </row>
        <row r="1450">
          <cell r="J1450" t="str">
            <v/>
          </cell>
        </row>
        <row r="1451">
          <cell r="J1451" t="str">
            <v/>
          </cell>
        </row>
        <row r="1452">
          <cell r="J1452" t="str">
            <v/>
          </cell>
        </row>
        <row r="1453">
          <cell r="J1453" t="str">
            <v/>
          </cell>
        </row>
        <row r="1454">
          <cell r="J1454" t="str">
            <v/>
          </cell>
        </row>
        <row r="1455">
          <cell r="J1455" t="str">
            <v/>
          </cell>
        </row>
        <row r="1456">
          <cell r="J1456" t="str">
            <v/>
          </cell>
        </row>
        <row r="1457">
          <cell r="J1457" t="str">
            <v/>
          </cell>
        </row>
        <row r="1458">
          <cell r="J1458" t="str">
            <v/>
          </cell>
        </row>
        <row r="1459">
          <cell r="J1459" t="str">
            <v/>
          </cell>
        </row>
        <row r="1460">
          <cell r="J1460" t="str">
            <v/>
          </cell>
        </row>
        <row r="1461">
          <cell r="J1461" t="str">
            <v/>
          </cell>
        </row>
        <row r="1462">
          <cell r="J1462" t="str">
            <v/>
          </cell>
        </row>
        <row r="1463">
          <cell r="J1463" t="str">
            <v/>
          </cell>
        </row>
        <row r="1464">
          <cell r="J1464" t="str">
            <v/>
          </cell>
        </row>
        <row r="1465">
          <cell r="J1465" t="str">
            <v/>
          </cell>
        </row>
        <row r="1466">
          <cell r="J1466" t="str">
            <v/>
          </cell>
        </row>
        <row r="1467">
          <cell r="J1467" t="str">
            <v/>
          </cell>
        </row>
        <row r="1468">
          <cell r="J1468" t="str">
            <v/>
          </cell>
        </row>
        <row r="1469">
          <cell r="J1469" t="str">
            <v/>
          </cell>
        </row>
        <row r="1470">
          <cell r="J1470" t="str">
            <v/>
          </cell>
        </row>
        <row r="1471">
          <cell r="J1471" t="str">
            <v/>
          </cell>
        </row>
        <row r="1472">
          <cell r="J1472" t="str">
            <v/>
          </cell>
        </row>
        <row r="1473">
          <cell r="J1473" t="str">
            <v/>
          </cell>
        </row>
        <row r="1474">
          <cell r="J1474" t="str">
            <v/>
          </cell>
        </row>
        <row r="1475">
          <cell r="J1475" t="str">
            <v/>
          </cell>
        </row>
        <row r="1476">
          <cell r="J1476" t="str">
            <v/>
          </cell>
        </row>
        <row r="1477">
          <cell r="J1477" t="str">
            <v/>
          </cell>
        </row>
        <row r="1478">
          <cell r="J1478" t="str">
            <v/>
          </cell>
        </row>
        <row r="1479">
          <cell r="J1479" t="str">
            <v/>
          </cell>
        </row>
        <row r="1480">
          <cell r="J1480" t="str">
            <v/>
          </cell>
        </row>
        <row r="1481">
          <cell r="J1481" t="str">
            <v/>
          </cell>
        </row>
        <row r="1482">
          <cell r="J1482" t="str">
            <v/>
          </cell>
        </row>
        <row r="1483">
          <cell r="J1483" t="str">
            <v/>
          </cell>
        </row>
        <row r="1484">
          <cell r="J1484" t="str">
            <v/>
          </cell>
        </row>
        <row r="1485">
          <cell r="J1485" t="str">
            <v/>
          </cell>
        </row>
        <row r="1486">
          <cell r="J1486" t="str">
            <v/>
          </cell>
        </row>
        <row r="1487">
          <cell r="J1487" t="str">
            <v/>
          </cell>
        </row>
        <row r="1488">
          <cell r="J1488" t="str">
            <v/>
          </cell>
        </row>
        <row r="1489">
          <cell r="J1489" t="str">
            <v/>
          </cell>
        </row>
        <row r="1490">
          <cell r="J1490" t="str">
            <v/>
          </cell>
        </row>
        <row r="1491">
          <cell r="J1491" t="str">
            <v/>
          </cell>
        </row>
        <row r="1492">
          <cell r="J1492" t="str">
            <v/>
          </cell>
        </row>
        <row r="1493">
          <cell r="J1493" t="str">
            <v/>
          </cell>
        </row>
        <row r="1494">
          <cell r="J1494" t="str">
            <v/>
          </cell>
        </row>
        <row r="1495">
          <cell r="J1495" t="str">
            <v/>
          </cell>
        </row>
        <row r="1496">
          <cell r="J1496" t="str">
            <v/>
          </cell>
        </row>
        <row r="1497">
          <cell r="J1497" t="str">
            <v/>
          </cell>
        </row>
        <row r="1498">
          <cell r="J1498" t="str">
            <v/>
          </cell>
        </row>
        <row r="1499">
          <cell r="J1499" t="str">
            <v/>
          </cell>
        </row>
        <row r="1500">
          <cell r="J1500" t="str">
            <v/>
          </cell>
        </row>
        <row r="1501">
          <cell r="J1501" t="str">
            <v/>
          </cell>
        </row>
        <row r="1502">
          <cell r="J1502" t="str">
            <v/>
          </cell>
        </row>
        <row r="1503">
          <cell r="J1503" t="str">
            <v/>
          </cell>
        </row>
        <row r="1504">
          <cell r="J1504" t="str">
            <v/>
          </cell>
        </row>
        <row r="1505">
          <cell r="J1505" t="str">
            <v/>
          </cell>
        </row>
        <row r="1506">
          <cell r="J1506" t="str">
            <v/>
          </cell>
        </row>
        <row r="1507">
          <cell r="J1507" t="str">
            <v/>
          </cell>
        </row>
        <row r="1508">
          <cell r="J1508" t="str">
            <v/>
          </cell>
        </row>
        <row r="1509">
          <cell r="J1509" t="str">
            <v/>
          </cell>
        </row>
        <row r="1510">
          <cell r="J1510" t="str">
            <v/>
          </cell>
        </row>
        <row r="1511">
          <cell r="J1511" t="str">
            <v/>
          </cell>
        </row>
        <row r="1512">
          <cell r="J1512" t="str">
            <v/>
          </cell>
        </row>
        <row r="1513">
          <cell r="J1513" t="str">
            <v/>
          </cell>
        </row>
        <row r="1514">
          <cell r="J1514" t="str">
            <v/>
          </cell>
        </row>
        <row r="1515">
          <cell r="J1515" t="str">
            <v/>
          </cell>
        </row>
        <row r="1516">
          <cell r="J1516" t="str">
            <v/>
          </cell>
        </row>
        <row r="1517">
          <cell r="J1517" t="str">
            <v/>
          </cell>
        </row>
        <row r="1518">
          <cell r="J1518" t="str">
            <v/>
          </cell>
        </row>
        <row r="1519">
          <cell r="J1519" t="str">
            <v/>
          </cell>
        </row>
        <row r="1520">
          <cell r="J1520" t="str">
            <v/>
          </cell>
        </row>
        <row r="1521">
          <cell r="J1521" t="str">
            <v/>
          </cell>
        </row>
        <row r="1522">
          <cell r="J1522" t="str">
            <v/>
          </cell>
        </row>
        <row r="1523">
          <cell r="J1523" t="str">
            <v/>
          </cell>
        </row>
        <row r="1524">
          <cell r="J1524" t="str">
            <v/>
          </cell>
        </row>
        <row r="1525">
          <cell r="J1525" t="str">
            <v/>
          </cell>
        </row>
        <row r="1526">
          <cell r="J1526" t="str">
            <v/>
          </cell>
        </row>
        <row r="1527">
          <cell r="J1527" t="str">
            <v/>
          </cell>
        </row>
        <row r="1528">
          <cell r="J1528" t="str">
            <v/>
          </cell>
        </row>
        <row r="1529">
          <cell r="J1529" t="str">
            <v/>
          </cell>
        </row>
        <row r="1530">
          <cell r="J1530" t="str">
            <v/>
          </cell>
        </row>
        <row r="1531">
          <cell r="J1531" t="str">
            <v/>
          </cell>
        </row>
        <row r="1532">
          <cell r="J1532" t="str">
            <v/>
          </cell>
        </row>
        <row r="1533">
          <cell r="J1533" t="str">
            <v/>
          </cell>
        </row>
        <row r="1534">
          <cell r="J1534" t="str">
            <v/>
          </cell>
        </row>
        <row r="1535">
          <cell r="J1535" t="str">
            <v/>
          </cell>
        </row>
        <row r="1536">
          <cell r="J1536" t="str">
            <v/>
          </cell>
        </row>
        <row r="1537">
          <cell r="J1537" t="str">
            <v/>
          </cell>
        </row>
        <row r="1538">
          <cell r="J1538" t="str">
            <v/>
          </cell>
        </row>
        <row r="1539">
          <cell r="J1539" t="str">
            <v/>
          </cell>
        </row>
        <row r="1540">
          <cell r="J1540" t="str">
            <v/>
          </cell>
        </row>
        <row r="1541">
          <cell r="J1541" t="str">
            <v/>
          </cell>
        </row>
        <row r="1542">
          <cell r="J1542" t="str">
            <v/>
          </cell>
        </row>
        <row r="1543">
          <cell r="J1543" t="str">
            <v/>
          </cell>
        </row>
        <row r="1544">
          <cell r="J1544" t="str">
            <v/>
          </cell>
        </row>
        <row r="1545">
          <cell r="J1545" t="str">
            <v/>
          </cell>
        </row>
        <row r="1546">
          <cell r="J1546" t="str">
            <v/>
          </cell>
        </row>
        <row r="1547">
          <cell r="J1547" t="str">
            <v/>
          </cell>
        </row>
        <row r="1548">
          <cell r="J1548" t="str">
            <v/>
          </cell>
        </row>
        <row r="1549">
          <cell r="J1549" t="str">
            <v/>
          </cell>
        </row>
        <row r="1550">
          <cell r="J1550" t="str">
            <v/>
          </cell>
        </row>
        <row r="1551">
          <cell r="J1551" t="str">
            <v/>
          </cell>
        </row>
        <row r="1552">
          <cell r="J1552" t="str">
            <v/>
          </cell>
        </row>
        <row r="1553">
          <cell r="J1553" t="str">
            <v/>
          </cell>
        </row>
        <row r="1554">
          <cell r="J1554" t="str">
            <v/>
          </cell>
        </row>
        <row r="1555">
          <cell r="J1555" t="str">
            <v/>
          </cell>
        </row>
        <row r="1556">
          <cell r="J1556" t="str">
            <v/>
          </cell>
        </row>
        <row r="1557">
          <cell r="J1557" t="str">
            <v/>
          </cell>
        </row>
        <row r="1558">
          <cell r="J1558" t="str">
            <v/>
          </cell>
        </row>
        <row r="1559">
          <cell r="J1559" t="str">
            <v/>
          </cell>
        </row>
        <row r="1560">
          <cell r="J1560" t="str">
            <v/>
          </cell>
        </row>
        <row r="1561">
          <cell r="J1561" t="str">
            <v/>
          </cell>
        </row>
        <row r="1562">
          <cell r="J1562" t="str">
            <v/>
          </cell>
        </row>
        <row r="1563">
          <cell r="J1563" t="str">
            <v/>
          </cell>
        </row>
        <row r="1564">
          <cell r="J1564" t="str">
            <v/>
          </cell>
        </row>
        <row r="1565">
          <cell r="J1565" t="str">
            <v/>
          </cell>
        </row>
        <row r="1566">
          <cell r="J1566" t="str">
            <v/>
          </cell>
        </row>
        <row r="1567">
          <cell r="J1567" t="str">
            <v/>
          </cell>
        </row>
        <row r="1568">
          <cell r="J1568" t="str">
            <v/>
          </cell>
        </row>
        <row r="1569">
          <cell r="J1569" t="str">
            <v/>
          </cell>
        </row>
        <row r="1570">
          <cell r="J1570" t="str">
            <v/>
          </cell>
        </row>
        <row r="1571">
          <cell r="J1571" t="str">
            <v/>
          </cell>
        </row>
        <row r="1572">
          <cell r="J1572" t="str">
            <v/>
          </cell>
        </row>
        <row r="1573">
          <cell r="J1573" t="str">
            <v/>
          </cell>
        </row>
        <row r="1574">
          <cell r="J1574" t="str">
            <v/>
          </cell>
        </row>
        <row r="1575">
          <cell r="J1575" t="str">
            <v/>
          </cell>
        </row>
        <row r="1576">
          <cell r="J1576" t="str">
            <v/>
          </cell>
        </row>
        <row r="1577">
          <cell r="J1577" t="str">
            <v/>
          </cell>
        </row>
        <row r="1578">
          <cell r="J1578" t="str">
            <v/>
          </cell>
        </row>
        <row r="1579">
          <cell r="J1579" t="str">
            <v/>
          </cell>
        </row>
        <row r="1580">
          <cell r="J1580" t="str">
            <v/>
          </cell>
        </row>
        <row r="1581">
          <cell r="J1581" t="str">
            <v/>
          </cell>
        </row>
        <row r="1582">
          <cell r="J1582" t="str">
            <v/>
          </cell>
        </row>
        <row r="1583">
          <cell r="J1583" t="str">
            <v/>
          </cell>
        </row>
        <row r="1584">
          <cell r="J1584" t="str">
            <v/>
          </cell>
        </row>
        <row r="1585">
          <cell r="J1585" t="str">
            <v/>
          </cell>
        </row>
        <row r="1586">
          <cell r="J1586" t="str">
            <v/>
          </cell>
        </row>
        <row r="1587">
          <cell r="J1587" t="str">
            <v/>
          </cell>
        </row>
        <row r="1588">
          <cell r="J1588" t="str">
            <v/>
          </cell>
        </row>
        <row r="1589">
          <cell r="J1589" t="str">
            <v/>
          </cell>
        </row>
        <row r="1590">
          <cell r="J1590" t="str">
            <v/>
          </cell>
        </row>
        <row r="1591">
          <cell r="J1591" t="str">
            <v/>
          </cell>
        </row>
        <row r="1592">
          <cell r="J1592" t="str">
            <v/>
          </cell>
        </row>
        <row r="1593">
          <cell r="J1593" t="str">
            <v/>
          </cell>
        </row>
        <row r="1594">
          <cell r="J1594" t="str">
            <v/>
          </cell>
        </row>
        <row r="1595">
          <cell r="J1595" t="str">
            <v/>
          </cell>
        </row>
        <row r="1596">
          <cell r="J1596" t="str">
            <v/>
          </cell>
        </row>
        <row r="1597">
          <cell r="J1597" t="str">
            <v/>
          </cell>
        </row>
        <row r="1598">
          <cell r="J1598" t="str">
            <v/>
          </cell>
        </row>
        <row r="1599">
          <cell r="J1599" t="str">
            <v/>
          </cell>
        </row>
        <row r="1600">
          <cell r="J1600" t="str">
            <v/>
          </cell>
        </row>
        <row r="1601">
          <cell r="J1601" t="str">
            <v/>
          </cell>
        </row>
        <row r="1602">
          <cell r="J1602" t="str">
            <v/>
          </cell>
        </row>
        <row r="1603">
          <cell r="J1603" t="str">
            <v/>
          </cell>
        </row>
        <row r="1604">
          <cell r="J1604" t="str">
            <v/>
          </cell>
        </row>
        <row r="1605">
          <cell r="J1605" t="str">
            <v/>
          </cell>
        </row>
        <row r="1606">
          <cell r="J1606" t="str">
            <v/>
          </cell>
        </row>
        <row r="1607">
          <cell r="J1607" t="str">
            <v/>
          </cell>
        </row>
        <row r="1608">
          <cell r="J1608" t="str">
            <v/>
          </cell>
        </row>
        <row r="1609">
          <cell r="J1609" t="str">
            <v/>
          </cell>
        </row>
        <row r="1610">
          <cell r="J1610" t="str">
            <v/>
          </cell>
        </row>
        <row r="1611">
          <cell r="J1611" t="str">
            <v/>
          </cell>
        </row>
        <row r="1612">
          <cell r="J1612" t="str">
            <v/>
          </cell>
        </row>
        <row r="1613">
          <cell r="J1613" t="str">
            <v/>
          </cell>
        </row>
        <row r="1614">
          <cell r="J1614" t="str">
            <v/>
          </cell>
        </row>
        <row r="1615">
          <cell r="J1615" t="str">
            <v/>
          </cell>
        </row>
        <row r="1616">
          <cell r="J1616" t="str">
            <v/>
          </cell>
        </row>
        <row r="1617">
          <cell r="J1617" t="str">
            <v/>
          </cell>
        </row>
        <row r="1618">
          <cell r="J1618" t="str">
            <v/>
          </cell>
        </row>
        <row r="1619">
          <cell r="J1619" t="str">
            <v/>
          </cell>
        </row>
        <row r="1620">
          <cell r="J1620" t="str">
            <v/>
          </cell>
        </row>
        <row r="1621">
          <cell r="J1621" t="str">
            <v/>
          </cell>
        </row>
        <row r="1622">
          <cell r="J1622" t="str">
            <v/>
          </cell>
        </row>
        <row r="1623">
          <cell r="J1623" t="str">
            <v/>
          </cell>
        </row>
        <row r="1624">
          <cell r="J1624" t="str">
            <v/>
          </cell>
        </row>
        <row r="1625">
          <cell r="J1625" t="str">
            <v/>
          </cell>
        </row>
        <row r="1626">
          <cell r="J1626" t="str">
            <v/>
          </cell>
        </row>
        <row r="1627">
          <cell r="J1627" t="str">
            <v/>
          </cell>
        </row>
        <row r="1628">
          <cell r="J1628" t="str">
            <v/>
          </cell>
        </row>
        <row r="1629">
          <cell r="J1629" t="str">
            <v/>
          </cell>
        </row>
        <row r="1630">
          <cell r="J1630" t="str">
            <v/>
          </cell>
        </row>
        <row r="1631">
          <cell r="J1631" t="str">
            <v/>
          </cell>
        </row>
        <row r="1632">
          <cell r="J1632" t="str">
            <v/>
          </cell>
        </row>
        <row r="1633">
          <cell r="J1633" t="str">
            <v/>
          </cell>
        </row>
        <row r="1634">
          <cell r="J1634" t="str">
            <v/>
          </cell>
        </row>
        <row r="1635">
          <cell r="J1635" t="str">
            <v/>
          </cell>
        </row>
        <row r="1636">
          <cell r="J1636" t="str">
            <v/>
          </cell>
        </row>
        <row r="1637">
          <cell r="J1637" t="str">
            <v/>
          </cell>
        </row>
        <row r="1638">
          <cell r="J1638" t="str">
            <v/>
          </cell>
        </row>
        <row r="1639">
          <cell r="J1639" t="str">
            <v/>
          </cell>
        </row>
        <row r="1640">
          <cell r="J1640" t="str">
            <v/>
          </cell>
        </row>
        <row r="1641">
          <cell r="J1641" t="str">
            <v/>
          </cell>
        </row>
        <row r="1642">
          <cell r="J1642" t="str">
            <v/>
          </cell>
        </row>
        <row r="1643">
          <cell r="J1643" t="str">
            <v/>
          </cell>
        </row>
        <row r="1644">
          <cell r="J1644" t="str">
            <v/>
          </cell>
        </row>
        <row r="1645">
          <cell r="J1645" t="str">
            <v/>
          </cell>
        </row>
        <row r="1646">
          <cell r="J1646" t="str">
            <v/>
          </cell>
        </row>
        <row r="1647">
          <cell r="J1647" t="str">
            <v/>
          </cell>
        </row>
        <row r="1648">
          <cell r="J1648" t="str">
            <v/>
          </cell>
        </row>
        <row r="1649">
          <cell r="J1649" t="str">
            <v/>
          </cell>
        </row>
        <row r="1650">
          <cell r="J1650" t="str">
            <v/>
          </cell>
        </row>
        <row r="1651">
          <cell r="J1651" t="str">
            <v/>
          </cell>
        </row>
        <row r="1652">
          <cell r="J1652" t="str">
            <v/>
          </cell>
        </row>
        <row r="1653">
          <cell r="J1653" t="str">
            <v/>
          </cell>
        </row>
        <row r="1654">
          <cell r="J1654" t="str">
            <v/>
          </cell>
        </row>
        <row r="1655">
          <cell r="J1655" t="str">
            <v/>
          </cell>
        </row>
        <row r="1656">
          <cell r="J1656" t="str">
            <v/>
          </cell>
        </row>
        <row r="1657">
          <cell r="J1657" t="str">
            <v/>
          </cell>
        </row>
        <row r="1658">
          <cell r="J1658" t="str">
            <v/>
          </cell>
        </row>
        <row r="1659">
          <cell r="J1659" t="str">
            <v/>
          </cell>
        </row>
        <row r="1660">
          <cell r="J1660" t="str">
            <v/>
          </cell>
        </row>
        <row r="1661">
          <cell r="J1661" t="str">
            <v/>
          </cell>
        </row>
        <row r="1662">
          <cell r="J1662" t="str">
            <v/>
          </cell>
        </row>
        <row r="1663">
          <cell r="J1663" t="str">
            <v/>
          </cell>
        </row>
        <row r="1664">
          <cell r="J1664" t="str">
            <v/>
          </cell>
        </row>
        <row r="1665">
          <cell r="J1665" t="str">
            <v/>
          </cell>
        </row>
        <row r="1666">
          <cell r="J1666" t="str">
            <v/>
          </cell>
        </row>
        <row r="1667">
          <cell r="J1667" t="str">
            <v/>
          </cell>
        </row>
        <row r="1668">
          <cell r="J1668" t="str">
            <v/>
          </cell>
        </row>
        <row r="1669">
          <cell r="J1669" t="str">
            <v/>
          </cell>
        </row>
        <row r="1670">
          <cell r="J1670" t="str">
            <v/>
          </cell>
        </row>
        <row r="1671">
          <cell r="J1671" t="str">
            <v/>
          </cell>
        </row>
        <row r="1672">
          <cell r="J1672" t="str">
            <v/>
          </cell>
        </row>
        <row r="1673">
          <cell r="J1673" t="str">
            <v/>
          </cell>
        </row>
        <row r="1674">
          <cell r="J1674" t="str">
            <v/>
          </cell>
        </row>
        <row r="1675">
          <cell r="J1675" t="str">
            <v/>
          </cell>
        </row>
        <row r="1676">
          <cell r="J1676" t="str">
            <v/>
          </cell>
        </row>
        <row r="1677">
          <cell r="J1677" t="str">
            <v/>
          </cell>
        </row>
        <row r="1678">
          <cell r="J1678" t="str">
            <v/>
          </cell>
        </row>
        <row r="1679">
          <cell r="J1679" t="str">
            <v/>
          </cell>
        </row>
        <row r="1680">
          <cell r="J1680" t="str">
            <v/>
          </cell>
        </row>
        <row r="1681">
          <cell r="J1681" t="str">
            <v/>
          </cell>
        </row>
        <row r="1682">
          <cell r="J1682" t="str">
            <v/>
          </cell>
        </row>
        <row r="1683">
          <cell r="J1683" t="str">
            <v/>
          </cell>
        </row>
        <row r="1684">
          <cell r="J1684" t="str">
            <v/>
          </cell>
        </row>
        <row r="1685">
          <cell r="J1685" t="str">
            <v/>
          </cell>
        </row>
        <row r="1686">
          <cell r="J1686" t="str">
            <v/>
          </cell>
        </row>
        <row r="1687">
          <cell r="J1687" t="str">
            <v/>
          </cell>
        </row>
        <row r="1688">
          <cell r="J1688" t="str">
            <v/>
          </cell>
        </row>
        <row r="1689">
          <cell r="J1689" t="str">
            <v/>
          </cell>
        </row>
        <row r="1690">
          <cell r="J1690" t="str">
            <v/>
          </cell>
        </row>
        <row r="1691">
          <cell r="J1691" t="str">
            <v/>
          </cell>
        </row>
        <row r="1692">
          <cell r="J1692" t="str">
            <v/>
          </cell>
        </row>
        <row r="1693">
          <cell r="J1693" t="str">
            <v/>
          </cell>
        </row>
        <row r="1694">
          <cell r="J1694" t="str">
            <v/>
          </cell>
        </row>
        <row r="1695">
          <cell r="J1695" t="str">
            <v/>
          </cell>
        </row>
        <row r="1696">
          <cell r="J1696" t="str">
            <v/>
          </cell>
        </row>
        <row r="1697">
          <cell r="J1697" t="str">
            <v/>
          </cell>
        </row>
        <row r="1698">
          <cell r="J1698" t="str">
            <v/>
          </cell>
        </row>
        <row r="1699">
          <cell r="J1699" t="str">
            <v/>
          </cell>
        </row>
        <row r="1700">
          <cell r="J1700" t="str">
            <v/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 owed"/>
      <sheetName val="VACAT Summ"/>
      <sheetName val="CMvacat"/>
      <sheetName val="MNVACAT.xls"/>
      <sheetName val="GLvac"/>
      <sheetName val="KEBvacat"/>
      <sheetName val="JPVACAT"/>
      <sheetName val="MBYVACAT"/>
      <sheetName val="ASVACAT"/>
      <sheetName val="JMVACAT"/>
      <sheetName val="IDVACAT"/>
      <sheetName val="BMVAC"/>
      <sheetName val="CYvacat"/>
      <sheetName val="ITVACAT.XLS"/>
      <sheetName val="BTVACAT.XLS"/>
      <sheetName val="BGVACAT.XLS"/>
      <sheetName val="TBvacat"/>
      <sheetName val="BDvacat"/>
      <sheetName val="SSvacat"/>
      <sheetName val="RCVACAT"/>
      <sheetName val="OSVACAT"/>
      <sheetName val="BRMVACAT"/>
      <sheetName val="LSVACAT.XLS"/>
      <sheetName val="GHVACAT"/>
      <sheetName val="CKVAC"/>
      <sheetName val="JSVACAT.XLS"/>
      <sheetName val="KBVACAT.XLS"/>
      <sheetName val="OBvacat"/>
      <sheetName val="EGVACAT.XLS"/>
      <sheetName val="MASTERVAC.XLS"/>
      <sheetName val="JPVACATOLD"/>
      <sheetName val="HBvacat.xls"/>
      <sheetName val="DNvacat.xls"/>
      <sheetName val="MBvacat"/>
      <sheetName val="IMvacat"/>
      <sheetName val="FBvac"/>
      <sheetName val="JCVAC.XLS"/>
      <sheetName val="BKvacat"/>
      <sheetName val="LBvac"/>
      <sheetName val="historical rates"/>
      <sheetName val="salary history"/>
      <sheetName val="Vacat Entlment"/>
      <sheetName val="Sheet4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1"/>
      <sheetName val="Sheet2"/>
      <sheetName val="Sheet3"/>
    </sheetNames>
    <sheetDataSet>
      <sheetData sheetId="0" refreshError="1"/>
      <sheetData sheetId="1" refreshError="1"/>
      <sheetData sheetId="2">
        <row r="85">
          <cell r="W85">
            <v>14631.7107705</v>
          </cell>
        </row>
      </sheetData>
      <sheetData sheetId="3">
        <row r="109">
          <cell r="W109">
            <v>10395.412499999997</v>
          </cell>
        </row>
      </sheetData>
      <sheetData sheetId="4">
        <row r="63">
          <cell r="W63">
            <v>-2286.8300000000008</v>
          </cell>
        </row>
      </sheetData>
      <sheetData sheetId="5">
        <row r="41">
          <cell r="W41">
            <v>-225.22499999999999</v>
          </cell>
        </row>
      </sheetData>
      <sheetData sheetId="6">
        <row r="20">
          <cell r="W20">
            <v>455.38461538461536</v>
          </cell>
        </row>
      </sheetData>
      <sheetData sheetId="7">
        <row r="17">
          <cell r="U17">
            <v>895.8950000000001</v>
          </cell>
        </row>
      </sheetData>
      <sheetData sheetId="8">
        <row r="14">
          <cell r="U14">
            <v>749.92499999999995</v>
          </cell>
        </row>
      </sheetData>
      <sheetData sheetId="9">
        <row r="14">
          <cell r="U14">
            <v>-1200</v>
          </cell>
        </row>
      </sheetData>
      <sheetData sheetId="10">
        <row r="18">
          <cell r="W18">
            <v>999.96</v>
          </cell>
        </row>
      </sheetData>
      <sheetData sheetId="11">
        <row r="15">
          <cell r="W15">
            <v>120.29735999999997</v>
          </cell>
        </row>
      </sheetData>
      <sheetData sheetId="12">
        <row r="65">
          <cell r="W65">
            <v>887.39843362500005</v>
          </cell>
        </row>
      </sheetData>
      <sheetData sheetId="13">
        <row r="225">
          <cell r="W225">
            <v>4228.949999999998</v>
          </cell>
        </row>
      </sheetData>
      <sheetData sheetId="14">
        <row r="225">
          <cell r="W225">
            <v>2662.7655100318789</v>
          </cell>
        </row>
      </sheetData>
      <sheetData sheetId="15">
        <row r="206">
          <cell r="W206">
            <v>3397.9512922994945</v>
          </cell>
        </row>
      </sheetData>
      <sheetData sheetId="16">
        <row r="41">
          <cell r="W41">
            <v>59.507500000000128</v>
          </cell>
        </row>
      </sheetData>
      <sheetData sheetId="17">
        <row r="40">
          <cell r="W40">
            <v>82.024390243902431</v>
          </cell>
        </row>
      </sheetData>
      <sheetData sheetId="18">
        <row r="40">
          <cell r="W40">
            <v>497.92499999999995</v>
          </cell>
        </row>
      </sheetData>
      <sheetData sheetId="19">
        <row r="17">
          <cell r="W17">
            <v>861.53759999999988</v>
          </cell>
        </row>
      </sheetData>
      <sheetData sheetId="20">
        <row r="15">
          <cell r="U15">
            <v>786.82500000000005</v>
          </cell>
        </row>
      </sheetData>
      <sheetData sheetId="21">
        <row r="14">
          <cell r="U14">
            <v>653.26800000000003</v>
          </cell>
        </row>
      </sheetData>
      <sheetData sheetId="22">
        <row r="181">
          <cell r="U181">
            <v>7422.3372781065082</v>
          </cell>
        </row>
      </sheetData>
      <sheetData sheetId="23">
        <row r="16">
          <cell r="W16">
            <v>338.41500000000002</v>
          </cell>
        </row>
      </sheetData>
      <sheetData sheetId="24">
        <row r="15">
          <cell r="W15">
            <v>55.128153846153808</v>
          </cell>
        </row>
      </sheetData>
      <sheetData sheetId="25">
        <row r="129">
          <cell r="W129">
            <v>12156.342976765131</v>
          </cell>
        </row>
      </sheetData>
      <sheetData sheetId="26">
        <row r="203">
          <cell r="W203">
            <v>-724.4593082145949</v>
          </cell>
        </row>
      </sheetData>
      <sheetData sheetId="27">
        <row r="41">
          <cell r="W41">
            <v>1873.25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3">
          <cell r="W13">
            <v>499.98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abor master"/>
      <sheetName val="YTD CO &amp; DEPT"/>
      <sheetName val="YTDWFT"/>
      <sheetName val="PTDWFT"/>
      <sheetName val="RCMYTD"/>
      <sheetName val="RCMPTD"/>
      <sheetName val="YTDEXP"/>
      <sheetName val="PTDEXP"/>
      <sheetName val="PTD CO &amp; DEPT"/>
      <sheetName val="YTDEX"/>
      <sheetName val="PTDEX"/>
      <sheetName val="Sheet18"/>
      <sheetName val="Sheet23"/>
      <sheetName val="Sheet4"/>
      <sheetName val="Sheet3"/>
      <sheetName val="PIV MASTER"/>
      <sheetName val="Sheet27"/>
      <sheetName val="O_U"/>
      <sheetName val="master"/>
      <sheetName val="summary"/>
      <sheetName val="div"/>
      <sheetName val="van"/>
      <sheetName val="g&amp;a"/>
      <sheetName val="wft"/>
      <sheetName val="rcm"/>
    </sheetNames>
    <sheetDataSet>
      <sheetData sheetId="0"/>
      <sheetData sheetId="1"/>
      <sheetData sheetId="2"/>
      <sheetData sheetId="3"/>
      <sheetData sheetId="4" refreshError="1">
        <row r="1">
          <cell r="A1" t="str">
            <v>1130</v>
          </cell>
          <cell r="B1" t="str">
            <v>WFT</v>
          </cell>
          <cell r="C1" t="str">
            <v>Direct Labor</v>
          </cell>
          <cell r="D1">
            <v>411373.89</v>
          </cell>
          <cell r="E1">
            <v>411373.89</v>
          </cell>
        </row>
        <row r="2">
          <cell r="A2" t="str">
            <v>1131</v>
          </cell>
          <cell r="C2" t="str">
            <v>J/C EFB APPLIED</v>
          </cell>
          <cell r="D2">
            <v>234483.17</v>
          </cell>
          <cell r="E2">
            <v>234483.17</v>
          </cell>
        </row>
        <row r="3">
          <cell r="A3" t="str">
            <v>1132</v>
          </cell>
          <cell r="C3" t="str">
            <v>J/C OVERHEAD APPLIED</v>
          </cell>
          <cell r="D3">
            <v>85400.89</v>
          </cell>
          <cell r="E3">
            <v>85400.89</v>
          </cell>
        </row>
        <row r="4">
          <cell r="A4" t="str">
            <v>1133</v>
          </cell>
          <cell r="C4" t="str">
            <v>J/C OTHER DIRECT CHG</v>
          </cell>
          <cell r="D4">
            <v>23738.97</v>
          </cell>
          <cell r="E4">
            <v>23738.97</v>
          </cell>
        </row>
        <row r="5">
          <cell r="A5" t="str">
            <v>1134</v>
          </cell>
          <cell r="C5" t="str">
            <v>J/C SUBCONTRACT COST</v>
          </cell>
          <cell r="D5">
            <v>291060.40999999997</v>
          </cell>
          <cell r="E5">
            <v>291060.40999999997</v>
          </cell>
        </row>
        <row r="6">
          <cell r="A6" t="str">
            <v>1135</v>
          </cell>
          <cell r="C6" t="str">
            <v>J/C G&amp;A APPLIED</v>
          </cell>
          <cell r="D6">
            <v>39331.71</v>
          </cell>
          <cell r="E6">
            <v>39331.71</v>
          </cell>
        </row>
        <row r="7">
          <cell r="A7" t="str">
            <v>5100</v>
          </cell>
          <cell r="C7" t="str">
            <v>EMPLOYEE PTO ACCRUAL</v>
          </cell>
          <cell r="D7">
            <v>41989.35</v>
          </cell>
          <cell r="E7">
            <v>41989.35</v>
          </cell>
        </row>
        <row r="8">
          <cell r="A8" t="str">
            <v>5102</v>
          </cell>
          <cell r="C8" t="str">
            <v>EMPLOYEE HOLIDAY PAY</v>
          </cell>
          <cell r="D8">
            <v>25442.16</v>
          </cell>
          <cell r="E8">
            <v>25442.16</v>
          </cell>
        </row>
        <row r="9">
          <cell r="A9" t="str">
            <v>5105</v>
          </cell>
          <cell r="C9" t="str">
            <v>EMPLOYEE BONUS</v>
          </cell>
          <cell r="D9">
            <v>2936</v>
          </cell>
          <cell r="E9">
            <v>2936</v>
          </cell>
        </row>
        <row r="10">
          <cell r="A10" t="str">
            <v>5106</v>
          </cell>
          <cell r="C10" t="str">
            <v>EMPLOYEE OTHER PAY</v>
          </cell>
          <cell r="D10">
            <v>782.33</v>
          </cell>
          <cell r="E10">
            <v>782.33</v>
          </cell>
        </row>
        <row r="11">
          <cell r="A11" t="str">
            <v>5150</v>
          </cell>
          <cell r="C11" t="str">
            <v>EMPLOYER PAYROLL TAXES</v>
          </cell>
          <cell r="D11">
            <v>41856.14</v>
          </cell>
          <cell r="E11">
            <v>41856.14</v>
          </cell>
        </row>
        <row r="12">
          <cell r="A12" t="str">
            <v>5160</v>
          </cell>
          <cell r="C12" t="str">
            <v>RETIREMENT BENEFIT PLAN</v>
          </cell>
          <cell r="D12">
            <v>16882.080000000002</v>
          </cell>
          <cell r="E12">
            <v>16882.080000000002</v>
          </cell>
        </row>
        <row r="13">
          <cell r="A13" t="str">
            <v>5170</v>
          </cell>
          <cell r="C13" t="str">
            <v>EMPLOYEE INSURANCE</v>
          </cell>
          <cell r="D13">
            <v>58806.400000000001</v>
          </cell>
          <cell r="E13">
            <v>58806.400000000001</v>
          </cell>
        </row>
        <row r="14">
          <cell r="A14" t="str">
            <v>5180</v>
          </cell>
          <cell r="C14" t="str">
            <v>EMPLOYER PAID INSURANCE</v>
          </cell>
          <cell r="D14">
            <v>7078.43</v>
          </cell>
          <cell r="E14">
            <v>7078.43</v>
          </cell>
        </row>
        <row r="15">
          <cell r="A15" t="str">
            <v>5190</v>
          </cell>
          <cell r="C15" t="str">
            <v>EMPLOYER PAID WORKMANS COMP</v>
          </cell>
          <cell r="D15">
            <v>449.85</v>
          </cell>
          <cell r="E15">
            <v>449.85</v>
          </cell>
        </row>
        <row r="16">
          <cell r="A16" t="str">
            <v>5195</v>
          </cell>
          <cell r="C16" t="str">
            <v>EMPLOYEE WELFARE</v>
          </cell>
          <cell r="D16">
            <v>140</v>
          </cell>
          <cell r="E16">
            <v>140</v>
          </cell>
        </row>
        <row r="17">
          <cell r="A17" t="str">
            <v>5999</v>
          </cell>
          <cell r="C17" t="str">
            <v>EFB APPLIED</v>
          </cell>
          <cell r="D17">
            <v>-234483.17</v>
          </cell>
          <cell r="E17">
            <v>-234483.17</v>
          </cell>
        </row>
        <row r="18">
          <cell r="A18" t="str">
            <v>6000</v>
          </cell>
          <cell r="C18" t="str">
            <v>Ovh Labor</v>
          </cell>
          <cell r="D18">
            <v>70742.490000000005</v>
          </cell>
          <cell r="E18">
            <v>70742.490000000005</v>
          </cell>
        </row>
        <row r="19">
          <cell r="A19" t="str">
            <v>6200</v>
          </cell>
          <cell r="C19" t="str">
            <v>TRAVEL</v>
          </cell>
          <cell r="D19">
            <v>1410.13</v>
          </cell>
          <cell r="E19">
            <v>1410.13</v>
          </cell>
        </row>
        <row r="20">
          <cell r="A20" t="str">
            <v>6250</v>
          </cell>
          <cell r="C20" t="str">
            <v>DUES &amp; SUBSCRIPTION</v>
          </cell>
          <cell r="D20">
            <v>255.2</v>
          </cell>
          <cell r="E20">
            <v>255.2</v>
          </cell>
        </row>
        <row r="21">
          <cell r="A21" t="str">
            <v>6300</v>
          </cell>
          <cell r="C21" t="str">
            <v>SUPPLIES</v>
          </cell>
          <cell r="D21">
            <v>313.33</v>
          </cell>
          <cell r="E21">
            <v>313.33</v>
          </cell>
        </row>
        <row r="22">
          <cell r="A22" t="str">
            <v>6330</v>
          </cell>
          <cell r="C22" t="str">
            <v>DELIVERY EXPENSE</v>
          </cell>
          <cell r="D22">
            <v>75.239999999999995</v>
          </cell>
          <cell r="E22">
            <v>75.239999999999995</v>
          </cell>
        </row>
        <row r="23">
          <cell r="A23" t="str">
            <v>6400</v>
          </cell>
          <cell r="C23" t="str">
            <v>EQUIPMENT EXPENSE</v>
          </cell>
          <cell r="D23">
            <v>1250</v>
          </cell>
          <cell r="E23">
            <v>1250</v>
          </cell>
        </row>
        <row r="24">
          <cell r="A24" t="str">
            <v>6500</v>
          </cell>
          <cell r="C24" t="str">
            <v>RENT</v>
          </cell>
          <cell r="D24">
            <v>24168</v>
          </cell>
          <cell r="E24">
            <v>24168</v>
          </cell>
        </row>
        <row r="25">
          <cell r="A25" t="str">
            <v>6510</v>
          </cell>
          <cell r="C25" t="str">
            <v>INSURANCE-GENERAL</v>
          </cell>
          <cell r="D25">
            <v>4021.88</v>
          </cell>
          <cell r="E25">
            <v>4021.88</v>
          </cell>
        </row>
        <row r="26">
          <cell r="A26" t="str">
            <v>6520</v>
          </cell>
          <cell r="C26" t="str">
            <v>TAX &amp; LICENSE</v>
          </cell>
          <cell r="D26">
            <v>2.64</v>
          </cell>
          <cell r="E26">
            <v>2.64</v>
          </cell>
        </row>
        <row r="27">
          <cell r="A27" t="str">
            <v>6600</v>
          </cell>
          <cell r="C27" t="str">
            <v>INCOME TAX</v>
          </cell>
          <cell r="D27">
            <v>3646.94</v>
          </cell>
          <cell r="E27">
            <v>3646.94</v>
          </cell>
        </row>
        <row r="28">
          <cell r="A28" t="str">
            <v>6810</v>
          </cell>
          <cell r="C28" t="str">
            <v>OTHER OUTSIDE SERVICES</v>
          </cell>
          <cell r="D28">
            <v>641.59</v>
          </cell>
          <cell r="E28">
            <v>641.59</v>
          </cell>
        </row>
        <row r="29">
          <cell r="A29" t="str">
            <v>6880</v>
          </cell>
          <cell r="C29" t="str">
            <v>BANK CHARGES</v>
          </cell>
          <cell r="D29">
            <v>461.09</v>
          </cell>
          <cell r="E29">
            <v>461.09</v>
          </cell>
        </row>
        <row r="30">
          <cell r="A30" t="str">
            <v>6901</v>
          </cell>
          <cell r="C30" t="str">
            <v>CONTRACTS ALLOCATION</v>
          </cell>
          <cell r="D30">
            <v>214.17</v>
          </cell>
          <cell r="E30">
            <v>214.17</v>
          </cell>
        </row>
        <row r="31">
          <cell r="A31" t="str">
            <v>6999</v>
          </cell>
          <cell r="C31" t="str">
            <v>J/C APPLIED OVERHEAD</v>
          </cell>
          <cell r="D31">
            <v>-85400.89</v>
          </cell>
          <cell r="E31">
            <v>-85400.89</v>
          </cell>
        </row>
        <row r="32">
          <cell r="A32" t="str">
            <v>7000</v>
          </cell>
          <cell r="C32" t="str">
            <v>G&amp;A Labor</v>
          </cell>
          <cell r="D32">
            <v>0</v>
          </cell>
          <cell r="E32">
            <v>0</v>
          </cell>
        </row>
        <row r="33">
          <cell r="A33" t="str">
            <v>7880</v>
          </cell>
          <cell r="C33" t="str">
            <v>BANK CHARGES</v>
          </cell>
          <cell r="D33">
            <v>0</v>
          </cell>
          <cell r="E33">
            <v>0</v>
          </cell>
        </row>
        <row r="34">
          <cell r="A34" t="str">
            <v>7900</v>
          </cell>
          <cell r="C34" t="str">
            <v>TT CORP ALLOCATIONS</v>
          </cell>
          <cell r="D34">
            <v>30726.71</v>
          </cell>
          <cell r="E34">
            <v>30726.71</v>
          </cell>
        </row>
        <row r="35">
          <cell r="A35" t="str">
            <v>7999</v>
          </cell>
          <cell r="C35" t="str">
            <v>JOB COST APPLIED GENL AND ADMIN COST</v>
          </cell>
          <cell r="D35">
            <v>-39331.71</v>
          </cell>
          <cell r="E35">
            <v>-39331.71</v>
          </cell>
        </row>
        <row r="36">
          <cell r="A36" t="str">
            <v>90300</v>
          </cell>
          <cell r="C36" t="str">
            <v>UNRECOV INTEREST EARNED</v>
          </cell>
          <cell r="D36">
            <v>0.16</v>
          </cell>
          <cell r="E36">
            <v>0.16</v>
          </cell>
        </row>
        <row r="37">
          <cell r="A37" t="str">
            <v>95300</v>
          </cell>
          <cell r="C37" t="str">
            <v>UNRECOV ENTERTAINMENT</v>
          </cell>
          <cell r="D37">
            <v>25</v>
          </cell>
          <cell r="E37">
            <v>25</v>
          </cell>
        </row>
        <row r="38">
          <cell r="A38" t="str">
            <v>96000</v>
          </cell>
          <cell r="C38" t="str">
            <v>FEDERAL INCOME TAX ACCRUED</v>
          </cell>
          <cell r="D38">
            <v>-3.637978807091713E-12</v>
          </cell>
          <cell r="E38">
            <v>-3.637978807091713E-12</v>
          </cell>
        </row>
      </sheetData>
      <sheetData sheetId="5" refreshError="1">
        <row r="2">
          <cell r="A2" t="str">
            <v>1130</v>
          </cell>
          <cell r="B2" t="str">
            <v>WFT</v>
          </cell>
          <cell r="C2" t="str">
            <v>Direct Labor</v>
          </cell>
          <cell r="D2">
            <v>61440.37</v>
          </cell>
          <cell r="E2">
            <v>61440.37</v>
          </cell>
        </row>
        <row r="3">
          <cell r="A3" t="str">
            <v>1131</v>
          </cell>
          <cell r="C3" t="str">
            <v>J/C EFB APPLIED</v>
          </cell>
          <cell r="D3">
            <v>35021.11</v>
          </cell>
          <cell r="E3">
            <v>35021.11</v>
          </cell>
        </row>
        <row r="4">
          <cell r="A4" t="str">
            <v>1132</v>
          </cell>
          <cell r="C4" t="str">
            <v>J/C OVERHEAD APPLIED</v>
          </cell>
          <cell r="D4">
            <v>12754.91</v>
          </cell>
          <cell r="E4">
            <v>12754.91</v>
          </cell>
        </row>
        <row r="5">
          <cell r="A5" t="str">
            <v>1133</v>
          </cell>
          <cell r="C5" t="str">
            <v>J/C OTHER DIRECT CHG</v>
          </cell>
          <cell r="D5">
            <v>201.97</v>
          </cell>
          <cell r="E5">
            <v>201.97</v>
          </cell>
        </row>
        <row r="6">
          <cell r="A6" t="str">
            <v>1134</v>
          </cell>
          <cell r="C6" t="str">
            <v>J/C SUBCONTRACT COST</v>
          </cell>
          <cell r="D6">
            <v>149376.13</v>
          </cell>
          <cell r="E6">
            <v>149376.13</v>
          </cell>
        </row>
        <row r="7">
          <cell r="A7" t="str">
            <v>1135</v>
          </cell>
          <cell r="C7" t="str">
            <v>J/C G&amp;A APPLIED</v>
          </cell>
          <cell r="D7">
            <v>9730.61</v>
          </cell>
          <cell r="E7">
            <v>9730.61</v>
          </cell>
        </row>
        <row r="8">
          <cell r="A8" t="str">
            <v>5100</v>
          </cell>
          <cell r="C8" t="str">
            <v>EMPLOYEE PTO ACCRUAL</v>
          </cell>
          <cell r="D8">
            <v>11414.34</v>
          </cell>
          <cell r="E8">
            <v>11414.34</v>
          </cell>
        </row>
        <row r="9">
          <cell r="A9" t="str">
            <v>5105</v>
          </cell>
          <cell r="C9" t="str">
            <v>EMPLOYEE BONUS</v>
          </cell>
          <cell r="D9">
            <v>2936</v>
          </cell>
          <cell r="E9">
            <v>2936</v>
          </cell>
        </row>
        <row r="10">
          <cell r="A10" t="str">
            <v>5106</v>
          </cell>
          <cell r="C10" t="str">
            <v>EMPLOYEE OTHER PAY</v>
          </cell>
          <cell r="D10">
            <v>661.37</v>
          </cell>
          <cell r="E10">
            <v>661.37</v>
          </cell>
        </row>
        <row r="11">
          <cell r="A11" t="str">
            <v>5150</v>
          </cell>
          <cell r="C11" t="str">
            <v>EMPLOYER PAYROLL TAXES</v>
          </cell>
          <cell r="D11">
            <v>7279.22</v>
          </cell>
          <cell r="E11">
            <v>7279.22</v>
          </cell>
        </row>
        <row r="12">
          <cell r="A12" t="str">
            <v>5160</v>
          </cell>
          <cell r="C12" t="str">
            <v>RETIREMENT BENEFIT PLAN</v>
          </cell>
          <cell r="D12">
            <v>2259.9899999999998</v>
          </cell>
          <cell r="E12">
            <v>2259.9899999999998</v>
          </cell>
        </row>
        <row r="13">
          <cell r="A13" t="str">
            <v>5170</v>
          </cell>
          <cell r="C13" t="str">
            <v>EMPLOYEE INSURANCE</v>
          </cell>
          <cell r="D13">
            <v>11233.42</v>
          </cell>
          <cell r="E13">
            <v>11233.42</v>
          </cell>
        </row>
        <row r="14">
          <cell r="A14" t="str">
            <v>5180</v>
          </cell>
          <cell r="C14" t="str">
            <v>EMPLOYER PAID INSURANCE</v>
          </cell>
          <cell r="D14">
            <v>2247.84</v>
          </cell>
          <cell r="E14">
            <v>2247.84</v>
          </cell>
        </row>
        <row r="15">
          <cell r="A15" t="str">
            <v>5195</v>
          </cell>
          <cell r="C15" t="str">
            <v>EMPLOYEE WELFARE</v>
          </cell>
          <cell r="D15">
            <v>140</v>
          </cell>
          <cell r="E15">
            <v>140</v>
          </cell>
        </row>
        <row r="16">
          <cell r="A16" t="str">
            <v>5999</v>
          </cell>
          <cell r="C16" t="str">
            <v>EFB APPLIED</v>
          </cell>
          <cell r="D16">
            <v>-35021.11</v>
          </cell>
          <cell r="E16">
            <v>-35021.11</v>
          </cell>
        </row>
        <row r="17">
          <cell r="A17" t="str">
            <v>6000</v>
          </cell>
          <cell r="C17" t="str">
            <v>Ovh Labor</v>
          </cell>
          <cell r="D17">
            <v>29727.64</v>
          </cell>
          <cell r="E17">
            <v>29727.64</v>
          </cell>
        </row>
        <row r="18">
          <cell r="A18" t="str">
            <v>6200</v>
          </cell>
          <cell r="C18" t="str">
            <v>TRAVEL</v>
          </cell>
          <cell r="D18">
            <v>1410.13</v>
          </cell>
          <cell r="E18">
            <v>1410.13</v>
          </cell>
        </row>
        <row r="19">
          <cell r="A19" t="str">
            <v>6300</v>
          </cell>
          <cell r="C19" t="str">
            <v>SUPPLIES</v>
          </cell>
          <cell r="D19">
            <v>32</v>
          </cell>
          <cell r="E19">
            <v>32</v>
          </cell>
        </row>
        <row r="20">
          <cell r="A20" t="str">
            <v>6330</v>
          </cell>
          <cell r="C20" t="str">
            <v>DELIVERY EXPENSE</v>
          </cell>
          <cell r="D20">
            <v>18.23</v>
          </cell>
          <cell r="E20">
            <v>18.23</v>
          </cell>
        </row>
        <row r="21">
          <cell r="A21" t="str">
            <v>6400</v>
          </cell>
          <cell r="C21" t="str">
            <v>EQUIPMENT EXPENSE</v>
          </cell>
          <cell r="D21">
            <v>1250</v>
          </cell>
          <cell r="E21">
            <v>1250</v>
          </cell>
        </row>
        <row r="22">
          <cell r="A22" t="str">
            <v>6500</v>
          </cell>
          <cell r="C22" t="str">
            <v>RENT</v>
          </cell>
          <cell r="D22">
            <v>24168</v>
          </cell>
          <cell r="E22">
            <v>24168</v>
          </cell>
        </row>
        <row r="23">
          <cell r="A23" t="str">
            <v>6510</v>
          </cell>
          <cell r="C23" t="str">
            <v>INSURANCE-GENERAL</v>
          </cell>
          <cell r="D23">
            <v>536.24</v>
          </cell>
          <cell r="E23">
            <v>536.24</v>
          </cell>
        </row>
        <row r="24">
          <cell r="A24" t="str">
            <v>6520</v>
          </cell>
          <cell r="C24" t="str">
            <v>TAX &amp; LICENSE</v>
          </cell>
          <cell r="D24">
            <v>2.64</v>
          </cell>
          <cell r="E24">
            <v>2.64</v>
          </cell>
        </row>
        <row r="25">
          <cell r="A25" t="str">
            <v>6600</v>
          </cell>
          <cell r="C25" t="str">
            <v>INCOME TAX</v>
          </cell>
          <cell r="D25">
            <v>-421.64</v>
          </cell>
          <cell r="E25">
            <v>-421.64</v>
          </cell>
        </row>
        <row r="26">
          <cell r="A26" t="str">
            <v>6810</v>
          </cell>
          <cell r="C26" t="str">
            <v>OTHER OUTSIDE SERVICES</v>
          </cell>
          <cell r="D26">
            <v>75.760000000000005</v>
          </cell>
          <cell r="E26">
            <v>75.760000000000005</v>
          </cell>
        </row>
        <row r="27">
          <cell r="A27" t="str">
            <v>6880</v>
          </cell>
          <cell r="C27" t="str">
            <v>BANK CHARGES</v>
          </cell>
          <cell r="D27">
            <v>226.23</v>
          </cell>
          <cell r="E27">
            <v>226.23</v>
          </cell>
        </row>
        <row r="28">
          <cell r="A28" t="str">
            <v>6999</v>
          </cell>
          <cell r="C28" t="str">
            <v>J/C APPLIED OVERHEAD</v>
          </cell>
          <cell r="D28">
            <v>-12754.91</v>
          </cell>
          <cell r="E28">
            <v>-12754.91</v>
          </cell>
        </row>
        <row r="29">
          <cell r="A29" t="str">
            <v>7000</v>
          </cell>
          <cell r="C29" t="str">
            <v>G&amp;A Labor</v>
          </cell>
          <cell r="D29">
            <v>1332</v>
          </cell>
          <cell r="E29">
            <v>1332</v>
          </cell>
        </row>
        <row r="30">
          <cell r="A30" t="str">
            <v>7880</v>
          </cell>
          <cell r="C30" t="str">
            <v>BANK CHARGES</v>
          </cell>
          <cell r="D30">
            <v>-226.23</v>
          </cell>
          <cell r="E30">
            <v>-226.23</v>
          </cell>
        </row>
        <row r="31">
          <cell r="A31" t="str">
            <v>7900</v>
          </cell>
          <cell r="C31" t="str">
            <v>TT CORP ALLOCATIONS</v>
          </cell>
          <cell r="D31">
            <v>7796.41</v>
          </cell>
          <cell r="E31">
            <v>7796.41</v>
          </cell>
        </row>
        <row r="32">
          <cell r="A32" t="str">
            <v>7999</v>
          </cell>
          <cell r="C32" t="str">
            <v>JOB COST APPLIED GENL AND ADMIN COST</v>
          </cell>
          <cell r="D32">
            <v>-9730.61</v>
          </cell>
          <cell r="E32">
            <v>-9730.61</v>
          </cell>
        </row>
        <row r="33">
          <cell r="A33" t="str">
            <v>95300</v>
          </cell>
          <cell r="C33" t="str">
            <v>UNRECOV ENTERTAINMENT</v>
          </cell>
          <cell r="D33">
            <v>25</v>
          </cell>
          <cell r="E33">
            <v>25</v>
          </cell>
        </row>
        <row r="34">
          <cell r="A34" t="str">
            <v>96000</v>
          </cell>
          <cell r="C34" t="str">
            <v>FEDERAL INCOME TAX ACCRUED</v>
          </cell>
          <cell r="D34">
            <v>-18911.060000000001</v>
          </cell>
          <cell r="E34">
            <v>-18911.060000000001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iv Roll"/>
      <sheetName val="2 Corp Roll"/>
      <sheetName val="3 Cons"/>
      <sheetName val="4 .Beg bal plus addts"/>
      <sheetName val="5 Disposals"/>
      <sheetName val="6 Depr."/>
      <sheetName val="7 Testing-Final"/>
      <sheetName val="XREF"/>
      <sheetName val="Tickmarks"/>
      <sheetName val="Rollforward - Pasadena Subs"/>
      <sheetName val="Rollforward - ALL"/>
      <sheetName val="PY.1 Div Roll"/>
      <sheetName val="PY.2 Corp Roll"/>
      <sheetName val="PY.3 Cons"/>
      <sheetName val="PY.4 Beg bal plus addts"/>
      <sheetName val="PY.5 Disposals"/>
      <sheetName val="PY.6 Depr."/>
      <sheetName val="PY.7 Testing-Final"/>
      <sheetName val="PY.8 Software "/>
      <sheetName val=".1 Div Roll"/>
      <sheetName val=".2 Corp Roll"/>
      <sheetName val=".3 Cons"/>
      <sheetName val=".4 Beg bal plus addts"/>
      <sheetName val=".5 Disposals"/>
      <sheetName val=".6 Depr."/>
      <sheetName val=".7 Testing-Final"/>
      <sheetName val=".8 Software "/>
      <sheetName val="8. Software "/>
      <sheetName val="PTDWFT"/>
      <sheetName val="YTDWFT"/>
      <sheetName val="Sheet1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rial Balance"/>
      <sheetName val="2. Overall-Bal. Sheet (Interim)"/>
      <sheetName val="3. Overall-Inc. St. (Interim)"/>
      <sheetName val="4. Overall - Bal. Sheet (Final)"/>
      <sheetName val="5. Overall - Inc. St. (Final)"/>
      <sheetName val="6. CSR"/>
      <sheetName val="7. Review Form"/>
      <sheetName val="8. Questionnaire"/>
      <sheetName val="9. Bank Rec"/>
      <sheetName val="10. PP&amp;E Rollforward"/>
      <sheetName val="11. A_R Aging"/>
      <sheetName val="12. Unbilled "/>
      <sheetName val="13. Rollforward(Year-end)"/>
      <sheetName val="14.  Accd Expenses "/>
      <sheetName val="15. Tax Rollforward(Year-end)"/>
      <sheetName val="15. Calendar (proposed)"/>
      <sheetName val="16. D&amp;T Contacts"/>
      <sheetName val="7 Testing-Final"/>
      <sheetName val="3 Cons"/>
      <sheetName val="XREF"/>
      <sheetName val="PTDWFT"/>
      <sheetName val="YTDW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Graphs"/>
      <sheetName val="Graph Data"/>
      <sheetName val="Comparatives"/>
      <sheetName val="C121"/>
      <sheetName val="C122"/>
      <sheetName val="E121"/>
      <sheetName val="E122"/>
      <sheetName val="L121"/>
      <sheetName val="K131"/>
      <sheetName val="N131"/>
      <sheetName val="V131"/>
      <sheetName val="V132"/>
      <sheetName val="V133"/>
      <sheetName val="V134"/>
      <sheetName val="E141"/>
      <sheetName val="W141"/>
      <sheetName val="Y141"/>
      <sheetName val="V151_150"/>
      <sheetName val="150"/>
      <sheetName val="V151"/>
      <sheetName val="E111"/>
      <sheetName val="Actual_Current"/>
      <sheetName val="Actual_YTD"/>
      <sheetName val="Budget_Current"/>
      <sheetName val="Budget_YTD"/>
      <sheetName val="Month_Prior"/>
      <sheetName val="Prior_YTD"/>
      <sheetName val="Rolling_12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C1" t="str">
            <v>November</v>
          </cell>
          <cell r="D1" t="str">
            <v>November</v>
          </cell>
          <cell r="E1" t="str">
            <v>November</v>
          </cell>
          <cell r="F1" t="str">
            <v>November</v>
          </cell>
          <cell r="G1" t="str">
            <v>November</v>
          </cell>
          <cell r="H1" t="str">
            <v>November</v>
          </cell>
          <cell r="I1" t="str">
            <v>November</v>
          </cell>
          <cell r="J1" t="str">
            <v>November</v>
          </cell>
          <cell r="K1" t="str">
            <v>November</v>
          </cell>
          <cell r="L1" t="str">
            <v>November</v>
          </cell>
          <cell r="M1" t="str">
            <v>November</v>
          </cell>
          <cell r="N1" t="str">
            <v>November</v>
          </cell>
          <cell r="O1" t="str">
            <v>November</v>
          </cell>
          <cell r="P1" t="str">
            <v>November</v>
          </cell>
          <cell r="Q1" t="str">
            <v>November</v>
          </cell>
          <cell r="R1" t="str">
            <v>November</v>
          </cell>
          <cell r="S1" t="str">
            <v>November</v>
          </cell>
          <cell r="T1" t="str">
            <v>November</v>
          </cell>
          <cell r="U1" t="str">
            <v>November</v>
          </cell>
          <cell r="V1" t="str">
            <v>November</v>
          </cell>
          <cell r="W1" t="str">
            <v>November</v>
          </cell>
          <cell r="X1" t="str">
            <v>December</v>
          </cell>
          <cell r="Y1" t="str">
            <v>December</v>
          </cell>
          <cell r="Z1" t="str">
            <v>December</v>
          </cell>
          <cell r="AA1" t="str">
            <v>December</v>
          </cell>
          <cell r="AB1" t="str">
            <v>December</v>
          </cell>
          <cell r="AC1" t="str">
            <v>December</v>
          </cell>
          <cell r="AD1" t="str">
            <v>December</v>
          </cell>
          <cell r="AE1" t="str">
            <v>December</v>
          </cell>
          <cell r="AF1" t="str">
            <v>December</v>
          </cell>
          <cell r="AG1" t="str">
            <v>December</v>
          </cell>
          <cell r="AH1" t="str">
            <v>December</v>
          </cell>
          <cell r="AI1" t="str">
            <v>December</v>
          </cell>
          <cell r="AJ1" t="str">
            <v>December</v>
          </cell>
          <cell r="AK1" t="str">
            <v>December</v>
          </cell>
          <cell r="AL1" t="str">
            <v>December</v>
          </cell>
          <cell r="AM1" t="str">
            <v>December</v>
          </cell>
          <cell r="AN1" t="str">
            <v>December</v>
          </cell>
          <cell r="AO1" t="str">
            <v>December</v>
          </cell>
          <cell r="AP1" t="str">
            <v>December</v>
          </cell>
          <cell r="AQ1" t="str">
            <v>December</v>
          </cell>
          <cell r="AR1" t="str">
            <v>December</v>
          </cell>
          <cell r="AS1" t="str">
            <v>January</v>
          </cell>
          <cell r="AT1" t="str">
            <v>January</v>
          </cell>
          <cell r="AU1" t="str">
            <v>January</v>
          </cell>
          <cell r="AV1" t="str">
            <v>January</v>
          </cell>
          <cell r="AW1" t="str">
            <v>January</v>
          </cell>
          <cell r="AX1" t="str">
            <v>January</v>
          </cell>
          <cell r="AY1" t="str">
            <v>January</v>
          </cell>
          <cell r="AZ1" t="str">
            <v>January</v>
          </cell>
          <cell r="BA1" t="str">
            <v>January</v>
          </cell>
          <cell r="BB1" t="str">
            <v>January</v>
          </cell>
          <cell r="BC1" t="str">
            <v>January</v>
          </cell>
          <cell r="BD1" t="str">
            <v>January</v>
          </cell>
          <cell r="BE1" t="str">
            <v>January</v>
          </cell>
          <cell r="BF1" t="str">
            <v>January</v>
          </cell>
          <cell r="BG1" t="str">
            <v>January</v>
          </cell>
          <cell r="BH1" t="str">
            <v>January</v>
          </cell>
          <cell r="BI1" t="str">
            <v>January</v>
          </cell>
          <cell r="BJ1" t="str">
            <v>January</v>
          </cell>
          <cell r="BK1" t="str">
            <v>January</v>
          </cell>
          <cell r="BL1" t="str">
            <v>January</v>
          </cell>
          <cell r="BM1" t="str">
            <v>January</v>
          </cell>
          <cell r="BN1" t="str">
            <v>February</v>
          </cell>
          <cell r="BO1" t="str">
            <v>February</v>
          </cell>
          <cell r="BP1" t="str">
            <v>February</v>
          </cell>
          <cell r="BQ1" t="str">
            <v>February</v>
          </cell>
          <cell r="BR1" t="str">
            <v>February</v>
          </cell>
          <cell r="BS1" t="str">
            <v>February</v>
          </cell>
          <cell r="BT1" t="str">
            <v>February</v>
          </cell>
          <cell r="BU1" t="str">
            <v>February</v>
          </cell>
          <cell r="BV1" t="str">
            <v>February</v>
          </cell>
          <cell r="BW1" t="str">
            <v>February</v>
          </cell>
          <cell r="BX1" t="str">
            <v>February</v>
          </cell>
          <cell r="BY1" t="str">
            <v>February</v>
          </cell>
          <cell r="BZ1" t="str">
            <v>February</v>
          </cell>
          <cell r="CA1" t="str">
            <v>February</v>
          </cell>
          <cell r="CB1" t="str">
            <v>February</v>
          </cell>
          <cell r="CC1" t="str">
            <v>February</v>
          </cell>
          <cell r="CD1" t="str">
            <v>February</v>
          </cell>
          <cell r="CE1" t="str">
            <v>February</v>
          </cell>
          <cell r="CF1" t="str">
            <v>February</v>
          </cell>
          <cell r="CG1" t="str">
            <v>February</v>
          </cell>
          <cell r="CH1" t="str">
            <v>February</v>
          </cell>
          <cell r="CI1" t="str">
            <v>March</v>
          </cell>
          <cell r="CJ1" t="str">
            <v>March</v>
          </cell>
          <cell r="CK1" t="str">
            <v>March</v>
          </cell>
          <cell r="CL1" t="str">
            <v>March</v>
          </cell>
          <cell r="CM1" t="str">
            <v>March</v>
          </cell>
          <cell r="CN1" t="str">
            <v>March</v>
          </cell>
          <cell r="CO1" t="str">
            <v>March</v>
          </cell>
          <cell r="CP1" t="str">
            <v>March</v>
          </cell>
          <cell r="CQ1" t="str">
            <v>March</v>
          </cell>
          <cell r="CR1" t="str">
            <v>March</v>
          </cell>
          <cell r="CS1" t="str">
            <v>March</v>
          </cell>
          <cell r="CT1" t="str">
            <v>March</v>
          </cell>
          <cell r="CU1" t="str">
            <v>March</v>
          </cell>
          <cell r="CV1" t="str">
            <v>March</v>
          </cell>
          <cell r="CW1" t="str">
            <v>March</v>
          </cell>
          <cell r="CX1" t="str">
            <v>March</v>
          </cell>
          <cell r="CY1" t="str">
            <v>March</v>
          </cell>
          <cell r="CZ1" t="str">
            <v>March</v>
          </cell>
          <cell r="DA1" t="str">
            <v>March</v>
          </cell>
          <cell r="DB1" t="str">
            <v>March</v>
          </cell>
          <cell r="DC1" t="str">
            <v>March</v>
          </cell>
          <cell r="DD1" t="str">
            <v>April</v>
          </cell>
          <cell r="DE1" t="str">
            <v>April</v>
          </cell>
          <cell r="DF1" t="str">
            <v>April</v>
          </cell>
          <cell r="DG1" t="str">
            <v>April</v>
          </cell>
          <cell r="DH1" t="str">
            <v>April</v>
          </cell>
          <cell r="DI1" t="str">
            <v>April</v>
          </cell>
          <cell r="DJ1" t="str">
            <v>April</v>
          </cell>
          <cell r="DK1" t="str">
            <v>April</v>
          </cell>
          <cell r="DL1" t="str">
            <v>April</v>
          </cell>
          <cell r="DM1" t="str">
            <v>April</v>
          </cell>
          <cell r="DN1" t="str">
            <v>April</v>
          </cell>
          <cell r="DO1" t="str">
            <v>April</v>
          </cell>
          <cell r="DP1" t="str">
            <v>April</v>
          </cell>
          <cell r="DQ1" t="str">
            <v>April</v>
          </cell>
          <cell r="DR1" t="str">
            <v>April</v>
          </cell>
          <cell r="DS1" t="str">
            <v>April</v>
          </cell>
          <cell r="DT1" t="str">
            <v>April</v>
          </cell>
          <cell r="DU1" t="str">
            <v>April</v>
          </cell>
          <cell r="DV1" t="str">
            <v>April</v>
          </cell>
          <cell r="DW1" t="str">
            <v>April</v>
          </cell>
          <cell r="DX1" t="str">
            <v>April</v>
          </cell>
          <cell r="DY1" t="str">
            <v>May</v>
          </cell>
          <cell r="DZ1" t="str">
            <v>May</v>
          </cell>
          <cell r="EA1" t="str">
            <v>May</v>
          </cell>
          <cell r="EB1" t="str">
            <v>May</v>
          </cell>
          <cell r="EC1" t="str">
            <v>May</v>
          </cell>
          <cell r="ED1" t="str">
            <v>May</v>
          </cell>
          <cell r="EE1" t="str">
            <v>May</v>
          </cell>
          <cell r="EF1" t="str">
            <v>May</v>
          </cell>
          <cell r="EG1" t="str">
            <v>May</v>
          </cell>
          <cell r="EH1" t="str">
            <v>May</v>
          </cell>
          <cell r="EI1" t="str">
            <v>May</v>
          </cell>
          <cell r="EJ1" t="str">
            <v>May</v>
          </cell>
          <cell r="EK1" t="str">
            <v>May</v>
          </cell>
          <cell r="EL1" t="str">
            <v>May</v>
          </cell>
          <cell r="EM1" t="str">
            <v>May</v>
          </cell>
          <cell r="EN1" t="str">
            <v>May</v>
          </cell>
          <cell r="EO1" t="str">
            <v>May</v>
          </cell>
          <cell r="EP1" t="str">
            <v>May</v>
          </cell>
          <cell r="EQ1" t="str">
            <v>May</v>
          </cell>
          <cell r="ER1" t="str">
            <v>May</v>
          </cell>
          <cell r="ES1" t="str">
            <v>May</v>
          </cell>
          <cell r="ET1" t="str">
            <v>June</v>
          </cell>
          <cell r="EU1" t="str">
            <v>June</v>
          </cell>
          <cell r="EV1" t="str">
            <v>June</v>
          </cell>
          <cell r="EW1" t="str">
            <v>June</v>
          </cell>
          <cell r="EX1" t="str">
            <v>June</v>
          </cell>
          <cell r="EY1" t="str">
            <v>June</v>
          </cell>
          <cell r="EZ1" t="str">
            <v>June</v>
          </cell>
          <cell r="FA1" t="str">
            <v>June</v>
          </cell>
          <cell r="FB1" t="str">
            <v>June</v>
          </cell>
          <cell r="FC1" t="str">
            <v>June</v>
          </cell>
          <cell r="FD1" t="str">
            <v>June</v>
          </cell>
          <cell r="FE1" t="str">
            <v>June</v>
          </cell>
          <cell r="FF1" t="str">
            <v>June</v>
          </cell>
          <cell r="FG1" t="str">
            <v>June</v>
          </cell>
          <cell r="FH1" t="str">
            <v>June</v>
          </cell>
          <cell r="FI1" t="str">
            <v>June</v>
          </cell>
          <cell r="FJ1" t="str">
            <v>June</v>
          </cell>
          <cell r="FK1" t="str">
            <v>June</v>
          </cell>
          <cell r="FL1" t="str">
            <v>June</v>
          </cell>
          <cell r="FM1" t="str">
            <v>June</v>
          </cell>
          <cell r="FN1" t="str">
            <v>June</v>
          </cell>
          <cell r="FO1" t="str">
            <v>July</v>
          </cell>
          <cell r="FP1" t="str">
            <v>July</v>
          </cell>
          <cell r="FQ1" t="str">
            <v>July</v>
          </cell>
          <cell r="FR1" t="str">
            <v>July</v>
          </cell>
          <cell r="FS1" t="str">
            <v>July</v>
          </cell>
          <cell r="FT1" t="str">
            <v>July</v>
          </cell>
          <cell r="FU1" t="str">
            <v>July</v>
          </cell>
          <cell r="FV1" t="str">
            <v>July</v>
          </cell>
          <cell r="FW1" t="str">
            <v>July</v>
          </cell>
          <cell r="FX1" t="str">
            <v>July</v>
          </cell>
          <cell r="FY1" t="str">
            <v>July</v>
          </cell>
          <cell r="FZ1" t="str">
            <v>July</v>
          </cell>
          <cell r="GA1" t="str">
            <v>July</v>
          </cell>
          <cell r="GB1" t="str">
            <v>July</v>
          </cell>
          <cell r="GC1" t="str">
            <v>July</v>
          </cell>
          <cell r="GD1" t="str">
            <v>July</v>
          </cell>
          <cell r="GE1" t="str">
            <v>July</v>
          </cell>
          <cell r="GF1" t="str">
            <v>July</v>
          </cell>
          <cell r="GG1" t="str">
            <v>July</v>
          </cell>
          <cell r="GH1" t="str">
            <v>July</v>
          </cell>
          <cell r="GI1" t="str">
            <v>July</v>
          </cell>
          <cell r="GJ1" t="str">
            <v>August</v>
          </cell>
          <cell r="GK1" t="str">
            <v>August</v>
          </cell>
          <cell r="GL1" t="str">
            <v>August</v>
          </cell>
          <cell r="GM1" t="str">
            <v>August</v>
          </cell>
          <cell r="GN1" t="str">
            <v>August</v>
          </cell>
          <cell r="GO1" t="str">
            <v>August</v>
          </cell>
          <cell r="GP1" t="str">
            <v>August</v>
          </cell>
          <cell r="GQ1" t="str">
            <v>August</v>
          </cell>
          <cell r="GR1" t="str">
            <v>August</v>
          </cell>
          <cell r="GS1" t="str">
            <v>August</v>
          </cell>
          <cell r="GT1" t="str">
            <v>August</v>
          </cell>
          <cell r="GU1" t="str">
            <v>August</v>
          </cell>
          <cell r="GV1" t="str">
            <v>August</v>
          </cell>
          <cell r="GW1" t="str">
            <v>August</v>
          </cell>
          <cell r="GX1" t="str">
            <v>August</v>
          </cell>
          <cell r="GY1" t="str">
            <v>August</v>
          </cell>
          <cell r="GZ1" t="str">
            <v>August</v>
          </cell>
          <cell r="HA1" t="str">
            <v>August</v>
          </cell>
          <cell r="HB1" t="str">
            <v>August</v>
          </cell>
          <cell r="HC1" t="str">
            <v>August</v>
          </cell>
          <cell r="HD1" t="str">
            <v>August</v>
          </cell>
          <cell r="HE1" t="str">
            <v>September</v>
          </cell>
          <cell r="HF1" t="str">
            <v>September</v>
          </cell>
          <cell r="HG1" t="str">
            <v>September</v>
          </cell>
          <cell r="HH1" t="str">
            <v>September</v>
          </cell>
          <cell r="HI1" t="str">
            <v>September</v>
          </cell>
          <cell r="HJ1" t="str">
            <v>September</v>
          </cell>
          <cell r="HK1" t="str">
            <v>September</v>
          </cell>
          <cell r="HL1" t="str">
            <v>September</v>
          </cell>
          <cell r="HM1" t="str">
            <v>September</v>
          </cell>
          <cell r="HN1" t="str">
            <v>September</v>
          </cell>
          <cell r="HO1" t="str">
            <v>September</v>
          </cell>
          <cell r="HP1" t="str">
            <v>September</v>
          </cell>
          <cell r="HQ1" t="str">
            <v>September</v>
          </cell>
          <cell r="HR1" t="str">
            <v>September</v>
          </cell>
          <cell r="HS1" t="str">
            <v>September</v>
          </cell>
          <cell r="HT1" t="str">
            <v>September</v>
          </cell>
          <cell r="HU1" t="str">
            <v>September</v>
          </cell>
          <cell r="HV1" t="str">
            <v>September</v>
          </cell>
          <cell r="HW1" t="str">
            <v>September</v>
          </cell>
          <cell r="HX1" t="str">
            <v>September</v>
          </cell>
          <cell r="HY1" t="str">
            <v>September</v>
          </cell>
          <cell r="HZ1" t="str">
            <v>October</v>
          </cell>
          <cell r="IA1" t="str">
            <v>October</v>
          </cell>
          <cell r="IB1" t="str">
            <v>October</v>
          </cell>
          <cell r="IC1" t="str">
            <v>October</v>
          </cell>
          <cell r="ID1" t="str">
            <v>October</v>
          </cell>
          <cell r="IE1" t="str">
            <v>October</v>
          </cell>
          <cell r="IF1" t="str">
            <v>October</v>
          </cell>
          <cell r="IG1" t="str">
            <v>October</v>
          </cell>
          <cell r="IH1" t="str">
            <v>October</v>
          </cell>
          <cell r="II1" t="str">
            <v>October</v>
          </cell>
          <cell r="IJ1" t="str">
            <v>October</v>
          </cell>
          <cell r="IK1" t="str">
            <v>October</v>
          </cell>
          <cell r="IL1" t="str">
            <v>October</v>
          </cell>
          <cell r="IM1" t="str">
            <v>October</v>
          </cell>
          <cell r="IN1" t="str">
            <v>October</v>
          </cell>
          <cell r="IO1" t="str">
            <v>October</v>
          </cell>
          <cell r="IP1" t="str">
            <v>October</v>
          </cell>
          <cell r="IQ1" t="str">
            <v>October</v>
          </cell>
          <cell r="IR1" t="str">
            <v>October</v>
          </cell>
          <cell r="IS1" t="str">
            <v>October</v>
          </cell>
          <cell r="IT1" t="str">
            <v>October</v>
          </cell>
        </row>
      </sheetData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0P7 YTD HC"/>
      <sheetName val="CODA_MASTER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TB9.98"/>
      <sheetName val="TB9.98adj"/>
      <sheetName val="Corr GJ"/>
      <sheetName val="FLOW"/>
      <sheetName val="MAIN"/>
    </sheetNames>
    <sheetDataSet>
      <sheetData sheetId="0"/>
      <sheetData sheetId="1"/>
      <sheetData sheetId="2" refreshError="1">
        <row r="13">
          <cell r="A13">
            <v>1101</v>
          </cell>
          <cell r="B13" t="str">
            <v xml:space="preserve">Petty Cash                    </v>
          </cell>
          <cell r="D13">
            <v>11012.9</v>
          </cell>
          <cell r="H13">
            <v>11012.9</v>
          </cell>
        </row>
        <row r="14">
          <cell r="A14">
            <v>1102</v>
          </cell>
          <cell r="B14" t="str">
            <v xml:space="preserve">Cash - 1stBank Operating      </v>
          </cell>
          <cell r="D14">
            <v>495.25</v>
          </cell>
          <cell r="H14">
            <v>495.25</v>
          </cell>
        </row>
        <row r="15">
          <cell r="A15">
            <v>1103</v>
          </cell>
          <cell r="B15" t="str">
            <v xml:space="preserve">Cash-1stBank - Payroll        </v>
          </cell>
          <cell r="D15">
            <v>6557.01</v>
          </cell>
          <cell r="F15">
            <v>91801.67</v>
          </cell>
          <cell r="G15">
            <v>45402.52</v>
          </cell>
          <cell r="H15">
            <v>52956.160000000003</v>
          </cell>
        </row>
        <row r="16">
          <cell r="A16">
            <v>1104</v>
          </cell>
          <cell r="B16" t="str">
            <v xml:space="preserve">Cash - 1stBank Money Mkt      </v>
          </cell>
          <cell r="D16">
            <v>-1394240.78</v>
          </cell>
          <cell r="E16" t="str">
            <v>CR</v>
          </cell>
          <cell r="G16">
            <v>250345.86</v>
          </cell>
          <cell r="H16">
            <v>-1644586.64</v>
          </cell>
          <cell r="I16" t="str">
            <v>CR</v>
          </cell>
        </row>
        <row r="17">
          <cell r="A17">
            <v>1105</v>
          </cell>
          <cell r="B17" t="str">
            <v xml:space="preserve">Cash - Bank of America        </v>
          </cell>
          <cell r="D17">
            <v>1341271.45</v>
          </cell>
          <cell r="F17">
            <v>587827.57999999996</v>
          </cell>
          <cell r="G17">
            <v>83141.41</v>
          </cell>
          <cell r="H17">
            <v>1845957.62</v>
          </cell>
        </row>
        <row r="18">
          <cell r="A18">
            <v>1121</v>
          </cell>
          <cell r="B18" t="str">
            <v xml:space="preserve">Accounts Receivable-Trade     </v>
          </cell>
          <cell r="D18">
            <v>687267.06</v>
          </cell>
          <cell r="F18">
            <v>207239.19</v>
          </cell>
          <cell r="G18">
            <v>595946.82999999996</v>
          </cell>
          <cell r="H18">
            <v>298559.42</v>
          </cell>
        </row>
        <row r="19">
          <cell r="A19">
            <v>1122</v>
          </cell>
          <cell r="B19" t="str">
            <v xml:space="preserve">Allowance/Doubtful Accts      </v>
          </cell>
          <cell r="D19">
            <v>-10800</v>
          </cell>
          <cell r="E19" t="str">
            <v>CR</v>
          </cell>
          <cell r="F19">
            <v>1116.48</v>
          </cell>
          <cell r="H19">
            <v>-9683.52</v>
          </cell>
          <cell r="I19" t="str">
            <v>CR</v>
          </cell>
        </row>
        <row r="20">
          <cell r="A20">
            <v>1125</v>
          </cell>
          <cell r="B20" t="str">
            <v xml:space="preserve">Cash Advances                 </v>
          </cell>
          <cell r="D20">
            <v>4633.84</v>
          </cell>
          <cell r="F20">
            <v>100</v>
          </cell>
          <cell r="G20">
            <v>310</v>
          </cell>
          <cell r="H20">
            <v>4423.84</v>
          </cell>
        </row>
        <row r="21">
          <cell r="A21">
            <v>1201</v>
          </cell>
          <cell r="B21" t="str">
            <v xml:space="preserve">Furniture, Fixtures, Eqpt     </v>
          </cell>
          <cell r="D21">
            <v>74844.350000000006</v>
          </cell>
          <cell r="H21">
            <v>74844.350000000006</v>
          </cell>
        </row>
        <row r="22">
          <cell r="A22">
            <v>1205</v>
          </cell>
          <cell r="B22" t="str">
            <v xml:space="preserve">PP&amp;E-ADJ ACCT.                </v>
          </cell>
          <cell r="D22">
            <v>-108901.97</v>
          </cell>
          <cell r="E22" t="str">
            <v>CR</v>
          </cell>
          <cell r="H22">
            <v>-108901.97</v>
          </cell>
          <cell r="I22" t="str">
            <v>CR</v>
          </cell>
        </row>
        <row r="23">
          <cell r="A23">
            <v>1211</v>
          </cell>
          <cell r="B23" t="str">
            <v xml:space="preserve">Technical Equipment           </v>
          </cell>
          <cell r="D23">
            <v>39702.85</v>
          </cell>
          <cell r="H23">
            <v>39702.85</v>
          </cell>
        </row>
        <row r="24">
          <cell r="A24">
            <v>1221</v>
          </cell>
          <cell r="B24" t="str">
            <v xml:space="preserve">Boats/Rafts &amp; Trailers        </v>
          </cell>
          <cell r="D24">
            <v>21469.25</v>
          </cell>
          <cell r="H24">
            <v>21469.25</v>
          </cell>
        </row>
        <row r="25">
          <cell r="A25">
            <v>1223</v>
          </cell>
          <cell r="B25" t="str">
            <v xml:space="preserve">Automobiles/Trucks            </v>
          </cell>
          <cell r="D25">
            <v>61128.11</v>
          </cell>
          <cell r="H25">
            <v>61128.11</v>
          </cell>
        </row>
        <row r="26">
          <cell r="A26">
            <v>1231</v>
          </cell>
          <cell r="B26" t="str">
            <v xml:space="preserve">Computer Hardware             </v>
          </cell>
          <cell r="D26">
            <v>105749.7</v>
          </cell>
          <cell r="F26">
            <v>2400</v>
          </cell>
          <cell r="H26">
            <v>108149.7</v>
          </cell>
        </row>
        <row r="27">
          <cell r="A27">
            <v>1233</v>
          </cell>
          <cell r="B27" t="str">
            <v xml:space="preserve">Computer Software             </v>
          </cell>
          <cell r="D27">
            <v>17684.650000000001</v>
          </cell>
          <cell r="F27">
            <v>2995</v>
          </cell>
          <cell r="H27">
            <v>20679.650000000001</v>
          </cell>
        </row>
        <row r="28">
          <cell r="A28">
            <v>1241</v>
          </cell>
          <cell r="B28" t="str">
            <v xml:space="preserve">Leasehold Improvements        </v>
          </cell>
          <cell r="D28">
            <v>20619.64</v>
          </cell>
          <cell r="H28">
            <v>20619.64</v>
          </cell>
        </row>
        <row r="29">
          <cell r="A29">
            <v>1305</v>
          </cell>
          <cell r="B29" t="str">
            <v xml:space="preserve">Deposits                      </v>
          </cell>
          <cell r="D29">
            <v>986.48</v>
          </cell>
          <cell r="H29">
            <v>986.48</v>
          </cell>
        </row>
        <row r="30">
          <cell r="A30">
            <v>1502</v>
          </cell>
          <cell r="B30" t="str">
            <v xml:space="preserve">A/D Furn. Fixt. &amp; Equipmt     </v>
          </cell>
          <cell r="D30">
            <v>-38854.019999999997</v>
          </cell>
          <cell r="E30" t="str">
            <v>CR</v>
          </cell>
          <cell r="G30">
            <v>1178.78</v>
          </cell>
          <cell r="H30">
            <v>-40032.800000000003</v>
          </cell>
          <cell r="I30" t="str">
            <v>CR</v>
          </cell>
        </row>
        <row r="31">
          <cell r="A31">
            <v>1505</v>
          </cell>
          <cell r="B31" t="str">
            <v xml:space="preserve">A/D-PP&amp;E ADJ                  </v>
          </cell>
          <cell r="D31">
            <v>108901.97</v>
          </cell>
          <cell r="H31">
            <v>108901.97</v>
          </cell>
        </row>
        <row r="32">
          <cell r="A32">
            <v>1512</v>
          </cell>
          <cell r="B32" t="str">
            <v xml:space="preserve">A/D Technical Equipment       </v>
          </cell>
          <cell r="D32">
            <v>-39385.25</v>
          </cell>
          <cell r="E32" t="str">
            <v>CR</v>
          </cell>
          <cell r="G32">
            <v>1270.5</v>
          </cell>
          <cell r="H32">
            <v>-40655.75</v>
          </cell>
          <cell r="I32" t="str">
            <v>CR</v>
          </cell>
        </row>
        <row r="33">
          <cell r="A33">
            <v>1522</v>
          </cell>
          <cell r="B33" t="str">
            <v xml:space="preserve">A/D Boats,Rafts/Trailers      </v>
          </cell>
          <cell r="D33">
            <v>-17952.53</v>
          </cell>
          <cell r="E33" t="str">
            <v>CR</v>
          </cell>
          <cell r="G33">
            <v>293.82</v>
          </cell>
          <cell r="H33">
            <v>-18246.349999999999</v>
          </cell>
          <cell r="I33" t="str">
            <v>CR</v>
          </cell>
        </row>
        <row r="34">
          <cell r="A34">
            <v>1524</v>
          </cell>
          <cell r="B34" t="str">
            <v xml:space="preserve">A/D Autos &amp; Trucks            </v>
          </cell>
          <cell r="D34">
            <v>-37519.53</v>
          </cell>
          <cell r="E34" t="str">
            <v>CR</v>
          </cell>
          <cell r="G34">
            <v>993.81</v>
          </cell>
          <cell r="H34">
            <v>-38513.339999999997</v>
          </cell>
          <cell r="I34" t="str">
            <v>CR</v>
          </cell>
        </row>
        <row r="35">
          <cell r="A35">
            <v>1532</v>
          </cell>
          <cell r="B35" t="str">
            <v xml:space="preserve">A/D Computer Hardware         </v>
          </cell>
          <cell r="D35">
            <v>-73580.710000000006</v>
          </cell>
          <cell r="E35" t="str">
            <v>CR</v>
          </cell>
          <cell r="G35">
            <v>1688.15</v>
          </cell>
          <cell r="H35">
            <v>-75268.86</v>
          </cell>
          <cell r="I35" t="str">
            <v>CR</v>
          </cell>
        </row>
        <row r="36">
          <cell r="A36">
            <v>1534</v>
          </cell>
          <cell r="B36" t="str">
            <v xml:space="preserve">A/D Computer Software         </v>
          </cell>
          <cell r="D36">
            <v>-2063.1799999999998</v>
          </cell>
          <cell r="E36" t="str">
            <v>CR</v>
          </cell>
          <cell r="G36">
            <v>344.66</v>
          </cell>
          <cell r="H36">
            <v>-2407.84</v>
          </cell>
          <cell r="I36" t="str">
            <v>CR</v>
          </cell>
        </row>
        <row r="37">
          <cell r="A37">
            <v>1542</v>
          </cell>
          <cell r="B37" t="str">
            <v xml:space="preserve">A/A Leasehold Improvement     </v>
          </cell>
          <cell r="D37">
            <v>-4731.97</v>
          </cell>
          <cell r="E37" t="str">
            <v>CR</v>
          </cell>
          <cell r="G37">
            <v>334.15</v>
          </cell>
          <cell r="H37">
            <v>-5066.12</v>
          </cell>
          <cell r="I37" t="str">
            <v>CR</v>
          </cell>
        </row>
        <row r="38">
          <cell r="A38">
            <v>1602</v>
          </cell>
          <cell r="B38" t="str">
            <v xml:space="preserve">Prepaid Rent                  </v>
          </cell>
          <cell r="D38">
            <v>4550.5</v>
          </cell>
          <cell r="F38">
            <v>4550.5</v>
          </cell>
          <cell r="G38">
            <v>4550.5</v>
          </cell>
          <cell r="H38">
            <v>4550.5</v>
          </cell>
        </row>
        <row r="39">
          <cell r="A39">
            <v>1603</v>
          </cell>
          <cell r="B39" t="str">
            <v xml:space="preserve">Prepaid Licenses              </v>
          </cell>
          <cell r="D39">
            <v>8625.01</v>
          </cell>
          <cell r="G39">
            <v>958.33</v>
          </cell>
          <cell r="H39">
            <v>7666.68</v>
          </cell>
        </row>
        <row r="40">
          <cell r="A40">
            <v>1809</v>
          </cell>
          <cell r="B40" t="str">
            <v xml:space="preserve">Corporate Borrowing/TT        </v>
          </cell>
          <cell r="D40">
            <v>185254.76</v>
          </cell>
          <cell r="F40">
            <v>253642.22</v>
          </cell>
          <cell r="G40">
            <v>169511.54</v>
          </cell>
          <cell r="H40">
            <v>269385.44</v>
          </cell>
        </row>
        <row r="41">
          <cell r="A41">
            <v>1822</v>
          </cell>
          <cell r="B41" t="str">
            <v xml:space="preserve">Due To/Due From HSI-Geo       </v>
          </cell>
          <cell r="D41">
            <v>0</v>
          </cell>
          <cell r="F41">
            <v>2374.8200000000002</v>
          </cell>
          <cell r="G41">
            <v>1756</v>
          </cell>
          <cell r="H41">
            <v>618.82000000000005</v>
          </cell>
        </row>
        <row r="42">
          <cell r="A42">
            <v>1824</v>
          </cell>
          <cell r="B42" t="str">
            <v xml:space="preserve">Due To/Due from Simons Li     </v>
          </cell>
          <cell r="D42">
            <v>-42191.68</v>
          </cell>
          <cell r="E42" t="str">
            <v>CR</v>
          </cell>
          <cell r="G42">
            <v>33617.980000000003</v>
          </cell>
          <cell r="H42">
            <v>-75809.66</v>
          </cell>
          <cell r="I42" t="str">
            <v>CR</v>
          </cell>
        </row>
        <row r="43">
          <cell r="A43">
            <v>1828</v>
          </cell>
          <cell r="B43" t="str">
            <v xml:space="preserve">Due To/Due From - IWA         </v>
          </cell>
          <cell r="D43">
            <v>-10686.73</v>
          </cell>
          <cell r="E43" t="str">
            <v>CR</v>
          </cell>
          <cell r="G43">
            <v>4565.95</v>
          </cell>
          <cell r="H43">
            <v>-15252.68</v>
          </cell>
          <cell r="I43" t="str">
            <v>CR</v>
          </cell>
        </row>
        <row r="44">
          <cell r="A44">
            <v>1829</v>
          </cell>
          <cell r="B44" t="str">
            <v xml:space="preserve">Due To/Due From - TT          </v>
          </cell>
          <cell r="D44">
            <v>76610.429999999993</v>
          </cell>
          <cell r="F44">
            <v>96221.46</v>
          </cell>
          <cell r="G44">
            <v>53258.07</v>
          </cell>
          <cell r="H44">
            <v>119573.82</v>
          </cell>
        </row>
        <row r="45">
          <cell r="A45" t="str">
            <v>TotalAssetAccounts:</v>
          </cell>
          <cell r="D45">
            <v>996456.86</v>
          </cell>
          <cell r="F45">
            <v>1250268.92</v>
          </cell>
          <cell r="G45">
            <v>1249468.8600000001</v>
          </cell>
          <cell r="H45">
            <v>997256.92</v>
          </cell>
        </row>
        <row r="48">
          <cell r="A48" t="str">
            <v>LiabilityAccounts</v>
          </cell>
        </row>
        <row r="50">
          <cell r="A50">
            <v>2102</v>
          </cell>
          <cell r="B50" t="str">
            <v xml:space="preserve">Accrued Bonus Payables        </v>
          </cell>
          <cell r="D50">
            <v>35445.85</v>
          </cell>
          <cell r="E50" t="str">
            <v>CR</v>
          </cell>
          <cell r="G50">
            <v>5500.62</v>
          </cell>
          <cell r="H50">
            <v>40946.47</v>
          </cell>
          <cell r="I50" t="str">
            <v>CR</v>
          </cell>
        </row>
        <row r="51">
          <cell r="A51">
            <v>2110</v>
          </cell>
          <cell r="B51" t="str">
            <v xml:space="preserve">Accrued Payroll               </v>
          </cell>
          <cell r="D51">
            <v>29603.53</v>
          </cell>
          <cell r="E51" t="str">
            <v>CR</v>
          </cell>
          <cell r="H51">
            <v>29603.53</v>
          </cell>
          <cell r="I51" t="str">
            <v>CR</v>
          </cell>
        </row>
        <row r="52">
          <cell r="A52">
            <v>2112</v>
          </cell>
          <cell r="B52" t="str">
            <v xml:space="preserve">Accrued Vacation              </v>
          </cell>
          <cell r="D52">
            <v>43397.2</v>
          </cell>
          <cell r="E52" t="str">
            <v>CR</v>
          </cell>
          <cell r="G52">
            <v>1792.29</v>
          </cell>
          <cell r="H52">
            <v>45189.49</v>
          </cell>
          <cell r="I52" t="str">
            <v>CR</v>
          </cell>
        </row>
        <row r="53">
          <cell r="A53">
            <v>2121</v>
          </cell>
          <cell r="B53" t="str">
            <v xml:space="preserve">Fed. Inc. Tax Withheld        </v>
          </cell>
          <cell r="D53">
            <v>17403.47</v>
          </cell>
          <cell r="E53" t="str">
            <v>CR</v>
          </cell>
          <cell r="F53">
            <v>13314.13</v>
          </cell>
          <cell r="G53">
            <v>8367.0499999999993</v>
          </cell>
          <cell r="H53">
            <v>12456.39</v>
          </cell>
          <cell r="I53" t="str">
            <v>CR</v>
          </cell>
        </row>
        <row r="54">
          <cell r="A54">
            <v>2122</v>
          </cell>
          <cell r="B54" t="str">
            <v xml:space="preserve">State Inc. Tax Withheld       </v>
          </cell>
          <cell r="D54">
            <v>5190.8599999999997</v>
          </cell>
          <cell r="E54" t="str">
            <v>CR</v>
          </cell>
          <cell r="F54">
            <v>4028.42</v>
          </cell>
          <cell r="G54">
            <v>2586.85</v>
          </cell>
          <cell r="H54">
            <v>3749.29</v>
          </cell>
          <cell r="I54" t="str">
            <v>CR</v>
          </cell>
        </row>
        <row r="55">
          <cell r="A55">
            <v>2123</v>
          </cell>
          <cell r="B55" t="str">
            <v xml:space="preserve">Federal SS Tax Payable        </v>
          </cell>
          <cell r="D55">
            <v>7338.58</v>
          </cell>
          <cell r="E55" t="str">
            <v>CR</v>
          </cell>
          <cell r="F55">
            <v>18353.46</v>
          </cell>
          <cell r="G55">
            <v>14961.84</v>
          </cell>
          <cell r="H55">
            <v>3946.96</v>
          </cell>
          <cell r="I55" t="str">
            <v>CR</v>
          </cell>
        </row>
        <row r="56">
          <cell r="A56">
            <v>2124</v>
          </cell>
          <cell r="B56" t="str">
            <v xml:space="preserve">Accrued FUTA Insurance        </v>
          </cell>
          <cell r="D56">
            <v>524</v>
          </cell>
          <cell r="E56" t="str">
            <v>CR</v>
          </cell>
          <cell r="F56">
            <v>80.38</v>
          </cell>
          <cell r="G56">
            <v>114.1</v>
          </cell>
          <cell r="H56">
            <v>557.72</v>
          </cell>
          <cell r="I56" t="str">
            <v>CR</v>
          </cell>
        </row>
        <row r="57">
          <cell r="A57">
            <v>2125</v>
          </cell>
          <cell r="B57" t="str">
            <v xml:space="preserve">Accrued SUTA                  </v>
          </cell>
          <cell r="D57">
            <v>-780.22</v>
          </cell>
          <cell r="F57">
            <v>112.51</v>
          </cell>
          <cell r="G57">
            <v>105.27</v>
          </cell>
          <cell r="H57">
            <v>-787.46</v>
          </cell>
        </row>
        <row r="58">
          <cell r="A58">
            <v>2126</v>
          </cell>
          <cell r="B58" t="str">
            <v xml:space="preserve">Accrued WC Ins. Payable       </v>
          </cell>
          <cell r="D58">
            <v>0</v>
          </cell>
          <cell r="F58">
            <v>73.239999999999995</v>
          </cell>
          <cell r="H58">
            <v>-73.239999999999995</v>
          </cell>
        </row>
        <row r="59">
          <cell r="A59">
            <v>2127</v>
          </cell>
          <cell r="B59" t="str">
            <v xml:space="preserve">Medicare Payable              </v>
          </cell>
          <cell r="D59">
            <v>27127.03</v>
          </cell>
          <cell r="E59" t="str">
            <v>CR</v>
          </cell>
          <cell r="G59">
            <v>1853.82</v>
          </cell>
          <cell r="H59">
            <v>28980.85</v>
          </cell>
          <cell r="I59" t="str">
            <v>CR</v>
          </cell>
        </row>
        <row r="60">
          <cell r="A60">
            <v>2128</v>
          </cell>
          <cell r="B60" t="str">
            <v xml:space="preserve">Cafeteria Plan Deduction      </v>
          </cell>
          <cell r="D60">
            <v>-227.77</v>
          </cell>
          <cell r="F60">
            <v>1117.2</v>
          </cell>
          <cell r="G60">
            <v>660.44</v>
          </cell>
          <cell r="H60">
            <v>-684.53</v>
          </cell>
        </row>
        <row r="61">
          <cell r="A61">
            <v>2129</v>
          </cell>
          <cell r="B61" t="str">
            <v xml:space="preserve">ESPP Emp W/H                  </v>
          </cell>
          <cell r="D61">
            <v>0</v>
          </cell>
          <cell r="F61">
            <v>2117.5</v>
          </cell>
          <cell r="G61">
            <v>2117.5</v>
          </cell>
          <cell r="H61">
            <v>0</v>
          </cell>
        </row>
        <row r="62">
          <cell r="A62">
            <v>2130</v>
          </cell>
          <cell r="B62" t="str">
            <v xml:space="preserve">401(K) Withheld               </v>
          </cell>
          <cell r="D62">
            <v>7022.67</v>
          </cell>
          <cell r="E62" t="str">
            <v>CR</v>
          </cell>
          <cell r="F62">
            <v>5678.32</v>
          </cell>
          <cell r="G62">
            <v>4247.24</v>
          </cell>
          <cell r="H62">
            <v>5591.59</v>
          </cell>
          <cell r="I62" t="str">
            <v>CR</v>
          </cell>
        </row>
        <row r="63">
          <cell r="A63">
            <v>2131</v>
          </cell>
          <cell r="B63" t="str">
            <v xml:space="preserve">Accrued 401(k) Employer       </v>
          </cell>
          <cell r="D63">
            <v>-1223.8800000000001</v>
          </cell>
          <cell r="G63">
            <v>2053.33</v>
          </cell>
          <cell r="H63">
            <v>829.45</v>
          </cell>
          <cell r="I63" t="str">
            <v>CR</v>
          </cell>
        </row>
        <row r="64">
          <cell r="A64">
            <v>2146</v>
          </cell>
          <cell r="B64" t="str">
            <v xml:space="preserve">1996 Explorer Loan-S/T        </v>
          </cell>
          <cell r="D64">
            <v>461.95</v>
          </cell>
          <cell r="E64" t="str">
            <v>CR</v>
          </cell>
          <cell r="H64">
            <v>461.95</v>
          </cell>
          <cell r="I64" t="str">
            <v>CR</v>
          </cell>
        </row>
        <row r="65">
          <cell r="A65">
            <v>2147</v>
          </cell>
          <cell r="B65" t="str">
            <v xml:space="preserve">F150 Loan - S/T               </v>
          </cell>
          <cell r="D65">
            <v>670.49</v>
          </cell>
          <cell r="E65" t="str">
            <v>CR</v>
          </cell>
          <cell r="H65">
            <v>670.49</v>
          </cell>
          <cell r="I65" t="str">
            <v>CR</v>
          </cell>
        </row>
        <row r="66">
          <cell r="A66">
            <v>2167</v>
          </cell>
          <cell r="B66" t="str">
            <v xml:space="preserve">Accts Payable - Trade         </v>
          </cell>
          <cell r="D66">
            <v>54405.120000000003</v>
          </cell>
          <cell r="E66" t="str">
            <v>CR</v>
          </cell>
          <cell r="F66">
            <v>64355.23</v>
          </cell>
          <cell r="G66">
            <v>69744.17</v>
          </cell>
          <cell r="H66">
            <v>59794.06</v>
          </cell>
          <cell r="I66" t="str">
            <v>CR</v>
          </cell>
        </row>
        <row r="67">
          <cell r="A67">
            <v>2300</v>
          </cell>
          <cell r="B67" t="str">
            <v xml:space="preserve">Deferred Income Taxes         </v>
          </cell>
          <cell r="D67">
            <v>75332.13</v>
          </cell>
          <cell r="E67" t="str">
            <v>CR</v>
          </cell>
          <cell r="H67">
            <v>75332.13</v>
          </cell>
          <cell r="I67" t="str">
            <v>CR</v>
          </cell>
        </row>
        <row r="68">
          <cell r="A68">
            <v>2400</v>
          </cell>
          <cell r="B68" t="str">
            <v xml:space="preserve">FIT Payable - Current         </v>
          </cell>
          <cell r="D68">
            <v>12662.3</v>
          </cell>
          <cell r="E68" t="str">
            <v>CR</v>
          </cell>
          <cell r="F68">
            <v>10485.15</v>
          </cell>
          <cell r="G68">
            <v>10666.79</v>
          </cell>
          <cell r="H68">
            <v>12843.94</v>
          </cell>
          <cell r="I68" t="str">
            <v>CR</v>
          </cell>
        </row>
        <row r="69">
          <cell r="A69">
            <v>2410</v>
          </cell>
          <cell r="B69" t="str">
            <v xml:space="preserve">SIT Payable - Current         </v>
          </cell>
          <cell r="D69">
            <v>-245.13</v>
          </cell>
          <cell r="F69">
            <v>1579.95</v>
          </cell>
          <cell r="G69">
            <v>1607.32</v>
          </cell>
          <cell r="H69">
            <v>-217.76</v>
          </cell>
        </row>
        <row r="70">
          <cell r="A70" t="str">
            <v>TotalLiabilityAccounts:</v>
          </cell>
          <cell r="D70">
            <v>314108.18</v>
          </cell>
          <cell r="E70" t="str">
            <v>CR</v>
          </cell>
          <cell r="F70">
            <v>121295.49</v>
          </cell>
          <cell r="G70">
            <v>126378.63</v>
          </cell>
          <cell r="H70">
            <v>319191.32</v>
          </cell>
          <cell r="I70" t="str">
            <v>CR</v>
          </cell>
        </row>
        <row r="73">
          <cell r="A73" t="str">
            <v>EquityAccounts</v>
          </cell>
        </row>
        <row r="75">
          <cell r="A75">
            <v>3115</v>
          </cell>
          <cell r="B75" t="str">
            <v xml:space="preserve">ADDL PAID-IN CAPITAL          </v>
          </cell>
          <cell r="D75">
            <v>384041.57</v>
          </cell>
          <cell r="E75" t="str">
            <v>CR</v>
          </cell>
          <cell r="H75">
            <v>384041.57</v>
          </cell>
          <cell r="I75" t="str">
            <v>CR</v>
          </cell>
        </row>
        <row r="76">
          <cell r="A76">
            <v>3210</v>
          </cell>
          <cell r="B76" t="str">
            <v xml:space="preserve">Intercompany Profit (TE)      </v>
          </cell>
          <cell r="D76">
            <v>-3900.51</v>
          </cell>
          <cell r="F76">
            <v>9587.6299999999992</v>
          </cell>
          <cell r="H76">
            <v>-13488.14</v>
          </cell>
        </row>
        <row r="77">
          <cell r="A77">
            <v>3500</v>
          </cell>
          <cell r="B77" t="str">
            <v xml:space="preserve">Retained Earnings             </v>
          </cell>
          <cell r="D77">
            <v>127181.01</v>
          </cell>
          <cell r="E77" t="str">
            <v>CR</v>
          </cell>
          <cell r="H77">
            <v>127181.01</v>
          </cell>
          <cell r="I77" t="str">
            <v>CR</v>
          </cell>
        </row>
        <row r="78">
          <cell r="A78">
            <v>3510</v>
          </cell>
          <cell r="B78" t="str">
            <v xml:space="preserve">Current R/E Adj. Acct.        </v>
          </cell>
          <cell r="D78">
            <v>4728.53</v>
          </cell>
          <cell r="E78" t="str">
            <v>CR</v>
          </cell>
          <cell r="H78">
            <v>4728.53</v>
          </cell>
          <cell r="I78" t="str">
            <v>CR</v>
          </cell>
        </row>
        <row r="79">
          <cell r="B79" t="str">
            <v>Current YTD Income</v>
          </cell>
        </row>
        <row r="80">
          <cell r="A80" t="str">
            <v>TotalEquityAccounts:</v>
          </cell>
          <cell r="D80">
            <v>512050.6</v>
          </cell>
          <cell r="E80" t="str">
            <v>CR</v>
          </cell>
          <cell r="F80">
            <v>9587.6299999999992</v>
          </cell>
          <cell r="G80">
            <v>0</v>
          </cell>
          <cell r="H80">
            <v>502462.97</v>
          </cell>
          <cell r="I80" t="str">
            <v>CR</v>
          </cell>
        </row>
        <row r="82">
          <cell r="H82">
            <v>821654.29</v>
          </cell>
        </row>
        <row r="83">
          <cell r="A83" t="str">
            <v>IncomeAccounts</v>
          </cell>
        </row>
        <row r="85">
          <cell r="A85">
            <v>4102</v>
          </cell>
          <cell r="B85" t="str">
            <v xml:space="preserve">Proj Fees - FG-Anal/Data      </v>
          </cell>
          <cell r="D85">
            <v>698151.04</v>
          </cell>
          <cell r="E85" t="str">
            <v>CR</v>
          </cell>
          <cell r="F85">
            <v>3254.02</v>
          </cell>
          <cell r="G85">
            <v>110841.78</v>
          </cell>
          <cell r="H85">
            <v>805738.8</v>
          </cell>
          <cell r="I85" t="str">
            <v>CR</v>
          </cell>
        </row>
        <row r="86">
          <cell r="A86">
            <v>4103</v>
          </cell>
          <cell r="B86" t="str">
            <v xml:space="preserve">Proj Fees - St&amp;Loc-Design     </v>
          </cell>
          <cell r="D86">
            <v>207023.93</v>
          </cell>
          <cell r="E86" t="str">
            <v>CR</v>
          </cell>
          <cell r="F86">
            <v>20</v>
          </cell>
          <cell r="G86">
            <v>20617.740000000002</v>
          </cell>
          <cell r="H86">
            <v>227621.67</v>
          </cell>
          <cell r="I86" t="str">
            <v>CR</v>
          </cell>
        </row>
        <row r="87">
          <cell r="A87">
            <v>4104</v>
          </cell>
          <cell r="B87" t="str">
            <v xml:space="preserve">Proj Fees St/Loc Anal/Dta     </v>
          </cell>
          <cell r="D87">
            <v>33221.949999999997</v>
          </cell>
          <cell r="E87" t="str">
            <v>CR</v>
          </cell>
          <cell r="G87">
            <v>6642.71</v>
          </cell>
          <cell r="H87">
            <v>39864.660000000003</v>
          </cell>
          <cell r="I87" t="str">
            <v>CR</v>
          </cell>
        </row>
        <row r="88">
          <cell r="A88">
            <v>4105</v>
          </cell>
          <cell r="B88" t="str">
            <v xml:space="preserve">Proj Fees - Private Desgn     </v>
          </cell>
          <cell r="D88">
            <v>327669.07</v>
          </cell>
          <cell r="E88" t="str">
            <v>CR</v>
          </cell>
          <cell r="F88">
            <v>1447.68</v>
          </cell>
          <cell r="G88">
            <v>24463.14</v>
          </cell>
          <cell r="H88">
            <v>350684.53</v>
          </cell>
          <cell r="I88" t="str">
            <v>CR</v>
          </cell>
        </row>
        <row r="89">
          <cell r="A89">
            <v>4106</v>
          </cell>
          <cell r="B89" t="str">
            <v xml:space="preserve">Proj Fees-Priv-Analy/Data     </v>
          </cell>
          <cell r="D89">
            <v>157947.03</v>
          </cell>
          <cell r="E89" t="str">
            <v>CR</v>
          </cell>
          <cell r="G89">
            <v>25732.639999999999</v>
          </cell>
          <cell r="H89">
            <v>183679.67</v>
          </cell>
          <cell r="I89" t="str">
            <v>CR</v>
          </cell>
        </row>
        <row r="90">
          <cell r="A90">
            <v>4200</v>
          </cell>
          <cell r="B90" t="str">
            <v xml:space="preserve">MISCELLANEOUS INCOME          </v>
          </cell>
          <cell r="D90">
            <v>606.91</v>
          </cell>
          <cell r="E90" t="str">
            <v>CR</v>
          </cell>
          <cell r="H90">
            <v>606.91</v>
          </cell>
          <cell r="I90" t="str">
            <v>CR</v>
          </cell>
        </row>
        <row r="91">
          <cell r="A91">
            <v>4201</v>
          </cell>
          <cell r="B91" t="str">
            <v xml:space="preserve">Fed Gov't Des/Interco         </v>
          </cell>
          <cell r="D91">
            <v>1813.85</v>
          </cell>
          <cell r="E91" t="str">
            <v>CR</v>
          </cell>
          <cell r="H91">
            <v>1813.85</v>
          </cell>
          <cell r="I91" t="str">
            <v>CR</v>
          </cell>
        </row>
        <row r="92">
          <cell r="A92">
            <v>4219</v>
          </cell>
          <cell r="B92" t="str">
            <v xml:space="preserve">Misc. Income - Nonproject     </v>
          </cell>
          <cell r="D92">
            <v>796.61</v>
          </cell>
          <cell r="E92" t="str">
            <v>CR</v>
          </cell>
          <cell r="G92">
            <v>505</v>
          </cell>
          <cell r="H92">
            <v>1301.6099999999999</v>
          </cell>
          <cell r="I92" t="str">
            <v>CR</v>
          </cell>
        </row>
        <row r="93">
          <cell r="A93">
            <v>4300</v>
          </cell>
          <cell r="B93" t="str">
            <v xml:space="preserve">INTEREST INCOME               </v>
          </cell>
          <cell r="D93">
            <v>14.2</v>
          </cell>
          <cell r="E93" t="str">
            <v>CR</v>
          </cell>
          <cell r="H93">
            <v>14.2</v>
          </cell>
          <cell r="I93" t="str">
            <v>CR</v>
          </cell>
        </row>
        <row r="94">
          <cell r="A94" t="str">
            <v>TotalIncomeAccounts:</v>
          </cell>
          <cell r="D94">
            <v>1427244.59</v>
          </cell>
          <cell r="E94" t="str">
            <v>CR</v>
          </cell>
          <cell r="F94">
            <v>4721.7</v>
          </cell>
          <cell r="G94">
            <v>188803.01</v>
          </cell>
          <cell r="H94">
            <v>1611325.9</v>
          </cell>
          <cell r="I94" t="str">
            <v>CR</v>
          </cell>
        </row>
        <row r="97">
          <cell r="A97" t="str">
            <v>ExpenseAccounts</v>
          </cell>
        </row>
        <row r="99">
          <cell r="A99">
            <v>5101</v>
          </cell>
          <cell r="B99" t="str">
            <v xml:space="preserve">Payroll - Direct Labor        </v>
          </cell>
          <cell r="D99">
            <v>417714.66</v>
          </cell>
          <cell r="F99">
            <v>51597.52</v>
          </cell>
          <cell r="G99">
            <v>4865.2700000000004</v>
          </cell>
          <cell r="H99">
            <v>464446.91</v>
          </cell>
        </row>
        <row r="100">
          <cell r="A100">
            <v>5201</v>
          </cell>
          <cell r="B100" t="str">
            <v xml:space="preserve">Contract Labor                </v>
          </cell>
          <cell r="D100">
            <v>76.5</v>
          </cell>
          <cell r="H100">
            <v>76.5</v>
          </cell>
        </row>
        <row r="101">
          <cell r="A101">
            <v>5203</v>
          </cell>
          <cell r="B101" t="str">
            <v xml:space="preserve">Subcontractors-Surveying      </v>
          </cell>
          <cell r="D101">
            <v>32640.09</v>
          </cell>
          <cell r="H101">
            <v>32640.09</v>
          </cell>
        </row>
        <row r="102">
          <cell r="A102">
            <v>5205</v>
          </cell>
          <cell r="B102" t="str">
            <v xml:space="preserve">Subcontractors-Geotechnic     </v>
          </cell>
          <cell r="D102">
            <v>1911.02</v>
          </cell>
          <cell r="F102">
            <v>822.5</v>
          </cell>
          <cell r="H102">
            <v>2733.52</v>
          </cell>
        </row>
        <row r="103">
          <cell r="A103">
            <v>5206</v>
          </cell>
          <cell r="B103" t="str">
            <v xml:space="preserve">Subcontractors-Structural     </v>
          </cell>
          <cell r="D103">
            <v>3817</v>
          </cell>
          <cell r="H103">
            <v>3817</v>
          </cell>
        </row>
        <row r="104">
          <cell r="A104">
            <v>5208</v>
          </cell>
          <cell r="B104" t="str">
            <v xml:space="preserve">Other Contracted Services     </v>
          </cell>
          <cell r="D104">
            <v>15870.36</v>
          </cell>
          <cell r="F104">
            <v>6732.62</v>
          </cell>
          <cell r="H104">
            <v>22602.98</v>
          </cell>
        </row>
        <row r="105">
          <cell r="A105">
            <v>5209</v>
          </cell>
          <cell r="B105" t="str">
            <v xml:space="preserve">Subcontract/Intercompany      </v>
          </cell>
          <cell r="D105">
            <v>7623.6</v>
          </cell>
          <cell r="F105">
            <v>83610.37</v>
          </cell>
          <cell r="G105">
            <v>53258.07</v>
          </cell>
          <cell r="H105">
            <v>37975.9</v>
          </cell>
        </row>
        <row r="106">
          <cell r="A106">
            <v>5210</v>
          </cell>
          <cell r="B106" t="str">
            <v xml:space="preserve">Travel &amp; Subsistence          </v>
          </cell>
          <cell r="D106">
            <v>46239.02</v>
          </cell>
          <cell r="F106">
            <v>13654.83</v>
          </cell>
          <cell r="H106">
            <v>59893.85</v>
          </cell>
        </row>
        <row r="107">
          <cell r="A107">
            <v>5211</v>
          </cell>
          <cell r="B107" t="str">
            <v xml:space="preserve">Project Reproduction          </v>
          </cell>
          <cell r="D107">
            <v>3400.8</v>
          </cell>
          <cell r="H107">
            <v>3400.8</v>
          </cell>
        </row>
        <row r="108">
          <cell r="A108">
            <v>5212</v>
          </cell>
          <cell r="B108" t="str">
            <v xml:space="preserve">Long Distance Telephone       </v>
          </cell>
          <cell r="D108">
            <v>163.85</v>
          </cell>
          <cell r="H108">
            <v>163.85</v>
          </cell>
        </row>
        <row r="109">
          <cell r="A109">
            <v>5214</v>
          </cell>
          <cell r="B109" t="str">
            <v xml:space="preserve">Postage &amp; Shipping            </v>
          </cell>
          <cell r="D109">
            <v>5136.6000000000004</v>
          </cell>
          <cell r="F109">
            <v>595.25</v>
          </cell>
          <cell r="H109">
            <v>5731.85</v>
          </cell>
        </row>
        <row r="110">
          <cell r="A110">
            <v>5216</v>
          </cell>
          <cell r="B110" t="str">
            <v xml:space="preserve">Reference Material            </v>
          </cell>
          <cell r="D110">
            <v>80</v>
          </cell>
          <cell r="F110">
            <v>621.98</v>
          </cell>
          <cell r="H110">
            <v>701.98</v>
          </cell>
        </row>
        <row r="111">
          <cell r="A111">
            <v>5217</v>
          </cell>
          <cell r="B111" t="str">
            <v xml:space="preserve">Photography Expenses          </v>
          </cell>
          <cell r="D111">
            <v>20.350000000000001</v>
          </cell>
          <cell r="F111">
            <v>79.94</v>
          </cell>
          <cell r="H111">
            <v>100.29</v>
          </cell>
        </row>
        <row r="112">
          <cell r="A112">
            <v>5218</v>
          </cell>
          <cell r="B112" t="str">
            <v xml:space="preserve">Materials &amp; Supplies          </v>
          </cell>
          <cell r="D112">
            <v>3851.66</v>
          </cell>
          <cell r="F112">
            <v>534.86</v>
          </cell>
          <cell r="H112">
            <v>4386.5200000000004</v>
          </cell>
        </row>
        <row r="113">
          <cell r="A113">
            <v>5219</v>
          </cell>
          <cell r="B113" t="str">
            <v xml:space="preserve">Other Direct Project Exp      </v>
          </cell>
          <cell r="D113">
            <v>22314.49</v>
          </cell>
          <cell r="F113">
            <v>4469.4799999999996</v>
          </cell>
          <cell r="H113">
            <v>26783.97</v>
          </cell>
        </row>
        <row r="114">
          <cell r="A114">
            <v>6201</v>
          </cell>
          <cell r="B114" t="str">
            <v xml:space="preserve">Contract Labor                </v>
          </cell>
          <cell r="D114">
            <v>298.06</v>
          </cell>
          <cell r="H114">
            <v>298.06</v>
          </cell>
        </row>
        <row r="115">
          <cell r="A115">
            <v>6209</v>
          </cell>
          <cell r="B115" t="str">
            <v xml:space="preserve">Computer Services             </v>
          </cell>
          <cell r="D115">
            <v>0</v>
          </cell>
          <cell r="F115">
            <v>371.4</v>
          </cell>
          <cell r="H115">
            <v>371.4</v>
          </cell>
        </row>
        <row r="116">
          <cell r="A116">
            <v>6210</v>
          </cell>
          <cell r="B116" t="str">
            <v xml:space="preserve">Travel &amp; Subsistence          </v>
          </cell>
          <cell r="D116">
            <v>76</v>
          </cell>
          <cell r="F116">
            <v>1725.77</v>
          </cell>
          <cell r="H116">
            <v>1801.77</v>
          </cell>
        </row>
        <row r="117">
          <cell r="A117">
            <v>6212</v>
          </cell>
          <cell r="B117" t="str">
            <v xml:space="preserve">Long Distance Telephone       </v>
          </cell>
          <cell r="D117">
            <v>924.42</v>
          </cell>
          <cell r="H117">
            <v>924.42</v>
          </cell>
        </row>
        <row r="118">
          <cell r="A118">
            <v>6214</v>
          </cell>
          <cell r="B118" t="str">
            <v xml:space="preserve">Postage &amp; Shipping            </v>
          </cell>
          <cell r="D118">
            <v>33</v>
          </cell>
          <cell r="H118">
            <v>33</v>
          </cell>
        </row>
        <row r="119">
          <cell r="A119">
            <v>6215</v>
          </cell>
          <cell r="B119" t="str">
            <v xml:space="preserve">Equipment Rental              </v>
          </cell>
          <cell r="D119">
            <v>822.53</v>
          </cell>
          <cell r="F119">
            <v>1333.85</v>
          </cell>
          <cell r="H119">
            <v>2156.38</v>
          </cell>
        </row>
        <row r="120">
          <cell r="A120">
            <v>6217</v>
          </cell>
          <cell r="B120" t="str">
            <v xml:space="preserve">Photography Expenses          </v>
          </cell>
          <cell r="D120">
            <v>13.26</v>
          </cell>
          <cell r="H120">
            <v>13.26</v>
          </cell>
        </row>
        <row r="121">
          <cell r="A121">
            <v>6218</v>
          </cell>
          <cell r="B121" t="str">
            <v xml:space="preserve">Materials &amp; Supplies          </v>
          </cell>
          <cell r="D121">
            <v>-25</v>
          </cell>
          <cell r="E121" t="str">
            <v>CR</v>
          </cell>
          <cell r="H121">
            <v>-25</v>
          </cell>
          <cell r="I121" t="str">
            <v>CR</v>
          </cell>
        </row>
        <row r="122">
          <cell r="A122">
            <v>7101</v>
          </cell>
          <cell r="B122" t="str">
            <v xml:space="preserve">Bonus/Incentive Payments      </v>
          </cell>
          <cell r="D122">
            <v>24741.98</v>
          </cell>
          <cell r="F122">
            <v>5500.62</v>
          </cell>
          <cell r="H122">
            <v>30242.6</v>
          </cell>
        </row>
        <row r="123">
          <cell r="A123">
            <v>7102</v>
          </cell>
          <cell r="B123" t="str">
            <v xml:space="preserve">Vacations                     </v>
          </cell>
          <cell r="D123">
            <v>54137</v>
          </cell>
          <cell r="F123">
            <v>4917.59</v>
          </cell>
          <cell r="G123">
            <v>22915.78</v>
          </cell>
          <cell r="H123">
            <v>36138.81</v>
          </cell>
        </row>
        <row r="124">
          <cell r="A124">
            <v>7103</v>
          </cell>
          <cell r="B124" t="str">
            <v xml:space="preserve">Holidays                      </v>
          </cell>
          <cell r="D124">
            <v>7442.72</v>
          </cell>
          <cell r="F124">
            <v>3547.27</v>
          </cell>
          <cell r="H124">
            <v>10989.99</v>
          </cell>
        </row>
        <row r="125">
          <cell r="A125">
            <v>7104</v>
          </cell>
          <cell r="B125" t="str">
            <v xml:space="preserve">Sick Leave                    </v>
          </cell>
          <cell r="D125">
            <v>758.5</v>
          </cell>
          <cell r="H125">
            <v>758.5</v>
          </cell>
        </row>
        <row r="126">
          <cell r="A126">
            <v>7123</v>
          </cell>
          <cell r="B126" t="str">
            <v xml:space="preserve">Fed SS Taxes - Employer       </v>
          </cell>
          <cell r="D126">
            <v>82326.880000000005</v>
          </cell>
          <cell r="F126">
            <v>14994.46</v>
          </cell>
          <cell r="G126">
            <v>2697.8</v>
          </cell>
          <cell r="H126">
            <v>94623.54</v>
          </cell>
        </row>
        <row r="127">
          <cell r="A127">
            <v>7124</v>
          </cell>
          <cell r="B127" t="str">
            <v xml:space="preserve">Fed Unempl. Insurance         </v>
          </cell>
          <cell r="D127">
            <v>1863.96</v>
          </cell>
          <cell r="F127">
            <v>109.38</v>
          </cell>
          <cell r="G127">
            <v>18.48</v>
          </cell>
          <cell r="H127">
            <v>1954.86</v>
          </cell>
        </row>
        <row r="128">
          <cell r="A128">
            <v>7125</v>
          </cell>
          <cell r="B128" t="str">
            <v xml:space="preserve">State Unemployment Insur      </v>
          </cell>
          <cell r="D128">
            <v>1233.4100000000001</v>
          </cell>
          <cell r="F128">
            <v>109.68</v>
          </cell>
          <cell r="G128">
            <v>42.05</v>
          </cell>
          <cell r="H128">
            <v>1301.04</v>
          </cell>
        </row>
        <row r="129">
          <cell r="A129">
            <v>7126</v>
          </cell>
          <cell r="B129" t="str">
            <v xml:space="preserve">State Workers Comp Insur      </v>
          </cell>
          <cell r="D129">
            <v>0</v>
          </cell>
          <cell r="G129">
            <v>999.98</v>
          </cell>
          <cell r="H129">
            <v>-999.98</v>
          </cell>
          <cell r="I129" t="str">
            <v>CR</v>
          </cell>
        </row>
        <row r="130">
          <cell r="A130">
            <v>7130</v>
          </cell>
          <cell r="B130" t="str">
            <v xml:space="preserve">Plan Administration           </v>
          </cell>
          <cell r="D130">
            <v>300</v>
          </cell>
          <cell r="H130">
            <v>300</v>
          </cell>
        </row>
        <row r="131">
          <cell r="A131">
            <v>7131</v>
          </cell>
          <cell r="B131" t="str">
            <v xml:space="preserve">Employer 401(k) Expense       </v>
          </cell>
          <cell r="D131">
            <v>26277.759999999998</v>
          </cell>
          <cell r="F131">
            <v>2053.33</v>
          </cell>
          <cell r="H131">
            <v>28331.09</v>
          </cell>
        </row>
        <row r="132">
          <cell r="A132">
            <v>7132</v>
          </cell>
          <cell r="B132" t="str">
            <v xml:space="preserve">Empl. Grp Ins (Hlth&amp;Life)     </v>
          </cell>
          <cell r="D132">
            <v>20892.95</v>
          </cell>
          <cell r="F132">
            <v>3420.84</v>
          </cell>
          <cell r="H132">
            <v>24313.79</v>
          </cell>
        </row>
        <row r="133">
          <cell r="A133">
            <v>7201</v>
          </cell>
          <cell r="B133" t="str">
            <v xml:space="preserve">Payroll, Genrl Adminstrtv     </v>
          </cell>
          <cell r="D133">
            <v>97731.75</v>
          </cell>
          <cell r="F133">
            <v>9748.7900000000009</v>
          </cell>
          <cell r="H133">
            <v>107480.54</v>
          </cell>
        </row>
        <row r="134">
          <cell r="A134">
            <v>7202</v>
          </cell>
          <cell r="B134" t="str">
            <v xml:space="preserve">CAD System Maint/Training     </v>
          </cell>
          <cell r="D134">
            <v>1452.3</v>
          </cell>
          <cell r="H134">
            <v>1452.3</v>
          </cell>
        </row>
        <row r="135">
          <cell r="A135">
            <v>7204</v>
          </cell>
          <cell r="B135" t="str">
            <v xml:space="preserve">Professional Development      </v>
          </cell>
          <cell r="D135">
            <v>0</v>
          </cell>
          <cell r="F135">
            <v>1092.73</v>
          </cell>
          <cell r="H135">
            <v>1092.73</v>
          </cell>
        </row>
        <row r="136">
          <cell r="A136">
            <v>7221</v>
          </cell>
          <cell r="B136" t="str">
            <v xml:space="preserve">Contract Labor                </v>
          </cell>
          <cell r="D136">
            <v>716.95</v>
          </cell>
          <cell r="H136">
            <v>716.95</v>
          </cell>
        </row>
        <row r="137">
          <cell r="A137">
            <v>7223</v>
          </cell>
          <cell r="B137" t="str">
            <v xml:space="preserve">Computer Services             </v>
          </cell>
          <cell r="D137">
            <v>1079.45</v>
          </cell>
          <cell r="H137">
            <v>1079.45</v>
          </cell>
        </row>
        <row r="138">
          <cell r="A138">
            <v>7224</v>
          </cell>
          <cell r="B138" t="str">
            <v xml:space="preserve">Software Support Agrments     </v>
          </cell>
          <cell r="D138">
            <v>184.7</v>
          </cell>
          <cell r="H138">
            <v>184.7</v>
          </cell>
        </row>
        <row r="139">
          <cell r="A139">
            <v>7225</v>
          </cell>
          <cell r="B139" t="str">
            <v xml:space="preserve">Computer Hardware Upgrade     </v>
          </cell>
          <cell r="D139">
            <v>548.29</v>
          </cell>
          <cell r="H139">
            <v>548.29</v>
          </cell>
        </row>
        <row r="140">
          <cell r="A140">
            <v>7229</v>
          </cell>
          <cell r="B140" t="str">
            <v xml:space="preserve">Other Purchased Services      </v>
          </cell>
          <cell r="D140">
            <v>8786.33</v>
          </cell>
          <cell r="F140">
            <v>4527.9799999999996</v>
          </cell>
          <cell r="H140">
            <v>13314.31</v>
          </cell>
        </row>
        <row r="141">
          <cell r="A141">
            <v>7242</v>
          </cell>
          <cell r="B141" t="str">
            <v xml:space="preserve">Licenses                      </v>
          </cell>
          <cell r="D141">
            <v>2991.49</v>
          </cell>
          <cell r="F141">
            <v>958.33</v>
          </cell>
          <cell r="H141">
            <v>3949.82</v>
          </cell>
        </row>
        <row r="142">
          <cell r="A142">
            <v>7243</v>
          </cell>
          <cell r="B142" t="str">
            <v xml:space="preserve">Property Taxes                </v>
          </cell>
          <cell r="D142">
            <v>5756.26</v>
          </cell>
          <cell r="H142">
            <v>5756.26</v>
          </cell>
        </row>
        <row r="143">
          <cell r="A143">
            <v>7251</v>
          </cell>
          <cell r="B143" t="str">
            <v xml:space="preserve">Rent                          </v>
          </cell>
          <cell r="D143">
            <v>33543.72</v>
          </cell>
          <cell r="F143">
            <v>4550.5</v>
          </cell>
          <cell r="H143">
            <v>38094.22</v>
          </cell>
        </row>
        <row r="144">
          <cell r="A144">
            <v>7252</v>
          </cell>
          <cell r="B144" t="str">
            <v xml:space="preserve">Repairs &amp; Maintenance         </v>
          </cell>
          <cell r="D144">
            <v>6201.96</v>
          </cell>
          <cell r="F144">
            <v>2314.88</v>
          </cell>
          <cell r="G144">
            <v>413.31</v>
          </cell>
          <cell r="H144">
            <v>8103.53</v>
          </cell>
        </row>
        <row r="145">
          <cell r="A145">
            <v>7253</v>
          </cell>
          <cell r="B145" t="str">
            <v xml:space="preserve">Utilities                     </v>
          </cell>
          <cell r="D145">
            <v>2990.64</v>
          </cell>
          <cell r="F145">
            <v>180.45</v>
          </cell>
          <cell r="H145">
            <v>3171.09</v>
          </cell>
        </row>
        <row r="146">
          <cell r="A146">
            <v>7261</v>
          </cell>
          <cell r="B146" t="str">
            <v xml:space="preserve">Office Supplies/Stationer     </v>
          </cell>
          <cell r="D146">
            <v>14665.22</v>
          </cell>
          <cell r="F146">
            <v>1232.83</v>
          </cell>
          <cell r="H146">
            <v>15898.05</v>
          </cell>
        </row>
        <row r="147">
          <cell r="A147">
            <v>7262</v>
          </cell>
          <cell r="B147" t="str">
            <v xml:space="preserve">Checks &amp; Bank Charges         </v>
          </cell>
          <cell r="D147">
            <v>504</v>
          </cell>
          <cell r="F147">
            <v>35.5</v>
          </cell>
          <cell r="H147">
            <v>539.5</v>
          </cell>
        </row>
        <row r="148">
          <cell r="A148">
            <v>7263</v>
          </cell>
          <cell r="B148" t="str">
            <v xml:space="preserve">Drafting Supplies             </v>
          </cell>
          <cell r="D148">
            <v>741.37</v>
          </cell>
          <cell r="H148">
            <v>741.37</v>
          </cell>
        </row>
        <row r="149">
          <cell r="A149">
            <v>7264</v>
          </cell>
          <cell r="B149" t="str">
            <v xml:space="preserve">Blueprint Mach. Maintnanc     </v>
          </cell>
          <cell r="D149">
            <v>388.3</v>
          </cell>
          <cell r="H149">
            <v>388.3</v>
          </cell>
        </row>
        <row r="150">
          <cell r="A150">
            <v>7266</v>
          </cell>
          <cell r="B150" t="str">
            <v xml:space="preserve">Photocopying Maintenance      </v>
          </cell>
          <cell r="D150">
            <v>1170</v>
          </cell>
          <cell r="H150">
            <v>1170</v>
          </cell>
        </row>
        <row r="151">
          <cell r="A151">
            <v>7267</v>
          </cell>
          <cell r="B151" t="str">
            <v xml:space="preserve">Gen'l Computer Supplies       </v>
          </cell>
          <cell r="D151">
            <v>7258.18</v>
          </cell>
          <cell r="F151">
            <v>498.83</v>
          </cell>
          <cell r="H151">
            <v>7757.01</v>
          </cell>
        </row>
        <row r="152">
          <cell r="A152">
            <v>7270</v>
          </cell>
          <cell r="B152" t="str">
            <v xml:space="preserve">Surveying Equip/Supplies      </v>
          </cell>
          <cell r="D152">
            <v>13386.2</v>
          </cell>
          <cell r="F152">
            <v>1149.5</v>
          </cell>
          <cell r="H152">
            <v>14535.7</v>
          </cell>
        </row>
        <row r="153">
          <cell r="A153">
            <v>7271</v>
          </cell>
          <cell r="B153" t="str">
            <v xml:space="preserve">Technical Equip/Supplies      </v>
          </cell>
          <cell r="D153">
            <v>6180.75</v>
          </cell>
          <cell r="F153">
            <v>4135.66</v>
          </cell>
          <cell r="H153">
            <v>10316.41</v>
          </cell>
        </row>
        <row r="154">
          <cell r="A154">
            <v>7272</v>
          </cell>
          <cell r="B154" t="str">
            <v xml:space="preserve">Tech. Equipment Maintnanc     </v>
          </cell>
          <cell r="D154">
            <v>4198.8500000000004</v>
          </cell>
          <cell r="F154">
            <v>257.7</v>
          </cell>
          <cell r="H154">
            <v>4456.55</v>
          </cell>
        </row>
        <row r="155">
          <cell r="A155">
            <v>7273</v>
          </cell>
          <cell r="B155" t="str">
            <v xml:space="preserve">Comm. Equipment Supplies      </v>
          </cell>
          <cell r="D155">
            <v>-66.150000000000006</v>
          </cell>
          <cell r="E155" t="str">
            <v>CR</v>
          </cell>
          <cell r="H155">
            <v>-66.150000000000006</v>
          </cell>
          <cell r="I155" t="str">
            <v>CR</v>
          </cell>
        </row>
        <row r="156">
          <cell r="A156">
            <v>7275</v>
          </cell>
          <cell r="B156" t="str">
            <v xml:space="preserve">Photography Expenses          </v>
          </cell>
          <cell r="D156">
            <v>425.33</v>
          </cell>
          <cell r="F156">
            <v>104.56</v>
          </cell>
          <cell r="H156">
            <v>529.89</v>
          </cell>
        </row>
        <row r="157">
          <cell r="A157">
            <v>7276</v>
          </cell>
          <cell r="B157" t="str">
            <v xml:space="preserve">Ref. Books &amp; Materials        </v>
          </cell>
          <cell r="D157">
            <v>663.38</v>
          </cell>
          <cell r="F157">
            <v>447.92</v>
          </cell>
          <cell r="G157">
            <v>846.84</v>
          </cell>
          <cell r="H157">
            <v>264.45999999999998</v>
          </cell>
        </row>
        <row r="158">
          <cell r="A158">
            <v>7279</v>
          </cell>
          <cell r="B158" t="str">
            <v xml:space="preserve">Misc. Office Supplies         </v>
          </cell>
          <cell r="D158">
            <v>189.67</v>
          </cell>
          <cell r="H158">
            <v>189.67</v>
          </cell>
        </row>
        <row r="159">
          <cell r="A159">
            <v>7281</v>
          </cell>
          <cell r="B159" t="str">
            <v xml:space="preserve">Computer Equip.Expense        </v>
          </cell>
          <cell r="D159">
            <v>9034.18</v>
          </cell>
          <cell r="F159">
            <v>2262.7399999999998</v>
          </cell>
          <cell r="H159">
            <v>11296.92</v>
          </cell>
        </row>
        <row r="160">
          <cell r="A160">
            <v>7282</v>
          </cell>
          <cell r="B160" t="str">
            <v xml:space="preserve">Total Station Expense         </v>
          </cell>
          <cell r="D160">
            <v>2683.46</v>
          </cell>
          <cell r="F160">
            <v>1333.85</v>
          </cell>
          <cell r="H160">
            <v>4017.31</v>
          </cell>
        </row>
        <row r="161">
          <cell r="A161">
            <v>7284</v>
          </cell>
          <cell r="B161" t="str">
            <v xml:space="preserve">Postage Equip Expense         </v>
          </cell>
          <cell r="D161">
            <v>504.8</v>
          </cell>
          <cell r="H161">
            <v>504.8</v>
          </cell>
        </row>
        <row r="162">
          <cell r="A162">
            <v>7291</v>
          </cell>
          <cell r="B162" t="str">
            <v xml:space="preserve">Telephone &amp; Fax Charges       </v>
          </cell>
          <cell r="D162">
            <v>16197.24</v>
          </cell>
          <cell r="F162">
            <v>2415.17</v>
          </cell>
          <cell r="H162">
            <v>18612.41</v>
          </cell>
        </row>
        <row r="163">
          <cell r="A163">
            <v>7293</v>
          </cell>
          <cell r="B163" t="str">
            <v xml:space="preserve">Postage &amp; Shipping            </v>
          </cell>
          <cell r="D163">
            <v>1288.29</v>
          </cell>
          <cell r="F163">
            <v>334.84</v>
          </cell>
          <cell r="H163">
            <v>1623.13</v>
          </cell>
        </row>
        <row r="164">
          <cell r="A164">
            <v>7301</v>
          </cell>
          <cell r="B164" t="str">
            <v xml:space="preserve">Dues, Subsc, Regis, Licen     </v>
          </cell>
          <cell r="D164">
            <v>4794.7700000000004</v>
          </cell>
          <cell r="F164">
            <v>55</v>
          </cell>
          <cell r="H164">
            <v>4849.7700000000004</v>
          </cell>
        </row>
        <row r="165">
          <cell r="A165">
            <v>7302</v>
          </cell>
          <cell r="B165" t="str">
            <v xml:space="preserve">Mtgs, Convntns, Seminars      </v>
          </cell>
          <cell r="D165">
            <v>2389</v>
          </cell>
          <cell r="F165">
            <v>2448.59</v>
          </cell>
          <cell r="G165">
            <v>50</v>
          </cell>
          <cell r="H165">
            <v>4787.59</v>
          </cell>
        </row>
        <row r="166">
          <cell r="A166">
            <v>7311</v>
          </cell>
          <cell r="B166" t="str">
            <v xml:space="preserve">Umbrella Insurance            </v>
          </cell>
          <cell r="D166">
            <v>265.88</v>
          </cell>
          <cell r="F166">
            <v>46.92</v>
          </cell>
          <cell r="G166">
            <v>196.7</v>
          </cell>
          <cell r="H166">
            <v>116.1</v>
          </cell>
        </row>
        <row r="167">
          <cell r="A167">
            <v>7313</v>
          </cell>
          <cell r="B167" t="str">
            <v xml:space="preserve">Gas, Oil, Maintenance         </v>
          </cell>
          <cell r="D167">
            <v>7576.06</v>
          </cell>
          <cell r="F167">
            <v>1638.07</v>
          </cell>
          <cell r="H167">
            <v>9214.1299999999992</v>
          </cell>
        </row>
        <row r="168">
          <cell r="A168">
            <v>7331</v>
          </cell>
          <cell r="B168" t="str">
            <v xml:space="preserve">Professional Liability        </v>
          </cell>
          <cell r="D168">
            <v>2295.92</v>
          </cell>
          <cell r="F168">
            <v>1214.56</v>
          </cell>
          <cell r="H168">
            <v>3510.48</v>
          </cell>
        </row>
        <row r="169">
          <cell r="A169">
            <v>7332</v>
          </cell>
          <cell r="B169" t="str">
            <v xml:space="preserve">Public Liability/Gen Prop     </v>
          </cell>
          <cell r="D169">
            <v>2843.74</v>
          </cell>
          <cell r="F169">
            <v>228.66</v>
          </cell>
          <cell r="G169">
            <v>1716.44</v>
          </cell>
          <cell r="H169">
            <v>1355.96</v>
          </cell>
        </row>
        <row r="170">
          <cell r="A170">
            <v>7340</v>
          </cell>
          <cell r="B170" t="str">
            <v xml:space="preserve">Interest                      </v>
          </cell>
          <cell r="D170">
            <v>24.48</v>
          </cell>
          <cell r="F170">
            <v>36.130000000000003</v>
          </cell>
          <cell r="H170">
            <v>60.61</v>
          </cell>
        </row>
        <row r="171">
          <cell r="A171">
            <v>7393</v>
          </cell>
          <cell r="B171" t="str">
            <v xml:space="preserve">Overhead Travel               </v>
          </cell>
          <cell r="D171">
            <v>2389.36</v>
          </cell>
          <cell r="F171">
            <v>54.78</v>
          </cell>
          <cell r="H171">
            <v>2444.14</v>
          </cell>
        </row>
        <row r="172">
          <cell r="A172">
            <v>7802</v>
          </cell>
          <cell r="B172" t="str">
            <v xml:space="preserve">Depr Furn/Fix/Equip           </v>
          </cell>
          <cell r="D172">
            <v>8473.2199999999993</v>
          </cell>
          <cell r="F172">
            <v>1178.78</v>
          </cell>
          <cell r="H172">
            <v>9652</v>
          </cell>
        </row>
        <row r="173">
          <cell r="A173">
            <v>7812</v>
          </cell>
          <cell r="B173" t="str">
            <v xml:space="preserve">Depr Technical Equipment      </v>
          </cell>
          <cell r="D173">
            <v>10164</v>
          </cell>
          <cell r="F173">
            <v>1270.5</v>
          </cell>
          <cell r="H173">
            <v>11434.5</v>
          </cell>
        </row>
        <row r="174">
          <cell r="A174">
            <v>7822</v>
          </cell>
          <cell r="B174" t="str">
            <v xml:space="preserve">Depr Boats/Rafts/Trailers     </v>
          </cell>
          <cell r="D174">
            <v>2350.56</v>
          </cell>
          <cell r="F174">
            <v>293.82</v>
          </cell>
          <cell r="H174">
            <v>2644.38</v>
          </cell>
        </row>
        <row r="175">
          <cell r="A175">
            <v>7824</v>
          </cell>
          <cell r="B175" t="str">
            <v xml:space="preserve">Depr Exp Autos &amp; Trucks       </v>
          </cell>
          <cell r="D175">
            <v>7950.48</v>
          </cell>
          <cell r="F175">
            <v>993.81</v>
          </cell>
          <cell r="H175">
            <v>8944.2900000000009</v>
          </cell>
        </row>
        <row r="176">
          <cell r="A176">
            <v>7832</v>
          </cell>
          <cell r="B176" t="str">
            <v xml:space="preserve">Depr Computer Hardware        </v>
          </cell>
          <cell r="D176">
            <v>11938.55</v>
          </cell>
          <cell r="F176">
            <v>1688.15</v>
          </cell>
          <cell r="H176">
            <v>13626.7</v>
          </cell>
        </row>
        <row r="177">
          <cell r="A177">
            <v>7834</v>
          </cell>
          <cell r="B177" t="str">
            <v xml:space="preserve">Depr. Computer Software       </v>
          </cell>
          <cell r="D177">
            <v>2063.1799999999998</v>
          </cell>
          <cell r="F177">
            <v>344.66</v>
          </cell>
          <cell r="H177">
            <v>2407.84</v>
          </cell>
        </row>
        <row r="178">
          <cell r="A178">
            <v>7842</v>
          </cell>
          <cell r="B178" t="str">
            <v xml:space="preserve">Depr Leasehold Improvemen     </v>
          </cell>
          <cell r="D178">
            <v>2259.37</v>
          </cell>
          <cell r="F178">
            <v>334.15</v>
          </cell>
          <cell r="H178">
            <v>2593.52</v>
          </cell>
        </row>
        <row r="179">
          <cell r="A179">
            <v>7901</v>
          </cell>
          <cell r="B179" t="str">
            <v xml:space="preserve">Corp Alloc - Pres Office      </v>
          </cell>
          <cell r="D179">
            <v>1557.21</v>
          </cell>
          <cell r="F179">
            <v>421.19</v>
          </cell>
          <cell r="H179">
            <v>1978.4</v>
          </cell>
        </row>
        <row r="180">
          <cell r="A180">
            <v>7902</v>
          </cell>
          <cell r="B180" t="str">
            <v xml:space="preserve">Corp Alloc - Corp Finance     </v>
          </cell>
          <cell r="D180">
            <v>3869.66</v>
          </cell>
          <cell r="F180">
            <v>2491.33</v>
          </cell>
          <cell r="H180">
            <v>6360.99</v>
          </cell>
        </row>
        <row r="181">
          <cell r="A181">
            <v>7903</v>
          </cell>
          <cell r="B181" t="str">
            <v xml:space="preserve">Corp Alloc - Corp Admin       </v>
          </cell>
          <cell r="D181">
            <v>4685.42</v>
          </cell>
          <cell r="F181">
            <v>2446.39</v>
          </cell>
          <cell r="H181">
            <v>7131.81</v>
          </cell>
        </row>
        <row r="182">
          <cell r="A182">
            <v>7904</v>
          </cell>
          <cell r="B182" t="str">
            <v xml:space="preserve">Corp Alloc - Corp Market      </v>
          </cell>
          <cell r="D182">
            <v>-172.1</v>
          </cell>
          <cell r="E182" t="str">
            <v>CR</v>
          </cell>
          <cell r="F182">
            <v>226.39</v>
          </cell>
          <cell r="G182">
            <v>183.8</v>
          </cell>
          <cell r="H182">
            <v>-129.51</v>
          </cell>
          <cell r="I182" t="str">
            <v>CR</v>
          </cell>
        </row>
        <row r="183">
          <cell r="A183">
            <v>7905</v>
          </cell>
          <cell r="B183" t="str">
            <v xml:space="preserve">CORP. ALLOC-ACCOUNTING        </v>
          </cell>
          <cell r="D183">
            <v>22727.16</v>
          </cell>
          <cell r="F183">
            <v>2367.41</v>
          </cell>
          <cell r="G183">
            <v>4849.21</v>
          </cell>
          <cell r="H183">
            <v>20245.36</v>
          </cell>
        </row>
        <row r="184">
          <cell r="A184">
            <v>7906</v>
          </cell>
          <cell r="B184" t="str">
            <v xml:space="preserve">CORP. ALLOC-MIS               </v>
          </cell>
          <cell r="D184">
            <v>3892.93</v>
          </cell>
          <cell r="F184">
            <v>1199.6300000000001</v>
          </cell>
          <cell r="H184">
            <v>5092.5600000000004</v>
          </cell>
        </row>
        <row r="185">
          <cell r="A185">
            <v>9005</v>
          </cell>
          <cell r="B185" t="str">
            <v xml:space="preserve">Advertising Expense           </v>
          </cell>
          <cell r="D185">
            <v>1210.8800000000001</v>
          </cell>
          <cell r="H185">
            <v>1210.8800000000001</v>
          </cell>
        </row>
        <row r="186">
          <cell r="A186">
            <v>9010</v>
          </cell>
          <cell r="B186" t="str">
            <v xml:space="preserve">Civic Contributions           </v>
          </cell>
          <cell r="D186">
            <v>1019</v>
          </cell>
          <cell r="H186">
            <v>1019</v>
          </cell>
        </row>
        <row r="187">
          <cell r="A187">
            <v>9015</v>
          </cell>
          <cell r="B187" t="str">
            <v xml:space="preserve">Entertainment Expense         </v>
          </cell>
          <cell r="D187">
            <v>3143.52</v>
          </cell>
          <cell r="F187">
            <v>132.1</v>
          </cell>
          <cell r="H187">
            <v>3275.62</v>
          </cell>
        </row>
        <row r="188">
          <cell r="A188">
            <v>9020</v>
          </cell>
          <cell r="B188" t="str">
            <v xml:space="preserve">Key Man Life Insurance        </v>
          </cell>
          <cell r="D188">
            <v>472.48</v>
          </cell>
          <cell r="F188">
            <v>59.06</v>
          </cell>
          <cell r="H188">
            <v>531.54</v>
          </cell>
        </row>
        <row r="189">
          <cell r="A189">
            <v>9025</v>
          </cell>
          <cell r="B189" t="str">
            <v xml:space="preserve">Interest Expense              </v>
          </cell>
          <cell r="D189">
            <v>387.61</v>
          </cell>
          <cell r="H189">
            <v>387.61</v>
          </cell>
        </row>
        <row r="190">
          <cell r="A190">
            <v>9040</v>
          </cell>
          <cell r="B190" t="str">
            <v xml:space="preserve">Prov Federal Income Tax       </v>
          </cell>
          <cell r="D190">
            <v>106023.67</v>
          </cell>
          <cell r="F190">
            <v>10666.79</v>
          </cell>
          <cell r="H190">
            <v>116690.46</v>
          </cell>
        </row>
        <row r="191">
          <cell r="A191">
            <v>9042</v>
          </cell>
          <cell r="B191" t="str">
            <v xml:space="preserve">Prov State Income Tax         </v>
          </cell>
          <cell r="D191">
            <v>15976.16</v>
          </cell>
          <cell r="F191">
            <v>1607.32</v>
          </cell>
          <cell r="H191">
            <v>17583.48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Cycle"/>
      <sheetName val="ORDERS"/>
      <sheetName val="Major Adjustments"/>
      <sheetName val="DSR Trend"/>
      <sheetName val="BACKLOG REC"/>
      <sheetName val="Backlog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TETRA TECH NUS, INC.</v>
          </cell>
        </row>
        <row r="2">
          <cell r="A2" t="str">
            <v>BACKLOG RECONCILIATION</v>
          </cell>
        </row>
        <row r="3">
          <cell r="A3" t="str">
            <v>DECEMBER 1998</v>
          </cell>
        </row>
        <row r="5">
          <cell r="E5" t="str">
            <v>000's</v>
          </cell>
        </row>
        <row r="7">
          <cell r="A7" t="str">
            <v>Authorized Backlog Balance for the M/E November</v>
          </cell>
          <cell r="E7">
            <v>132331.20000000001</v>
          </cell>
        </row>
        <row r="9">
          <cell r="A9" t="str">
            <v>New Orders for the Month Ending Nov.</v>
          </cell>
        </row>
        <row r="10">
          <cell r="B10" t="str">
            <v>External</v>
          </cell>
          <cell r="E10">
            <v>7350</v>
          </cell>
        </row>
        <row r="11">
          <cell r="B11" t="str">
            <v>Intercompany</v>
          </cell>
          <cell r="E11">
            <v>0</v>
          </cell>
        </row>
        <row r="12">
          <cell r="E12">
            <v>7350</v>
          </cell>
        </row>
        <row r="14">
          <cell r="A14" t="str">
            <v>Revenue for the Month Ending Nov.</v>
          </cell>
        </row>
        <row r="15">
          <cell r="B15" t="str">
            <v>External</v>
          </cell>
        </row>
        <row r="16">
          <cell r="B16" t="str">
            <v>Intercompany</v>
          </cell>
          <cell r="E16">
            <v>0</v>
          </cell>
        </row>
        <row r="17">
          <cell r="E17">
            <v>0</v>
          </cell>
        </row>
        <row r="18">
          <cell r="A18" t="str">
            <v>Adjustments</v>
          </cell>
          <cell r="B18" t="str">
            <v>October/ November 1998</v>
          </cell>
          <cell r="E18">
            <v>2954.4</v>
          </cell>
        </row>
        <row r="21">
          <cell r="A21" t="str">
            <v>Ending Balance</v>
          </cell>
          <cell r="E21">
            <v>142635.6</v>
          </cell>
        </row>
        <row r="36">
          <cell r="E36">
            <v>36172.413076041666</v>
          </cell>
        </row>
        <row r="37">
          <cell r="E37">
            <v>36172.413076041666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"/>
      <sheetName val="Summary"/>
      <sheetName val="IS"/>
      <sheetName val="Backlog"/>
      <sheetName val="Backlog2"/>
      <sheetName val="Utilization"/>
      <sheetName val="Utilization2"/>
      <sheetName val="WriteOffs"/>
      <sheetName val="WriteOffs2"/>
      <sheetName val="BS"/>
      <sheetName val="DSR"/>
      <sheetName val="DSR2"/>
      <sheetName val="OpCap"/>
      <sheetName val="AR"/>
      <sheetName val="AR2"/>
      <sheetName val="AP"/>
      <sheetName val="AP2"/>
      <sheetName val="TB"/>
      <sheetName val="UTIL_DATA"/>
      <sheetName val="LookUp"/>
      <sheetName val="CAL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October</v>
          </cell>
          <cell r="C2">
            <v>33177</v>
          </cell>
          <cell r="D2" t="str">
            <v>FY1991</v>
          </cell>
          <cell r="E2">
            <v>1</v>
          </cell>
          <cell r="F2" t="str">
            <v>1991</v>
          </cell>
          <cell r="G2">
            <v>1</v>
          </cell>
        </row>
        <row r="3">
          <cell r="B3" t="str">
            <v>November</v>
          </cell>
          <cell r="C3">
            <v>33207</v>
          </cell>
          <cell r="D3" t="str">
            <v>FY1991</v>
          </cell>
          <cell r="E3">
            <v>2</v>
          </cell>
          <cell r="F3" t="str">
            <v>1991</v>
          </cell>
          <cell r="G3">
            <v>2</v>
          </cell>
        </row>
        <row r="4">
          <cell r="B4" t="str">
            <v>December</v>
          </cell>
          <cell r="C4">
            <v>33238</v>
          </cell>
          <cell r="D4" t="str">
            <v>FY1991</v>
          </cell>
          <cell r="E4">
            <v>3</v>
          </cell>
          <cell r="F4" t="str">
            <v>1991</v>
          </cell>
          <cell r="G4">
            <v>3</v>
          </cell>
        </row>
        <row r="5">
          <cell r="B5" t="str">
            <v>January</v>
          </cell>
          <cell r="C5">
            <v>33269</v>
          </cell>
          <cell r="D5" t="str">
            <v>FY1991</v>
          </cell>
          <cell r="E5">
            <v>4</v>
          </cell>
          <cell r="F5" t="str">
            <v>1991</v>
          </cell>
          <cell r="G5">
            <v>4</v>
          </cell>
        </row>
        <row r="6">
          <cell r="B6" t="str">
            <v>February</v>
          </cell>
          <cell r="C6">
            <v>33297</v>
          </cell>
          <cell r="D6" t="str">
            <v>FY1991</v>
          </cell>
          <cell r="E6">
            <v>5</v>
          </cell>
          <cell r="F6" t="str">
            <v>1991</v>
          </cell>
          <cell r="G6">
            <v>5</v>
          </cell>
        </row>
        <row r="7">
          <cell r="B7" t="str">
            <v>March</v>
          </cell>
          <cell r="C7">
            <v>33328</v>
          </cell>
          <cell r="D7" t="str">
            <v>FY1991</v>
          </cell>
          <cell r="E7">
            <v>6</v>
          </cell>
          <cell r="F7" t="str">
            <v>1991</v>
          </cell>
          <cell r="G7">
            <v>6</v>
          </cell>
        </row>
        <row r="8">
          <cell r="B8" t="str">
            <v>April</v>
          </cell>
          <cell r="C8">
            <v>33358</v>
          </cell>
          <cell r="D8" t="str">
            <v>FY1991</v>
          </cell>
          <cell r="E8">
            <v>7</v>
          </cell>
          <cell r="F8" t="str">
            <v>1991</v>
          </cell>
          <cell r="G8">
            <v>7</v>
          </cell>
        </row>
        <row r="9">
          <cell r="B9" t="str">
            <v>May</v>
          </cell>
          <cell r="C9">
            <v>33389</v>
          </cell>
          <cell r="D9" t="str">
            <v>FY1991</v>
          </cell>
          <cell r="E9">
            <v>8</v>
          </cell>
          <cell r="F9" t="str">
            <v>1991</v>
          </cell>
          <cell r="G9">
            <v>8</v>
          </cell>
        </row>
        <row r="10">
          <cell r="B10" t="str">
            <v>June</v>
          </cell>
          <cell r="C10">
            <v>33419</v>
          </cell>
          <cell r="D10" t="str">
            <v>FY1991</v>
          </cell>
          <cell r="E10">
            <v>9</v>
          </cell>
          <cell r="F10" t="str">
            <v>1991</v>
          </cell>
          <cell r="G10">
            <v>9</v>
          </cell>
        </row>
        <row r="11">
          <cell r="B11" t="str">
            <v>July</v>
          </cell>
          <cell r="C11">
            <v>33450</v>
          </cell>
          <cell r="D11" t="str">
            <v>FY1991</v>
          </cell>
          <cell r="E11">
            <v>10</v>
          </cell>
          <cell r="F11" t="str">
            <v>1991</v>
          </cell>
          <cell r="G11">
            <v>10</v>
          </cell>
        </row>
        <row r="12">
          <cell r="B12" t="str">
            <v>August</v>
          </cell>
          <cell r="C12">
            <v>33481</v>
          </cell>
          <cell r="D12" t="str">
            <v>FY1991</v>
          </cell>
          <cell r="E12">
            <v>11</v>
          </cell>
          <cell r="F12" t="str">
            <v>1991</v>
          </cell>
          <cell r="G12">
            <v>11</v>
          </cell>
        </row>
        <row r="13">
          <cell r="B13" t="str">
            <v>September</v>
          </cell>
          <cell r="C13">
            <v>33511</v>
          </cell>
          <cell r="D13" t="str">
            <v>FY1991</v>
          </cell>
          <cell r="E13">
            <v>12</v>
          </cell>
          <cell r="F13" t="str">
            <v>1991</v>
          </cell>
          <cell r="G13">
            <v>12</v>
          </cell>
        </row>
        <row r="14">
          <cell r="B14" t="str">
            <v>October</v>
          </cell>
          <cell r="C14">
            <v>33542</v>
          </cell>
          <cell r="D14" t="str">
            <v>FY1992</v>
          </cell>
          <cell r="E14">
            <v>13</v>
          </cell>
          <cell r="F14" t="str">
            <v>1992</v>
          </cell>
          <cell r="G14">
            <v>1</v>
          </cell>
        </row>
        <row r="15">
          <cell r="B15" t="str">
            <v>November</v>
          </cell>
          <cell r="C15">
            <v>33572</v>
          </cell>
          <cell r="D15" t="str">
            <v>FY1992</v>
          </cell>
          <cell r="E15">
            <v>14</v>
          </cell>
          <cell r="F15" t="str">
            <v>1992</v>
          </cell>
          <cell r="G15">
            <v>2</v>
          </cell>
        </row>
        <row r="16">
          <cell r="B16" t="str">
            <v>December</v>
          </cell>
          <cell r="C16">
            <v>33603</v>
          </cell>
          <cell r="D16" t="str">
            <v>FY1992</v>
          </cell>
          <cell r="E16">
            <v>15</v>
          </cell>
          <cell r="F16" t="str">
            <v>1992</v>
          </cell>
          <cell r="G16">
            <v>3</v>
          </cell>
        </row>
        <row r="17">
          <cell r="B17" t="str">
            <v>January</v>
          </cell>
          <cell r="C17">
            <v>33634</v>
          </cell>
          <cell r="D17" t="str">
            <v>FY1992</v>
          </cell>
          <cell r="E17">
            <v>16</v>
          </cell>
          <cell r="F17" t="str">
            <v>1992</v>
          </cell>
          <cell r="G17">
            <v>4</v>
          </cell>
        </row>
        <row r="18">
          <cell r="B18" t="str">
            <v>February</v>
          </cell>
          <cell r="C18">
            <v>33663</v>
          </cell>
          <cell r="D18" t="str">
            <v>FY1992</v>
          </cell>
          <cell r="E18">
            <v>17</v>
          </cell>
          <cell r="F18" t="str">
            <v>1992</v>
          </cell>
          <cell r="G18">
            <v>5</v>
          </cell>
        </row>
        <row r="19">
          <cell r="B19" t="str">
            <v>March</v>
          </cell>
          <cell r="C19">
            <v>33694</v>
          </cell>
          <cell r="D19" t="str">
            <v>FY1992</v>
          </cell>
          <cell r="E19">
            <v>18</v>
          </cell>
          <cell r="F19" t="str">
            <v>1992</v>
          </cell>
          <cell r="G19">
            <v>6</v>
          </cell>
        </row>
        <row r="20">
          <cell r="B20" t="str">
            <v>April</v>
          </cell>
          <cell r="C20">
            <v>33724</v>
          </cell>
          <cell r="D20" t="str">
            <v>FY1992</v>
          </cell>
          <cell r="E20">
            <v>19</v>
          </cell>
          <cell r="F20" t="str">
            <v>1992</v>
          </cell>
          <cell r="G20">
            <v>7</v>
          </cell>
        </row>
        <row r="21">
          <cell r="B21" t="str">
            <v>May</v>
          </cell>
          <cell r="C21">
            <v>33755</v>
          </cell>
          <cell r="D21" t="str">
            <v>FY1992</v>
          </cell>
          <cell r="E21">
            <v>20</v>
          </cell>
          <cell r="F21" t="str">
            <v>1992</v>
          </cell>
          <cell r="G21">
            <v>8</v>
          </cell>
        </row>
        <row r="22">
          <cell r="B22" t="str">
            <v>June</v>
          </cell>
          <cell r="C22">
            <v>33785</v>
          </cell>
          <cell r="D22" t="str">
            <v>FY1992</v>
          </cell>
          <cell r="E22">
            <v>21</v>
          </cell>
          <cell r="F22" t="str">
            <v>1992</v>
          </cell>
          <cell r="G22">
            <v>9</v>
          </cell>
        </row>
        <row r="23">
          <cell r="B23" t="str">
            <v>July</v>
          </cell>
          <cell r="C23">
            <v>33816</v>
          </cell>
          <cell r="D23" t="str">
            <v>FY1992</v>
          </cell>
          <cell r="E23">
            <v>22</v>
          </cell>
          <cell r="F23" t="str">
            <v>1992</v>
          </cell>
          <cell r="G23">
            <v>10</v>
          </cell>
        </row>
        <row r="24">
          <cell r="B24" t="str">
            <v>August</v>
          </cell>
          <cell r="C24">
            <v>33847</v>
          </cell>
          <cell r="D24" t="str">
            <v>FY1992</v>
          </cell>
          <cell r="E24">
            <v>23</v>
          </cell>
          <cell r="F24" t="str">
            <v>1992</v>
          </cell>
          <cell r="G24">
            <v>11</v>
          </cell>
        </row>
        <row r="25">
          <cell r="B25" t="str">
            <v>September</v>
          </cell>
          <cell r="C25">
            <v>33877</v>
          </cell>
          <cell r="D25" t="str">
            <v>FY1992</v>
          </cell>
          <cell r="E25">
            <v>24</v>
          </cell>
          <cell r="F25" t="str">
            <v>1992</v>
          </cell>
          <cell r="G25">
            <v>12</v>
          </cell>
        </row>
        <row r="26">
          <cell r="B26" t="str">
            <v>October</v>
          </cell>
          <cell r="C26">
            <v>33908</v>
          </cell>
          <cell r="D26" t="str">
            <v>FY1993</v>
          </cell>
          <cell r="E26">
            <v>25</v>
          </cell>
          <cell r="F26" t="str">
            <v>1993</v>
          </cell>
          <cell r="G26">
            <v>1</v>
          </cell>
        </row>
        <row r="27">
          <cell r="B27" t="str">
            <v>November</v>
          </cell>
          <cell r="C27">
            <v>33938</v>
          </cell>
          <cell r="D27" t="str">
            <v>FY1993</v>
          </cell>
          <cell r="E27">
            <v>26</v>
          </cell>
          <cell r="F27" t="str">
            <v>1993</v>
          </cell>
          <cell r="G27">
            <v>2</v>
          </cell>
        </row>
        <row r="28">
          <cell r="B28" t="str">
            <v>December</v>
          </cell>
          <cell r="C28">
            <v>33969</v>
          </cell>
          <cell r="D28" t="str">
            <v>FY1993</v>
          </cell>
          <cell r="E28">
            <v>27</v>
          </cell>
          <cell r="F28" t="str">
            <v>1993</v>
          </cell>
          <cell r="G28">
            <v>3</v>
          </cell>
        </row>
        <row r="29">
          <cell r="B29" t="str">
            <v>January</v>
          </cell>
          <cell r="C29">
            <v>34000</v>
          </cell>
          <cell r="D29" t="str">
            <v>FY1993</v>
          </cell>
          <cell r="E29">
            <v>28</v>
          </cell>
          <cell r="F29" t="str">
            <v>1993</v>
          </cell>
          <cell r="G29">
            <v>4</v>
          </cell>
        </row>
        <row r="30">
          <cell r="B30" t="str">
            <v>February</v>
          </cell>
          <cell r="C30">
            <v>34028</v>
          </cell>
          <cell r="D30" t="str">
            <v>FY1993</v>
          </cell>
          <cell r="E30">
            <v>29</v>
          </cell>
          <cell r="F30" t="str">
            <v>1993</v>
          </cell>
          <cell r="G30">
            <v>5</v>
          </cell>
        </row>
        <row r="31">
          <cell r="B31" t="str">
            <v>March</v>
          </cell>
          <cell r="C31">
            <v>34059</v>
          </cell>
          <cell r="D31" t="str">
            <v>FY1993</v>
          </cell>
          <cell r="E31">
            <v>30</v>
          </cell>
          <cell r="F31" t="str">
            <v>1993</v>
          </cell>
          <cell r="G31">
            <v>6</v>
          </cell>
        </row>
        <row r="32">
          <cell r="B32" t="str">
            <v>April</v>
          </cell>
          <cell r="C32">
            <v>34089</v>
          </cell>
          <cell r="D32" t="str">
            <v>FY1993</v>
          </cell>
          <cell r="E32">
            <v>31</v>
          </cell>
          <cell r="F32" t="str">
            <v>1993</v>
          </cell>
          <cell r="G32">
            <v>7</v>
          </cell>
        </row>
        <row r="33">
          <cell r="B33" t="str">
            <v>May</v>
          </cell>
          <cell r="C33">
            <v>34120</v>
          </cell>
          <cell r="D33" t="str">
            <v>FY1993</v>
          </cell>
          <cell r="E33">
            <v>32</v>
          </cell>
          <cell r="F33" t="str">
            <v>1993</v>
          </cell>
          <cell r="G33">
            <v>8</v>
          </cell>
        </row>
        <row r="34">
          <cell r="B34" t="str">
            <v>June</v>
          </cell>
          <cell r="C34">
            <v>34150</v>
          </cell>
          <cell r="D34" t="str">
            <v>FY1993</v>
          </cell>
          <cell r="E34">
            <v>33</v>
          </cell>
          <cell r="F34" t="str">
            <v>1993</v>
          </cell>
          <cell r="G34">
            <v>9</v>
          </cell>
        </row>
        <row r="35">
          <cell r="B35" t="str">
            <v>July</v>
          </cell>
          <cell r="C35">
            <v>34181</v>
          </cell>
          <cell r="D35" t="str">
            <v>FY1993</v>
          </cell>
          <cell r="E35">
            <v>34</v>
          </cell>
          <cell r="F35" t="str">
            <v>1993</v>
          </cell>
          <cell r="G35">
            <v>10</v>
          </cell>
        </row>
        <row r="36">
          <cell r="B36" t="str">
            <v>August</v>
          </cell>
          <cell r="C36">
            <v>34212</v>
          </cell>
          <cell r="D36" t="str">
            <v>FY1993</v>
          </cell>
          <cell r="E36">
            <v>35</v>
          </cell>
          <cell r="F36" t="str">
            <v>1993</v>
          </cell>
          <cell r="G36">
            <v>11</v>
          </cell>
        </row>
        <row r="37">
          <cell r="B37" t="str">
            <v>September</v>
          </cell>
          <cell r="C37">
            <v>34242</v>
          </cell>
          <cell r="D37" t="str">
            <v>FY1993</v>
          </cell>
          <cell r="E37">
            <v>36</v>
          </cell>
          <cell r="F37" t="str">
            <v>1993</v>
          </cell>
          <cell r="G37">
            <v>12</v>
          </cell>
        </row>
        <row r="38">
          <cell r="B38" t="str">
            <v>October</v>
          </cell>
          <cell r="C38">
            <v>34273</v>
          </cell>
          <cell r="D38" t="str">
            <v>FY1994</v>
          </cell>
          <cell r="E38">
            <v>37</v>
          </cell>
          <cell r="F38" t="str">
            <v>1994</v>
          </cell>
          <cell r="G38">
            <v>1</v>
          </cell>
        </row>
        <row r="39">
          <cell r="B39" t="str">
            <v>November</v>
          </cell>
          <cell r="C39">
            <v>34303</v>
          </cell>
          <cell r="D39" t="str">
            <v>FY1994</v>
          </cell>
          <cell r="E39">
            <v>38</v>
          </cell>
          <cell r="F39" t="str">
            <v>1994</v>
          </cell>
          <cell r="G39">
            <v>2</v>
          </cell>
        </row>
        <row r="40">
          <cell r="B40" t="str">
            <v>December</v>
          </cell>
          <cell r="C40">
            <v>34334</v>
          </cell>
          <cell r="D40" t="str">
            <v>FY1994</v>
          </cell>
          <cell r="E40">
            <v>39</v>
          </cell>
          <cell r="F40" t="str">
            <v>1994</v>
          </cell>
          <cell r="G40">
            <v>3</v>
          </cell>
        </row>
        <row r="41">
          <cell r="B41" t="str">
            <v>January</v>
          </cell>
          <cell r="C41">
            <v>34365</v>
          </cell>
          <cell r="D41" t="str">
            <v>FY1994</v>
          </cell>
          <cell r="E41">
            <v>40</v>
          </cell>
          <cell r="F41" t="str">
            <v>1994</v>
          </cell>
          <cell r="G41">
            <v>4</v>
          </cell>
        </row>
        <row r="42">
          <cell r="B42" t="str">
            <v>February</v>
          </cell>
          <cell r="C42">
            <v>34393</v>
          </cell>
          <cell r="D42" t="str">
            <v>FY1994</v>
          </cell>
          <cell r="E42">
            <v>41</v>
          </cell>
          <cell r="F42" t="str">
            <v>1994</v>
          </cell>
          <cell r="G42">
            <v>5</v>
          </cell>
        </row>
        <row r="43">
          <cell r="B43" t="str">
            <v>March</v>
          </cell>
          <cell r="C43">
            <v>34424</v>
          </cell>
          <cell r="D43" t="str">
            <v>FY1994</v>
          </cell>
          <cell r="E43">
            <v>42</v>
          </cell>
          <cell r="F43" t="str">
            <v>1994</v>
          </cell>
          <cell r="G43">
            <v>6</v>
          </cell>
        </row>
        <row r="44">
          <cell r="B44" t="str">
            <v>April</v>
          </cell>
          <cell r="C44">
            <v>34454</v>
          </cell>
          <cell r="D44" t="str">
            <v>FY1994</v>
          </cell>
          <cell r="E44">
            <v>43</v>
          </cell>
          <cell r="F44" t="str">
            <v>1994</v>
          </cell>
          <cell r="G44">
            <v>7</v>
          </cell>
        </row>
        <row r="45">
          <cell r="B45" t="str">
            <v>May</v>
          </cell>
          <cell r="C45">
            <v>34485</v>
          </cell>
          <cell r="D45" t="str">
            <v>FY1994</v>
          </cell>
          <cell r="E45">
            <v>44</v>
          </cell>
          <cell r="F45" t="str">
            <v>1994</v>
          </cell>
          <cell r="G45">
            <v>8</v>
          </cell>
        </row>
        <row r="46">
          <cell r="B46" t="str">
            <v>June</v>
          </cell>
          <cell r="C46">
            <v>34515</v>
          </cell>
          <cell r="D46" t="str">
            <v>FY1994</v>
          </cell>
          <cell r="E46">
            <v>45</v>
          </cell>
          <cell r="F46" t="str">
            <v>1994</v>
          </cell>
          <cell r="G46">
            <v>9</v>
          </cell>
        </row>
        <row r="47">
          <cell r="B47" t="str">
            <v>July</v>
          </cell>
          <cell r="C47">
            <v>34546</v>
          </cell>
          <cell r="D47" t="str">
            <v>FY1994</v>
          </cell>
          <cell r="E47">
            <v>46</v>
          </cell>
          <cell r="F47" t="str">
            <v>1994</v>
          </cell>
          <cell r="G47">
            <v>10</v>
          </cell>
        </row>
        <row r="48">
          <cell r="B48" t="str">
            <v>August</v>
          </cell>
          <cell r="C48">
            <v>34577</v>
          </cell>
          <cell r="D48" t="str">
            <v>FY1994</v>
          </cell>
          <cell r="E48">
            <v>47</v>
          </cell>
          <cell r="F48" t="str">
            <v>1994</v>
          </cell>
          <cell r="G48">
            <v>11</v>
          </cell>
        </row>
        <row r="49">
          <cell r="B49" t="str">
            <v>September</v>
          </cell>
          <cell r="C49">
            <v>34607</v>
          </cell>
          <cell r="D49" t="str">
            <v>FY1994</v>
          </cell>
          <cell r="E49">
            <v>48</v>
          </cell>
          <cell r="F49" t="str">
            <v>1994</v>
          </cell>
          <cell r="G49">
            <v>12</v>
          </cell>
        </row>
        <row r="50">
          <cell r="B50" t="str">
            <v>October</v>
          </cell>
          <cell r="C50">
            <v>34638</v>
          </cell>
          <cell r="D50" t="str">
            <v>FY1995</v>
          </cell>
          <cell r="E50">
            <v>49</v>
          </cell>
          <cell r="F50" t="str">
            <v>1995</v>
          </cell>
          <cell r="G50">
            <v>1</v>
          </cell>
        </row>
        <row r="51">
          <cell r="B51" t="str">
            <v>November</v>
          </cell>
          <cell r="C51">
            <v>34668</v>
          </cell>
          <cell r="D51" t="str">
            <v>FY1995</v>
          </cell>
          <cell r="E51">
            <v>50</v>
          </cell>
          <cell r="F51" t="str">
            <v>1995</v>
          </cell>
          <cell r="G51">
            <v>2</v>
          </cell>
        </row>
        <row r="52">
          <cell r="B52" t="str">
            <v>December</v>
          </cell>
          <cell r="C52">
            <v>34699</v>
          </cell>
          <cell r="D52" t="str">
            <v>FY1995</v>
          </cell>
          <cell r="E52">
            <v>51</v>
          </cell>
          <cell r="F52" t="str">
            <v>1995</v>
          </cell>
          <cell r="G52">
            <v>3</v>
          </cell>
        </row>
        <row r="53">
          <cell r="B53" t="str">
            <v>January</v>
          </cell>
          <cell r="C53">
            <v>34730</v>
          </cell>
          <cell r="D53" t="str">
            <v>FY1995</v>
          </cell>
          <cell r="E53">
            <v>52</v>
          </cell>
          <cell r="F53" t="str">
            <v>1995</v>
          </cell>
          <cell r="G53">
            <v>4</v>
          </cell>
        </row>
        <row r="54">
          <cell r="B54" t="str">
            <v>February</v>
          </cell>
          <cell r="C54">
            <v>34758</v>
          </cell>
          <cell r="D54" t="str">
            <v>FY1995</v>
          </cell>
          <cell r="E54">
            <v>53</v>
          </cell>
          <cell r="F54" t="str">
            <v>1995</v>
          </cell>
          <cell r="G54">
            <v>5</v>
          </cell>
        </row>
        <row r="55">
          <cell r="B55" t="str">
            <v>March</v>
          </cell>
          <cell r="C55">
            <v>34789</v>
          </cell>
          <cell r="D55" t="str">
            <v>FY1995</v>
          </cell>
          <cell r="E55">
            <v>54</v>
          </cell>
          <cell r="F55" t="str">
            <v>1995</v>
          </cell>
          <cell r="G55">
            <v>6</v>
          </cell>
        </row>
        <row r="56">
          <cell r="B56" t="str">
            <v>April</v>
          </cell>
          <cell r="C56">
            <v>34819</v>
          </cell>
          <cell r="D56" t="str">
            <v>FY1995</v>
          </cell>
          <cell r="E56">
            <v>55</v>
          </cell>
          <cell r="F56" t="str">
            <v>1995</v>
          </cell>
          <cell r="G56">
            <v>7</v>
          </cell>
        </row>
        <row r="57">
          <cell r="B57" t="str">
            <v>May</v>
          </cell>
          <cell r="C57">
            <v>34850</v>
          </cell>
          <cell r="D57" t="str">
            <v>FY1995</v>
          </cell>
          <cell r="E57">
            <v>56</v>
          </cell>
          <cell r="F57" t="str">
            <v>1995</v>
          </cell>
          <cell r="G57">
            <v>8</v>
          </cell>
        </row>
        <row r="58">
          <cell r="B58" t="str">
            <v>June</v>
          </cell>
          <cell r="C58">
            <v>34880</v>
          </cell>
          <cell r="D58" t="str">
            <v>FY1995</v>
          </cell>
          <cell r="E58">
            <v>57</v>
          </cell>
          <cell r="F58" t="str">
            <v>1995</v>
          </cell>
          <cell r="G58">
            <v>9</v>
          </cell>
        </row>
        <row r="59">
          <cell r="B59" t="str">
            <v>July</v>
          </cell>
          <cell r="C59">
            <v>34911</v>
          </cell>
          <cell r="D59" t="str">
            <v>FY1995</v>
          </cell>
          <cell r="E59">
            <v>58</v>
          </cell>
          <cell r="F59" t="str">
            <v>1995</v>
          </cell>
          <cell r="G59">
            <v>10</v>
          </cell>
        </row>
        <row r="60">
          <cell r="B60" t="str">
            <v>August</v>
          </cell>
          <cell r="C60">
            <v>34942</v>
          </cell>
          <cell r="D60" t="str">
            <v>FY1995</v>
          </cell>
          <cell r="E60">
            <v>59</v>
          </cell>
          <cell r="F60" t="str">
            <v>1995</v>
          </cell>
          <cell r="G60">
            <v>11</v>
          </cell>
        </row>
        <row r="61">
          <cell r="B61" t="str">
            <v>September</v>
          </cell>
          <cell r="C61">
            <v>34972</v>
          </cell>
          <cell r="D61" t="str">
            <v>FY1995</v>
          </cell>
          <cell r="E61">
            <v>60</v>
          </cell>
          <cell r="F61" t="str">
            <v>1995</v>
          </cell>
          <cell r="G61">
            <v>12</v>
          </cell>
        </row>
        <row r="62">
          <cell r="B62" t="str">
            <v>October</v>
          </cell>
          <cell r="C62">
            <v>35003</v>
          </cell>
          <cell r="D62" t="str">
            <v>FY1996</v>
          </cell>
          <cell r="E62">
            <v>61</v>
          </cell>
          <cell r="F62" t="str">
            <v>1996</v>
          </cell>
          <cell r="G62">
            <v>1</v>
          </cell>
        </row>
        <row r="63">
          <cell r="B63" t="str">
            <v>November</v>
          </cell>
          <cell r="C63">
            <v>35033</v>
          </cell>
          <cell r="D63" t="str">
            <v>FY1996</v>
          </cell>
          <cell r="E63">
            <v>62</v>
          </cell>
          <cell r="F63" t="str">
            <v>1996</v>
          </cell>
          <cell r="G63">
            <v>2</v>
          </cell>
        </row>
        <row r="64">
          <cell r="B64" t="str">
            <v>December</v>
          </cell>
          <cell r="C64">
            <v>35064</v>
          </cell>
          <cell r="D64" t="str">
            <v>FY1996</v>
          </cell>
          <cell r="E64">
            <v>63</v>
          </cell>
          <cell r="F64" t="str">
            <v>1996</v>
          </cell>
          <cell r="G64">
            <v>3</v>
          </cell>
        </row>
        <row r="65">
          <cell r="B65" t="str">
            <v>January</v>
          </cell>
          <cell r="C65">
            <v>35095</v>
          </cell>
          <cell r="D65" t="str">
            <v>FY1996</v>
          </cell>
          <cell r="E65">
            <v>64</v>
          </cell>
          <cell r="F65" t="str">
            <v>1996</v>
          </cell>
          <cell r="G65">
            <v>4</v>
          </cell>
        </row>
        <row r="66">
          <cell r="B66" t="str">
            <v>February</v>
          </cell>
          <cell r="C66">
            <v>35124</v>
          </cell>
          <cell r="D66" t="str">
            <v>FY1996</v>
          </cell>
          <cell r="E66">
            <v>65</v>
          </cell>
          <cell r="F66" t="str">
            <v>1996</v>
          </cell>
          <cell r="G66">
            <v>5</v>
          </cell>
        </row>
        <row r="67">
          <cell r="B67" t="str">
            <v>March</v>
          </cell>
          <cell r="C67">
            <v>35155</v>
          </cell>
          <cell r="D67" t="str">
            <v>FY1996</v>
          </cell>
          <cell r="E67">
            <v>66</v>
          </cell>
          <cell r="F67" t="str">
            <v>1996</v>
          </cell>
          <cell r="G67">
            <v>6</v>
          </cell>
        </row>
        <row r="68">
          <cell r="B68" t="str">
            <v>April</v>
          </cell>
          <cell r="C68">
            <v>35185</v>
          </cell>
          <cell r="D68" t="str">
            <v>FY1996</v>
          </cell>
          <cell r="E68">
            <v>67</v>
          </cell>
          <cell r="F68" t="str">
            <v>1996</v>
          </cell>
          <cell r="G68">
            <v>7</v>
          </cell>
        </row>
        <row r="69">
          <cell r="B69" t="str">
            <v>May</v>
          </cell>
          <cell r="C69">
            <v>35216</v>
          </cell>
          <cell r="D69" t="str">
            <v>FY1996</v>
          </cell>
          <cell r="E69">
            <v>68</v>
          </cell>
          <cell r="F69" t="str">
            <v>1996</v>
          </cell>
          <cell r="G69">
            <v>8</v>
          </cell>
        </row>
        <row r="70">
          <cell r="B70" t="str">
            <v>June</v>
          </cell>
          <cell r="C70">
            <v>35246</v>
          </cell>
          <cell r="D70" t="str">
            <v>FY1996</v>
          </cell>
          <cell r="E70">
            <v>69</v>
          </cell>
          <cell r="F70" t="str">
            <v>1996</v>
          </cell>
          <cell r="G70">
            <v>9</v>
          </cell>
        </row>
        <row r="71">
          <cell r="B71" t="str">
            <v>July</v>
          </cell>
          <cell r="C71">
            <v>35277</v>
          </cell>
          <cell r="D71" t="str">
            <v>FY1996</v>
          </cell>
          <cell r="E71">
            <v>70</v>
          </cell>
          <cell r="F71" t="str">
            <v>1996</v>
          </cell>
          <cell r="G71">
            <v>10</v>
          </cell>
        </row>
        <row r="72">
          <cell r="B72" t="str">
            <v>August</v>
          </cell>
          <cell r="C72">
            <v>35308</v>
          </cell>
          <cell r="D72" t="str">
            <v>FY1996</v>
          </cell>
          <cell r="E72">
            <v>71</v>
          </cell>
          <cell r="F72" t="str">
            <v>1996</v>
          </cell>
          <cell r="G72">
            <v>11</v>
          </cell>
        </row>
        <row r="73">
          <cell r="B73" t="str">
            <v>September</v>
          </cell>
          <cell r="C73">
            <v>35338</v>
          </cell>
          <cell r="D73" t="str">
            <v>FY1996</v>
          </cell>
          <cell r="E73">
            <v>72</v>
          </cell>
          <cell r="F73" t="str">
            <v>1996</v>
          </cell>
          <cell r="G73">
            <v>12</v>
          </cell>
        </row>
        <row r="74">
          <cell r="B74" t="str">
            <v>October</v>
          </cell>
          <cell r="C74">
            <v>35369</v>
          </cell>
          <cell r="D74" t="str">
            <v>FY1997</v>
          </cell>
          <cell r="E74">
            <v>73</v>
          </cell>
          <cell r="F74" t="str">
            <v>1997</v>
          </cell>
          <cell r="G74">
            <v>1</v>
          </cell>
        </row>
        <row r="75">
          <cell r="B75" t="str">
            <v>November</v>
          </cell>
          <cell r="C75">
            <v>35399</v>
          </cell>
          <cell r="D75" t="str">
            <v>FY1997</v>
          </cell>
          <cell r="E75">
            <v>74</v>
          </cell>
          <cell r="F75" t="str">
            <v>1997</v>
          </cell>
          <cell r="G75">
            <v>2</v>
          </cell>
        </row>
        <row r="76">
          <cell r="B76" t="str">
            <v>December</v>
          </cell>
          <cell r="C76">
            <v>35430</v>
          </cell>
          <cell r="D76" t="str">
            <v>FY1997</v>
          </cell>
          <cell r="E76">
            <v>75</v>
          </cell>
          <cell r="F76" t="str">
            <v>1997</v>
          </cell>
          <cell r="G76">
            <v>3</v>
          </cell>
        </row>
        <row r="77">
          <cell r="B77" t="str">
            <v>January</v>
          </cell>
          <cell r="C77">
            <v>35461</v>
          </cell>
          <cell r="D77" t="str">
            <v>FY1997</v>
          </cell>
          <cell r="E77">
            <v>76</v>
          </cell>
          <cell r="F77" t="str">
            <v>1997</v>
          </cell>
          <cell r="G77">
            <v>4</v>
          </cell>
        </row>
        <row r="78">
          <cell r="B78" t="str">
            <v>February</v>
          </cell>
          <cell r="C78">
            <v>35489</v>
          </cell>
          <cell r="D78" t="str">
            <v>FY1997</v>
          </cell>
          <cell r="E78">
            <v>77</v>
          </cell>
          <cell r="F78" t="str">
            <v>1997</v>
          </cell>
          <cell r="G78">
            <v>5</v>
          </cell>
        </row>
        <row r="79">
          <cell r="B79" t="str">
            <v>March</v>
          </cell>
          <cell r="C79">
            <v>35520</v>
          </cell>
          <cell r="D79" t="str">
            <v>FY1997</v>
          </cell>
          <cell r="E79">
            <v>78</v>
          </cell>
          <cell r="F79" t="str">
            <v>1997</v>
          </cell>
          <cell r="G79">
            <v>6</v>
          </cell>
        </row>
        <row r="80">
          <cell r="B80" t="str">
            <v>April</v>
          </cell>
          <cell r="C80">
            <v>35550</v>
          </cell>
          <cell r="D80" t="str">
            <v>FY1997</v>
          </cell>
          <cell r="E80">
            <v>79</v>
          </cell>
          <cell r="F80" t="str">
            <v>1997</v>
          </cell>
          <cell r="G80">
            <v>7</v>
          </cell>
        </row>
        <row r="81">
          <cell r="B81" t="str">
            <v>May</v>
          </cell>
          <cell r="C81">
            <v>35581</v>
          </cell>
          <cell r="D81" t="str">
            <v>FY1997</v>
          </cell>
          <cell r="E81">
            <v>80</v>
          </cell>
          <cell r="F81" t="str">
            <v>1997</v>
          </cell>
          <cell r="G81">
            <v>8</v>
          </cell>
        </row>
        <row r="82">
          <cell r="B82" t="str">
            <v>June</v>
          </cell>
          <cell r="C82">
            <v>35611</v>
          </cell>
          <cell r="D82" t="str">
            <v>FY1997</v>
          </cell>
          <cell r="E82">
            <v>81</v>
          </cell>
          <cell r="F82" t="str">
            <v>1997</v>
          </cell>
          <cell r="G82">
            <v>9</v>
          </cell>
        </row>
        <row r="83">
          <cell r="B83" t="str">
            <v>July</v>
          </cell>
          <cell r="C83">
            <v>35642</v>
          </cell>
          <cell r="D83" t="str">
            <v>FY1997</v>
          </cell>
          <cell r="E83">
            <v>82</v>
          </cell>
          <cell r="F83" t="str">
            <v>1997</v>
          </cell>
          <cell r="G83">
            <v>10</v>
          </cell>
        </row>
        <row r="84">
          <cell r="B84" t="str">
            <v>August</v>
          </cell>
          <cell r="C84">
            <v>35673</v>
          </cell>
          <cell r="D84" t="str">
            <v>FY1997</v>
          </cell>
          <cell r="E84">
            <v>83</v>
          </cell>
          <cell r="F84" t="str">
            <v>1997</v>
          </cell>
          <cell r="G84">
            <v>11</v>
          </cell>
        </row>
        <row r="85">
          <cell r="B85" t="str">
            <v>September</v>
          </cell>
          <cell r="C85">
            <v>35703</v>
          </cell>
          <cell r="D85" t="str">
            <v>FY1997</v>
          </cell>
          <cell r="E85">
            <v>84</v>
          </cell>
          <cell r="F85" t="str">
            <v>1997</v>
          </cell>
          <cell r="G85">
            <v>12</v>
          </cell>
        </row>
        <row r="86">
          <cell r="B86" t="str">
            <v>October</v>
          </cell>
          <cell r="C86">
            <v>35734</v>
          </cell>
          <cell r="D86" t="str">
            <v>FY1998</v>
          </cell>
          <cell r="E86">
            <v>85</v>
          </cell>
          <cell r="F86" t="str">
            <v>1998</v>
          </cell>
          <cell r="G86">
            <v>1</v>
          </cell>
        </row>
        <row r="87">
          <cell r="B87" t="str">
            <v>November</v>
          </cell>
          <cell r="C87">
            <v>35764</v>
          </cell>
          <cell r="D87" t="str">
            <v>FY1998</v>
          </cell>
          <cell r="E87">
            <v>86</v>
          </cell>
          <cell r="F87" t="str">
            <v>1998</v>
          </cell>
          <cell r="G87">
            <v>2</v>
          </cell>
        </row>
        <row r="88">
          <cell r="B88" t="str">
            <v>December</v>
          </cell>
          <cell r="C88">
            <v>35795</v>
          </cell>
          <cell r="D88" t="str">
            <v>FY1998</v>
          </cell>
          <cell r="E88">
            <v>87</v>
          </cell>
          <cell r="F88" t="str">
            <v>1998</v>
          </cell>
          <cell r="G88">
            <v>3</v>
          </cell>
        </row>
        <row r="89">
          <cell r="B89" t="str">
            <v>January</v>
          </cell>
          <cell r="C89">
            <v>35826</v>
          </cell>
          <cell r="D89" t="str">
            <v>FY1998</v>
          </cell>
          <cell r="E89">
            <v>88</v>
          </cell>
          <cell r="F89" t="str">
            <v>1998</v>
          </cell>
          <cell r="G89">
            <v>4</v>
          </cell>
        </row>
        <row r="90">
          <cell r="B90" t="str">
            <v>February</v>
          </cell>
          <cell r="C90">
            <v>35854</v>
          </cell>
          <cell r="D90" t="str">
            <v>FY1998</v>
          </cell>
          <cell r="E90">
            <v>89</v>
          </cell>
          <cell r="F90" t="str">
            <v>1998</v>
          </cell>
          <cell r="G90">
            <v>5</v>
          </cell>
        </row>
        <row r="91">
          <cell r="B91" t="str">
            <v>March</v>
          </cell>
          <cell r="C91">
            <v>35885</v>
          </cell>
          <cell r="D91" t="str">
            <v>FY1998</v>
          </cell>
          <cell r="E91">
            <v>90</v>
          </cell>
          <cell r="F91" t="str">
            <v>1998</v>
          </cell>
          <cell r="G91">
            <v>6</v>
          </cell>
        </row>
        <row r="92">
          <cell r="B92" t="str">
            <v>April</v>
          </cell>
          <cell r="C92">
            <v>35915</v>
          </cell>
          <cell r="D92" t="str">
            <v>FY1998</v>
          </cell>
          <cell r="E92">
            <v>91</v>
          </cell>
          <cell r="F92" t="str">
            <v>1998</v>
          </cell>
          <cell r="G92">
            <v>7</v>
          </cell>
        </row>
        <row r="93">
          <cell r="B93" t="str">
            <v>May</v>
          </cell>
          <cell r="C93">
            <v>35946</v>
          </cell>
          <cell r="D93" t="str">
            <v>FY1998</v>
          </cell>
          <cell r="E93">
            <v>92</v>
          </cell>
          <cell r="F93" t="str">
            <v>1998</v>
          </cell>
          <cell r="G93">
            <v>8</v>
          </cell>
        </row>
        <row r="94">
          <cell r="B94" t="str">
            <v>June</v>
          </cell>
          <cell r="C94">
            <v>35976</v>
          </cell>
          <cell r="D94" t="str">
            <v>FY1998</v>
          </cell>
          <cell r="E94">
            <v>93</v>
          </cell>
          <cell r="F94" t="str">
            <v>1998</v>
          </cell>
          <cell r="G94">
            <v>9</v>
          </cell>
        </row>
        <row r="95">
          <cell r="B95" t="str">
            <v>July</v>
          </cell>
          <cell r="C95">
            <v>36007</v>
          </cell>
          <cell r="D95" t="str">
            <v>FY1998</v>
          </cell>
          <cell r="E95">
            <v>94</v>
          </cell>
          <cell r="F95" t="str">
            <v>1998</v>
          </cell>
          <cell r="G95">
            <v>10</v>
          </cell>
        </row>
        <row r="96">
          <cell r="B96" t="str">
            <v>August</v>
          </cell>
          <cell r="C96">
            <v>36038</v>
          </cell>
          <cell r="D96" t="str">
            <v>FY1998</v>
          </cell>
          <cell r="E96">
            <v>95</v>
          </cell>
          <cell r="F96" t="str">
            <v>1998</v>
          </cell>
          <cell r="G96">
            <v>11</v>
          </cell>
        </row>
        <row r="97">
          <cell r="B97" t="str">
            <v>September</v>
          </cell>
          <cell r="C97">
            <v>36068</v>
          </cell>
          <cell r="D97" t="str">
            <v>FY1998</v>
          </cell>
          <cell r="E97">
            <v>96</v>
          </cell>
          <cell r="F97" t="str">
            <v>1998</v>
          </cell>
          <cell r="G97">
            <v>12</v>
          </cell>
        </row>
        <row r="98">
          <cell r="B98" t="str">
            <v>October</v>
          </cell>
          <cell r="C98">
            <v>36099</v>
          </cell>
          <cell r="D98" t="str">
            <v>FY1999</v>
          </cell>
          <cell r="E98">
            <v>97</v>
          </cell>
          <cell r="F98" t="str">
            <v>1999</v>
          </cell>
          <cell r="G98">
            <v>1</v>
          </cell>
        </row>
        <row r="99">
          <cell r="B99" t="str">
            <v>November</v>
          </cell>
          <cell r="C99">
            <v>36129</v>
          </cell>
          <cell r="D99" t="str">
            <v>FY1999</v>
          </cell>
          <cell r="E99">
            <v>98</v>
          </cell>
          <cell r="F99" t="str">
            <v>1999</v>
          </cell>
          <cell r="G99">
            <v>2</v>
          </cell>
        </row>
        <row r="100">
          <cell r="B100" t="str">
            <v>December</v>
          </cell>
          <cell r="C100">
            <v>36160</v>
          </cell>
          <cell r="D100" t="str">
            <v>FY1999</v>
          </cell>
          <cell r="E100">
            <v>99</v>
          </cell>
          <cell r="F100" t="str">
            <v>1999</v>
          </cell>
          <cell r="G100">
            <v>3</v>
          </cell>
        </row>
        <row r="101">
          <cell r="B101" t="str">
            <v>January</v>
          </cell>
          <cell r="C101">
            <v>36191</v>
          </cell>
          <cell r="D101" t="str">
            <v>FY1999</v>
          </cell>
          <cell r="E101">
            <v>100</v>
          </cell>
          <cell r="F101" t="str">
            <v>1999</v>
          </cell>
          <cell r="G101">
            <v>4</v>
          </cell>
        </row>
        <row r="102">
          <cell r="B102" t="str">
            <v>February</v>
          </cell>
          <cell r="C102">
            <v>36219</v>
          </cell>
          <cell r="D102" t="str">
            <v>FY1999</v>
          </cell>
          <cell r="E102">
            <v>101</v>
          </cell>
          <cell r="F102" t="str">
            <v>1999</v>
          </cell>
          <cell r="G102">
            <v>5</v>
          </cell>
        </row>
        <row r="103">
          <cell r="B103" t="str">
            <v>March</v>
          </cell>
          <cell r="C103">
            <v>36250</v>
          </cell>
          <cell r="D103" t="str">
            <v>FY1999</v>
          </cell>
          <cell r="E103">
            <v>102</v>
          </cell>
          <cell r="F103" t="str">
            <v>1999</v>
          </cell>
          <cell r="G103">
            <v>6</v>
          </cell>
        </row>
        <row r="104">
          <cell r="B104" t="str">
            <v>April</v>
          </cell>
          <cell r="C104">
            <v>36280</v>
          </cell>
          <cell r="D104" t="str">
            <v>FY1999</v>
          </cell>
          <cell r="E104">
            <v>103</v>
          </cell>
          <cell r="F104" t="str">
            <v>1999</v>
          </cell>
          <cell r="G104">
            <v>7</v>
          </cell>
        </row>
        <row r="105">
          <cell r="B105" t="str">
            <v>May</v>
          </cell>
          <cell r="C105">
            <v>36311</v>
          </cell>
          <cell r="D105" t="str">
            <v>FY1999</v>
          </cell>
          <cell r="E105">
            <v>104</v>
          </cell>
          <cell r="F105" t="str">
            <v>1999</v>
          </cell>
          <cell r="G105">
            <v>8</v>
          </cell>
        </row>
        <row r="106">
          <cell r="B106" t="str">
            <v>June</v>
          </cell>
          <cell r="C106">
            <v>36341</v>
          </cell>
          <cell r="D106" t="str">
            <v>FY1999</v>
          </cell>
          <cell r="E106">
            <v>105</v>
          </cell>
          <cell r="F106" t="str">
            <v>1999</v>
          </cell>
          <cell r="G106">
            <v>9</v>
          </cell>
        </row>
        <row r="107">
          <cell r="B107" t="str">
            <v>July</v>
          </cell>
          <cell r="C107">
            <v>36372</v>
          </cell>
          <cell r="D107" t="str">
            <v>FY1999</v>
          </cell>
          <cell r="E107">
            <v>106</v>
          </cell>
          <cell r="F107" t="str">
            <v>1999</v>
          </cell>
          <cell r="G107">
            <v>10</v>
          </cell>
        </row>
        <row r="108">
          <cell r="B108" t="str">
            <v>August</v>
          </cell>
          <cell r="C108">
            <v>36403</v>
          </cell>
          <cell r="D108" t="str">
            <v>FY1999</v>
          </cell>
          <cell r="E108">
            <v>107</v>
          </cell>
          <cell r="F108" t="str">
            <v>1999</v>
          </cell>
          <cell r="G108">
            <v>11</v>
          </cell>
        </row>
        <row r="109">
          <cell r="B109" t="str">
            <v>September</v>
          </cell>
          <cell r="C109">
            <v>36433</v>
          </cell>
          <cell r="D109" t="str">
            <v>FY1999</v>
          </cell>
          <cell r="E109">
            <v>108</v>
          </cell>
          <cell r="F109" t="str">
            <v>1999</v>
          </cell>
          <cell r="G109">
            <v>12</v>
          </cell>
        </row>
        <row r="110">
          <cell r="B110" t="str">
            <v>October</v>
          </cell>
          <cell r="C110">
            <v>36464</v>
          </cell>
          <cell r="D110" t="str">
            <v>FY2000</v>
          </cell>
          <cell r="E110">
            <v>109</v>
          </cell>
          <cell r="F110" t="str">
            <v>2000</v>
          </cell>
          <cell r="G110">
            <v>1</v>
          </cell>
        </row>
        <row r="111">
          <cell r="B111" t="str">
            <v>November</v>
          </cell>
          <cell r="C111">
            <v>36494</v>
          </cell>
          <cell r="D111" t="str">
            <v>FY2000</v>
          </cell>
          <cell r="E111">
            <v>110</v>
          </cell>
          <cell r="F111" t="str">
            <v>2000</v>
          </cell>
          <cell r="G111">
            <v>2</v>
          </cell>
        </row>
        <row r="112">
          <cell r="B112" t="str">
            <v>December</v>
          </cell>
          <cell r="C112">
            <v>36525</v>
          </cell>
          <cell r="D112" t="str">
            <v>FY2000</v>
          </cell>
          <cell r="E112">
            <v>111</v>
          </cell>
          <cell r="F112" t="str">
            <v>2000</v>
          </cell>
          <cell r="G112">
            <v>3</v>
          </cell>
        </row>
        <row r="113">
          <cell r="B113" t="str">
            <v>January</v>
          </cell>
          <cell r="C113">
            <v>36556</v>
          </cell>
          <cell r="D113" t="str">
            <v>FY2000</v>
          </cell>
          <cell r="E113">
            <v>112</v>
          </cell>
          <cell r="F113" t="str">
            <v>2000</v>
          </cell>
          <cell r="G113">
            <v>4</v>
          </cell>
        </row>
        <row r="114">
          <cell r="B114" t="str">
            <v>February</v>
          </cell>
          <cell r="C114">
            <v>36585</v>
          </cell>
          <cell r="D114" t="str">
            <v>FY2000</v>
          </cell>
          <cell r="E114">
            <v>113</v>
          </cell>
          <cell r="F114" t="str">
            <v>2000</v>
          </cell>
          <cell r="G114">
            <v>5</v>
          </cell>
        </row>
        <row r="115">
          <cell r="B115" t="str">
            <v>March</v>
          </cell>
          <cell r="C115">
            <v>36616</v>
          </cell>
          <cell r="D115" t="str">
            <v>FY2000</v>
          </cell>
          <cell r="E115">
            <v>114</v>
          </cell>
          <cell r="F115" t="str">
            <v>2000</v>
          </cell>
          <cell r="G115">
            <v>6</v>
          </cell>
        </row>
        <row r="116">
          <cell r="B116" t="str">
            <v>April</v>
          </cell>
          <cell r="C116">
            <v>36646</v>
          </cell>
          <cell r="D116" t="str">
            <v>FY2000</v>
          </cell>
          <cell r="E116">
            <v>115</v>
          </cell>
          <cell r="F116" t="str">
            <v>2000</v>
          </cell>
          <cell r="G116">
            <v>7</v>
          </cell>
        </row>
        <row r="117">
          <cell r="B117" t="str">
            <v>May</v>
          </cell>
          <cell r="C117">
            <v>36677</v>
          </cell>
          <cell r="D117" t="str">
            <v>FY2000</v>
          </cell>
          <cell r="E117">
            <v>116</v>
          </cell>
          <cell r="F117" t="str">
            <v>2000</v>
          </cell>
          <cell r="G117">
            <v>8</v>
          </cell>
        </row>
        <row r="118">
          <cell r="B118" t="str">
            <v>June</v>
          </cell>
          <cell r="C118">
            <v>36707</v>
          </cell>
          <cell r="D118" t="str">
            <v>FY2000</v>
          </cell>
          <cell r="E118">
            <v>117</v>
          </cell>
          <cell r="F118" t="str">
            <v>2000</v>
          </cell>
          <cell r="G118">
            <v>9</v>
          </cell>
        </row>
        <row r="119">
          <cell r="B119" t="str">
            <v>July</v>
          </cell>
          <cell r="C119">
            <v>36738</v>
          </cell>
          <cell r="D119" t="str">
            <v>FY2000</v>
          </cell>
          <cell r="E119">
            <v>118</v>
          </cell>
          <cell r="F119" t="str">
            <v>2000</v>
          </cell>
          <cell r="G119">
            <v>10</v>
          </cell>
        </row>
        <row r="120">
          <cell r="B120" t="str">
            <v>August</v>
          </cell>
          <cell r="C120">
            <v>36769</v>
          </cell>
          <cell r="D120" t="str">
            <v>FY2000</v>
          </cell>
          <cell r="E120">
            <v>119</v>
          </cell>
          <cell r="F120" t="str">
            <v>2000</v>
          </cell>
          <cell r="G120">
            <v>11</v>
          </cell>
        </row>
        <row r="121">
          <cell r="B121" t="str">
            <v>September</v>
          </cell>
          <cell r="C121">
            <v>36799</v>
          </cell>
          <cell r="D121" t="str">
            <v>FY2000</v>
          </cell>
          <cell r="E121">
            <v>120</v>
          </cell>
          <cell r="F121" t="str">
            <v>2000</v>
          </cell>
          <cell r="G121">
            <v>12</v>
          </cell>
        </row>
        <row r="122">
          <cell r="B122" t="str">
            <v>October</v>
          </cell>
          <cell r="C122">
            <v>36830</v>
          </cell>
          <cell r="D122" t="str">
            <v>FY2000</v>
          </cell>
          <cell r="E122">
            <v>121</v>
          </cell>
          <cell r="F122" t="str">
            <v>2000</v>
          </cell>
          <cell r="G122">
            <v>1</v>
          </cell>
        </row>
        <row r="123">
          <cell r="B123" t="str">
            <v>November</v>
          </cell>
          <cell r="C123">
            <v>36860</v>
          </cell>
          <cell r="D123" t="str">
            <v>FY2001</v>
          </cell>
          <cell r="E123">
            <v>122</v>
          </cell>
          <cell r="F123" t="str">
            <v>2001</v>
          </cell>
          <cell r="G123">
            <v>2</v>
          </cell>
        </row>
        <row r="124">
          <cell r="B124" t="str">
            <v>December</v>
          </cell>
          <cell r="C124">
            <v>36891</v>
          </cell>
          <cell r="D124" t="str">
            <v>FY2001</v>
          </cell>
          <cell r="E124">
            <v>123</v>
          </cell>
          <cell r="F124" t="str">
            <v>2001</v>
          </cell>
          <cell r="G124">
            <v>3</v>
          </cell>
        </row>
        <row r="125">
          <cell r="B125" t="str">
            <v>January</v>
          </cell>
          <cell r="C125">
            <v>36922</v>
          </cell>
          <cell r="D125" t="str">
            <v>FY2001</v>
          </cell>
          <cell r="E125">
            <v>124</v>
          </cell>
          <cell r="F125" t="str">
            <v>2001</v>
          </cell>
          <cell r="G125">
            <v>4</v>
          </cell>
        </row>
        <row r="126">
          <cell r="B126" t="str">
            <v>February</v>
          </cell>
          <cell r="C126">
            <v>36950</v>
          </cell>
          <cell r="D126" t="str">
            <v>FY2001</v>
          </cell>
          <cell r="E126">
            <v>125</v>
          </cell>
          <cell r="F126" t="str">
            <v>2001</v>
          </cell>
          <cell r="G126">
            <v>5</v>
          </cell>
        </row>
        <row r="127">
          <cell r="B127" t="str">
            <v>March</v>
          </cell>
          <cell r="C127">
            <v>36981</v>
          </cell>
          <cell r="D127" t="str">
            <v>FY2001</v>
          </cell>
          <cell r="E127">
            <v>126</v>
          </cell>
          <cell r="F127" t="str">
            <v>2001</v>
          </cell>
          <cell r="G127">
            <v>6</v>
          </cell>
        </row>
        <row r="128">
          <cell r="B128" t="str">
            <v>April</v>
          </cell>
          <cell r="C128">
            <v>37011</v>
          </cell>
          <cell r="D128" t="str">
            <v>FY2001</v>
          </cell>
          <cell r="E128">
            <v>127</v>
          </cell>
          <cell r="F128" t="str">
            <v>2001</v>
          </cell>
          <cell r="G128">
            <v>7</v>
          </cell>
        </row>
        <row r="129">
          <cell r="B129" t="str">
            <v>May</v>
          </cell>
          <cell r="C129">
            <v>37042</v>
          </cell>
          <cell r="D129" t="str">
            <v>FY2001</v>
          </cell>
          <cell r="E129">
            <v>128</v>
          </cell>
          <cell r="F129" t="str">
            <v>2001</v>
          </cell>
          <cell r="G129">
            <v>8</v>
          </cell>
        </row>
        <row r="130">
          <cell r="B130" t="str">
            <v>June</v>
          </cell>
          <cell r="C130">
            <v>37072</v>
          </cell>
          <cell r="D130" t="str">
            <v>FY2001</v>
          </cell>
          <cell r="E130">
            <v>129</v>
          </cell>
          <cell r="F130" t="str">
            <v>2001</v>
          </cell>
          <cell r="G130">
            <v>9</v>
          </cell>
        </row>
        <row r="131">
          <cell r="B131" t="str">
            <v>July</v>
          </cell>
          <cell r="C131">
            <v>37103</v>
          </cell>
          <cell r="D131" t="str">
            <v>FY2001</v>
          </cell>
          <cell r="E131">
            <v>130</v>
          </cell>
          <cell r="F131" t="str">
            <v>2001</v>
          </cell>
          <cell r="G131">
            <v>10</v>
          </cell>
        </row>
        <row r="132">
          <cell r="B132" t="str">
            <v>August</v>
          </cell>
          <cell r="C132">
            <v>37134</v>
          </cell>
          <cell r="D132" t="str">
            <v>FY2001</v>
          </cell>
          <cell r="E132">
            <v>131</v>
          </cell>
          <cell r="F132" t="str">
            <v>2001</v>
          </cell>
          <cell r="G132">
            <v>11</v>
          </cell>
        </row>
        <row r="133">
          <cell r="B133" t="str">
            <v>September</v>
          </cell>
          <cell r="C133">
            <v>37164</v>
          </cell>
          <cell r="D133" t="str">
            <v>FY2001</v>
          </cell>
          <cell r="E133">
            <v>132</v>
          </cell>
          <cell r="F133" t="str">
            <v>2001</v>
          </cell>
          <cell r="G133">
            <v>12</v>
          </cell>
        </row>
        <row r="134">
          <cell r="B134" t="str">
            <v>October</v>
          </cell>
          <cell r="C134">
            <v>37195</v>
          </cell>
          <cell r="D134" t="str">
            <v>FY2002</v>
          </cell>
          <cell r="E134">
            <v>133</v>
          </cell>
          <cell r="F134" t="str">
            <v>2002</v>
          </cell>
          <cell r="G134">
            <v>1</v>
          </cell>
        </row>
        <row r="135">
          <cell r="B135" t="str">
            <v>November</v>
          </cell>
          <cell r="C135">
            <v>37225</v>
          </cell>
          <cell r="D135" t="str">
            <v>FY2002</v>
          </cell>
          <cell r="E135">
            <v>134</v>
          </cell>
          <cell r="F135" t="str">
            <v>2002</v>
          </cell>
          <cell r="G135">
            <v>2</v>
          </cell>
        </row>
        <row r="136">
          <cell r="B136" t="str">
            <v>December</v>
          </cell>
          <cell r="C136">
            <v>37256</v>
          </cell>
          <cell r="D136" t="str">
            <v>FY2002</v>
          </cell>
          <cell r="E136">
            <v>135</v>
          </cell>
          <cell r="F136" t="str">
            <v>2002</v>
          </cell>
          <cell r="G136">
            <v>3</v>
          </cell>
        </row>
        <row r="137">
          <cell r="B137" t="str">
            <v>January</v>
          </cell>
          <cell r="C137">
            <v>37287</v>
          </cell>
          <cell r="D137" t="str">
            <v>FY2002</v>
          </cell>
          <cell r="E137">
            <v>136</v>
          </cell>
          <cell r="F137" t="str">
            <v>2002</v>
          </cell>
          <cell r="G137">
            <v>4</v>
          </cell>
        </row>
        <row r="138">
          <cell r="B138" t="str">
            <v>February</v>
          </cell>
          <cell r="C138">
            <v>37315</v>
          </cell>
          <cell r="D138" t="str">
            <v>FY2002</v>
          </cell>
          <cell r="E138">
            <v>137</v>
          </cell>
          <cell r="F138" t="str">
            <v>2002</v>
          </cell>
          <cell r="G138">
            <v>5</v>
          </cell>
        </row>
        <row r="139">
          <cell r="B139" t="str">
            <v>March</v>
          </cell>
          <cell r="C139">
            <v>37346</v>
          </cell>
          <cell r="D139" t="str">
            <v>FY2002</v>
          </cell>
          <cell r="E139">
            <v>138</v>
          </cell>
          <cell r="F139" t="str">
            <v>2002</v>
          </cell>
          <cell r="G139">
            <v>6</v>
          </cell>
        </row>
        <row r="140">
          <cell r="B140" t="str">
            <v>April</v>
          </cell>
          <cell r="C140">
            <v>37376</v>
          </cell>
          <cell r="D140" t="str">
            <v>FY2002</v>
          </cell>
          <cell r="E140">
            <v>139</v>
          </cell>
          <cell r="F140" t="str">
            <v>2002</v>
          </cell>
          <cell r="G140">
            <v>7</v>
          </cell>
        </row>
        <row r="141">
          <cell r="B141" t="str">
            <v>May</v>
          </cell>
          <cell r="C141">
            <v>37407</v>
          </cell>
          <cell r="D141" t="str">
            <v>FY2002</v>
          </cell>
          <cell r="E141">
            <v>140</v>
          </cell>
          <cell r="F141" t="str">
            <v>2002</v>
          </cell>
          <cell r="G141">
            <v>8</v>
          </cell>
        </row>
        <row r="142">
          <cell r="B142" t="str">
            <v>June</v>
          </cell>
          <cell r="C142">
            <v>37437</v>
          </cell>
          <cell r="D142" t="str">
            <v>FY2002</v>
          </cell>
          <cell r="E142">
            <v>141</v>
          </cell>
          <cell r="F142" t="str">
            <v>2002</v>
          </cell>
          <cell r="G142">
            <v>9</v>
          </cell>
        </row>
        <row r="143">
          <cell r="B143" t="str">
            <v>July</v>
          </cell>
          <cell r="C143">
            <v>37468</v>
          </cell>
          <cell r="D143" t="str">
            <v>FY2002</v>
          </cell>
          <cell r="E143">
            <v>142</v>
          </cell>
          <cell r="F143" t="str">
            <v>2002</v>
          </cell>
          <cell r="G143">
            <v>10</v>
          </cell>
        </row>
        <row r="144">
          <cell r="B144" t="str">
            <v>August</v>
          </cell>
          <cell r="C144">
            <v>37499</v>
          </cell>
          <cell r="D144" t="str">
            <v>FY2002</v>
          </cell>
          <cell r="E144">
            <v>143</v>
          </cell>
          <cell r="F144" t="str">
            <v>2002</v>
          </cell>
          <cell r="G144">
            <v>11</v>
          </cell>
        </row>
        <row r="145">
          <cell r="B145" t="str">
            <v>September</v>
          </cell>
          <cell r="C145">
            <v>37529</v>
          </cell>
          <cell r="D145" t="str">
            <v>FY2002</v>
          </cell>
          <cell r="E145">
            <v>144</v>
          </cell>
          <cell r="F145" t="str">
            <v>2002</v>
          </cell>
          <cell r="G145">
            <v>12</v>
          </cell>
        </row>
        <row r="146">
          <cell r="B146" t="str">
            <v>October</v>
          </cell>
          <cell r="C146">
            <v>37560</v>
          </cell>
          <cell r="D146" t="str">
            <v>FY2003</v>
          </cell>
          <cell r="E146">
            <v>145</v>
          </cell>
          <cell r="F146" t="str">
            <v>2003</v>
          </cell>
          <cell r="G146">
            <v>1</v>
          </cell>
        </row>
        <row r="147">
          <cell r="B147" t="str">
            <v>November</v>
          </cell>
          <cell r="C147">
            <v>37590</v>
          </cell>
          <cell r="D147" t="str">
            <v>FY2003</v>
          </cell>
          <cell r="E147">
            <v>146</v>
          </cell>
          <cell r="F147" t="str">
            <v>2003</v>
          </cell>
          <cell r="G147">
            <v>2</v>
          </cell>
        </row>
        <row r="148">
          <cell r="B148" t="str">
            <v>December</v>
          </cell>
          <cell r="C148">
            <v>37621</v>
          </cell>
          <cell r="D148" t="str">
            <v>FY2003</v>
          </cell>
          <cell r="E148">
            <v>147</v>
          </cell>
          <cell r="F148" t="str">
            <v>2003</v>
          </cell>
          <cell r="G148">
            <v>3</v>
          </cell>
        </row>
        <row r="149">
          <cell r="B149" t="str">
            <v>January</v>
          </cell>
          <cell r="C149">
            <v>37652</v>
          </cell>
          <cell r="D149" t="str">
            <v>FY2003</v>
          </cell>
          <cell r="E149">
            <v>148</v>
          </cell>
          <cell r="F149" t="str">
            <v>2003</v>
          </cell>
          <cell r="G149">
            <v>4</v>
          </cell>
        </row>
        <row r="150">
          <cell r="B150" t="str">
            <v>February</v>
          </cell>
          <cell r="C150">
            <v>37680</v>
          </cell>
          <cell r="D150" t="str">
            <v>FY2003</v>
          </cell>
          <cell r="E150">
            <v>149</v>
          </cell>
          <cell r="F150" t="str">
            <v>2003</v>
          </cell>
          <cell r="G150">
            <v>5</v>
          </cell>
        </row>
        <row r="151">
          <cell r="B151" t="str">
            <v>March</v>
          </cell>
          <cell r="C151">
            <v>37711</v>
          </cell>
          <cell r="D151" t="str">
            <v>FY2003</v>
          </cell>
          <cell r="E151">
            <v>150</v>
          </cell>
          <cell r="F151" t="str">
            <v>2003</v>
          </cell>
          <cell r="G151">
            <v>6</v>
          </cell>
        </row>
        <row r="152">
          <cell r="B152" t="str">
            <v>April</v>
          </cell>
          <cell r="C152">
            <v>37741</v>
          </cell>
          <cell r="D152" t="str">
            <v>FY2003</v>
          </cell>
          <cell r="E152">
            <v>151</v>
          </cell>
          <cell r="F152" t="str">
            <v>2003</v>
          </cell>
          <cell r="G152">
            <v>7</v>
          </cell>
        </row>
        <row r="153">
          <cell r="B153" t="str">
            <v>May</v>
          </cell>
          <cell r="C153">
            <v>37772</v>
          </cell>
          <cell r="D153" t="str">
            <v>FY2003</v>
          </cell>
          <cell r="E153">
            <v>152</v>
          </cell>
          <cell r="F153" t="str">
            <v>2003</v>
          </cell>
          <cell r="G153">
            <v>8</v>
          </cell>
        </row>
        <row r="154">
          <cell r="B154" t="str">
            <v>June</v>
          </cell>
          <cell r="C154">
            <v>37802</v>
          </cell>
          <cell r="D154" t="str">
            <v>FY2003</v>
          </cell>
          <cell r="E154">
            <v>153</v>
          </cell>
          <cell r="F154" t="str">
            <v>2003</v>
          </cell>
          <cell r="G154">
            <v>9</v>
          </cell>
        </row>
        <row r="155">
          <cell r="B155" t="str">
            <v>July</v>
          </cell>
          <cell r="C155">
            <v>37833</v>
          </cell>
          <cell r="D155" t="str">
            <v>FY2003</v>
          </cell>
          <cell r="E155">
            <v>154</v>
          </cell>
          <cell r="F155" t="str">
            <v>2003</v>
          </cell>
          <cell r="G155">
            <v>10</v>
          </cell>
        </row>
        <row r="156">
          <cell r="B156" t="str">
            <v>August</v>
          </cell>
          <cell r="C156">
            <v>37864</v>
          </cell>
          <cell r="D156" t="str">
            <v>FY2003</v>
          </cell>
          <cell r="E156">
            <v>155</v>
          </cell>
          <cell r="F156" t="str">
            <v>2003</v>
          </cell>
          <cell r="G156">
            <v>11</v>
          </cell>
        </row>
        <row r="157">
          <cell r="B157" t="str">
            <v>September</v>
          </cell>
          <cell r="C157">
            <v>37894</v>
          </cell>
          <cell r="D157" t="str">
            <v>FY2003</v>
          </cell>
          <cell r="E157">
            <v>156</v>
          </cell>
          <cell r="F157" t="str">
            <v>2003</v>
          </cell>
          <cell r="G157">
            <v>12</v>
          </cell>
        </row>
        <row r="158">
          <cell r="B158" t="str">
            <v>October</v>
          </cell>
          <cell r="C158">
            <v>37925</v>
          </cell>
          <cell r="D158" t="str">
            <v>FY2004</v>
          </cell>
          <cell r="E158">
            <v>157</v>
          </cell>
          <cell r="F158" t="str">
            <v>2004</v>
          </cell>
          <cell r="G158">
            <v>1</v>
          </cell>
        </row>
        <row r="159">
          <cell r="B159" t="str">
            <v>November</v>
          </cell>
          <cell r="C159">
            <v>37955</v>
          </cell>
          <cell r="D159" t="str">
            <v>FY2004</v>
          </cell>
          <cell r="E159">
            <v>158</v>
          </cell>
          <cell r="F159" t="str">
            <v>2004</v>
          </cell>
          <cell r="G159">
            <v>2</v>
          </cell>
        </row>
        <row r="160">
          <cell r="B160" t="str">
            <v>December</v>
          </cell>
          <cell r="C160">
            <v>37986</v>
          </cell>
          <cell r="D160" t="str">
            <v>FY2004</v>
          </cell>
          <cell r="E160">
            <v>159</v>
          </cell>
          <cell r="F160" t="str">
            <v>2004</v>
          </cell>
          <cell r="G160">
            <v>3</v>
          </cell>
        </row>
        <row r="161">
          <cell r="B161" t="str">
            <v>January</v>
          </cell>
          <cell r="C161">
            <v>38017</v>
          </cell>
          <cell r="D161" t="str">
            <v>FY2004</v>
          </cell>
          <cell r="E161">
            <v>160</v>
          </cell>
          <cell r="F161" t="str">
            <v>2004</v>
          </cell>
          <cell r="G161">
            <v>4</v>
          </cell>
        </row>
        <row r="162">
          <cell r="B162" t="str">
            <v>February</v>
          </cell>
          <cell r="C162">
            <v>38046</v>
          </cell>
          <cell r="D162" t="str">
            <v>FY2004</v>
          </cell>
          <cell r="E162">
            <v>161</v>
          </cell>
          <cell r="F162" t="str">
            <v>2004</v>
          </cell>
          <cell r="G162">
            <v>5</v>
          </cell>
        </row>
        <row r="163">
          <cell r="B163" t="str">
            <v>March</v>
          </cell>
          <cell r="C163">
            <v>38077</v>
          </cell>
          <cell r="D163" t="str">
            <v>FY2004</v>
          </cell>
          <cell r="E163">
            <v>162</v>
          </cell>
          <cell r="F163" t="str">
            <v>2004</v>
          </cell>
          <cell r="G163">
            <v>6</v>
          </cell>
        </row>
        <row r="164">
          <cell r="B164" t="str">
            <v>April</v>
          </cell>
          <cell r="C164">
            <v>38107</v>
          </cell>
          <cell r="D164" t="str">
            <v>FY2004</v>
          </cell>
          <cell r="E164">
            <v>163</v>
          </cell>
          <cell r="F164" t="str">
            <v>2004</v>
          </cell>
          <cell r="G164">
            <v>7</v>
          </cell>
        </row>
        <row r="165">
          <cell r="B165" t="str">
            <v>May</v>
          </cell>
          <cell r="C165">
            <v>38138</v>
          </cell>
          <cell r="D165" t="str">
            <v>FY2004</v>
          </cell>
          <cell r="E165">
            <v>164</v>
          </cell>
          <cell r="F165" t="str">
            <v>2004</v>
          </cell>
          <cell r="G165">
            <v>8</v>
          </cell>
        </row>
        <row r="166">
          <cell r="B166" t="str">
            <v>June</v>
          </cell>
          <cell r="C166">
            <v>38168</v>
          </cell>
          <cell r="D166" t="str">
            <v>FY2004</v>
          </cell>
          <cell r="E166">
            <v>165</v>
          </cell>
          <cell r="F166" t="str">
            <v>2004</v>
          </cell>
          <cell r="G166">
            <v>9</v>
          </cell>
        </row>
        <row r="167">
          <cell r="B167" t="str">
            <v>July</v>
          </cell>
          <cell r="C167">
            <v>38199</v>
          </cell>
          <cell r="D167" t="str">
            <v>FY2004</v>
          </cell>
          <cell r="E167">
            <v>166</v>
          </cell>
          <cell r="F167" t="str">
            <v>2004</v>
          </cell>
          <cell r="G167">
            <v>10</v>
          </cell>
        </row>
        <row r="168">
          <cell r="B168" t="str">
            <v>August</v>
          </cell>
          <cell r="C168">
            <v>38230</v>
          </cell>
          <cell r="D168" t="str">
            <v>FY2004</v>
          </cell>
          <cell r="E168">
            <v>167</v>
          </cell>
          <cell r="F168" t="str">
            <v>2004</v>
          </cell>
          <cell r="G168">
            <v>11</v>
          </cell>
        </row>
        <row r="169">
          <cell r="B169" t="str">
            <v>September</v>
          </cell>
          <cell r="C169">
            <v>38260</v>
          </cell>
          <cell r="D169" t="str">
            <v>FY2004</v>
          </cell>
          <cell r="E169">
            <v>168</v>
          </cell>
          <cell r="F169" t="str">
            <v>2004</v>
          </cell>
          <cell r="G169">
            <v>12</v>
          </cell>
        </row>
        <row r="170">
          <cell r="B170" t="str">
            <v>October</v>
          </cell>
          <cell r="C170">
            <v>38291</v>
          </cell>
          <cell r="D170" t="str">
            <v>FY2005</v>
          </cell>
          <cell r="E170">
            <v>169</v>
          </cell>
          <cell r="F170" t="str">
            <v>2005</v>
          </cell>
          <cell r="G170">
            <v>1</v>
          </cell>
        </row>
        <row r="171">
          <cell r="B171" t="str">
            <v>November</v>
          </cell>
          <cell r="C171">
            <v>38321</v>
          </cell>
          <cell r="D171" t="str">
            <v>FY2005</v>
          </cell>
          <cell r="E171">
            <v>170</v>
          </cell>
          <cell r="F171" t="str">
            <v>2005</v>
          </cell>
          <cell r="G171">
            <v>2</v>
          </cell>
        </row>
        <row r="172">
          <cell r="B172" t="str">
            <v>December</v>
          </cell>
          <cell r="C172">
            <v>38352</v>
          </cell>
          <cell r="D172" t="str">
            <v>FY2005</v>
          </cell>
          <cell r="E172">
            <v>171</v>
          </cell>
          <cell r="F172" t="str">
            <v>2005</v>
          </cell>
          <cell r="G172">
            <v>3</v>
          </cell>
        </row>
        <row r="173">
          <cell r="B173" t="str">
            <v>January</v>
          </cell>
          <cell r="C173">
            <v>38383</v>
          </cell>
          <cell r="D173" t="str">
            <v>FY2005</v>
          </cell>
          <cell r="E173">
            <v>172</v>
          </cell>
          <cell r="F173" t="str">
            <v>2005</v>
          </cell>
          <cell r="G173">
            <v>4</v>
          </cell>
        </row>
        <row r="174">
          <cell r="B174" t="str">
            <v>February</v>
          </cell>
          <cell r="C174">
            <v>38411</v>
          </cell>
          <cell r="D174" t="str">
            <v>FY2005</v>
          </cell>
          <cell r="E174">
            <v>173</v>
          </cell>
          <cell r="F174" t="str">
            <v>2005</v>
          </cell>
          <cell r="G174">
            <v>5</v>
          </cell>
        </row>
        <row r="175">
          <cell r="B175" t="str">
            <v>March</v>
          </cell>
          <cell r="C175">
            <v>38442</v>
          </cell>
          <cell r="D175" t="str">
            <v>FY2005</v>
          </cell>
          <cell r="E175">
            <v>174</v>
          </cell>
          <cell r="F175" t="str">
            <v>2005</v>
          </cell>
          <cell r="G175">
            <v>6</v>
          </cell>
        </row>
        <row r="176">
          <cell r="B176" t="str">
            <v>April</v>
          </cell>
          <cell r="C176">
            <v>38472</v>
          </cell>
          <cell r="D176" t="str">
            <v>FY2005</v>
          </cell>
          <cell r="E176">
            <v>175</v>
          </cell>
          <cell r="F176" t="str">
            <v>2005</v>
          </cell>
          <cell r="G176">
            <v>7</v>
          </cell>
        </row>
        <row r="177">
          <cell r="B177" t="str">
            <v>May</v>
          </cell>
          <cell r="C177">
            <v>38503</v>
          </cell>
          <cell r="D177" t="str">
            <v>FY2005</v>
          </cell>
          <cell r="E177">
            <v>176</v>
          </cell>
          <cell r="F177" t="str">
            <v>2005</v>
          </cell>
          <cell r="G177">
            <v>8</v>
          </cell>
        </row>
        <row r="178">
          <cell r="B178" t="str">
            <v>June</v>
          </cell>
          <cell r="C178">
            <v>38533</v>
          </cell>
          <cell r="D178" t="str">
            <v>FY2005</v>
          </cell>
          <cell r="E178">
            <v>177</v>
          </cell>
          <cell r="F178" t="str">
            <v>2005</v>
          </cell>
          <cell r="G178">
            <v>9</v>
          </cell>
        </row>
        <row r="179">
          <cell r="B179" t="str">
            <v>July</v>
          </cell>
          <cell r="C179">
            <v>38564</v>
          </cell>
          <cell r="D179" t="str">
            <v>FY2005</v>
          </cell>
          <cell r="E179">
            <v>178</v>
          </cell>
          <cell r="F179" t="str">
            <v>2005</v>
          </cell>
          <cell r="G179">
            <v>10</v>
          </cell>
        </row>
        <row r="180">
          <cell r="B180" t="str">
            <v>August</v>
          </cell>
          <cell r="C180">
            <v>38595</v>
          </cell>
          <cell r="D180" t="str">
            <v>FY2005</v>
          </cell>
          <cell r="E180">
            <v>179</v>
          </cell>
          <cell r="F180" t="str">
            <v>2005</v>
          </cell>
          <cell r="G180">
            <v>11</v>
          </cell>
        </row>
        <row r="181">
          <cell r="B181" t="str">
            <v>September</v>
          </cell>
          <cell r="C181">
            <v>38625</v>
          </cell>
          <cell r="D181" t="str">
            <v>FY2005</v>
          </cell>
          <cell r="E181">
            <v>180</v>
          </cell>
          <cell r="F181" t="str">
            <v>2005</v>
          </cell>
          <cell r="G181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fx type"/>
      <sheetName val="CSR Prime"/>
      <sheetName val="fx clttype"/>
      <sheetName val="CSR Prime_WO"/>
      <sheetName val="WIP_YTD"/>
      <sheetName val="WIP_PTD"/>
      <sheetName val="AR Prime"/>
      <sheetName val="AR Prime_WO"/>
    </sheetNames>
    <sheetDataSet>
      <sheetData sheetId="0"/>
      <sheetData sheetId="1"/>
      <sheetData sheetId="2"/>
      <sheetData sheetId="3" refreshError="1">
        <row r="1">
          <cell r="A1" t="str">
            <v>Project</v>
          </cell>
          <cell r="B1" t="str">
            <v>Client Type</v>
          </cell>
        </row>
        <row r="2">
          <cell r="A2" t="str">
            <v>0</v>
          </cell>
        </row>
        <row r="3">
          <cell r="A3" t="str">
            <v>BOA</v>
          </cell>
        </row>
        <row r="4">
          <cell r="A4" t="str">
            <v>DIV</v>
          </cell>
        </row>
        <row r="5">
          <cell r="A5" t="str">
            <v>N0001</v>
          </cell>
          <cell r="B5" t="str">
            <v>OTH</v>
          </cell>
        </row>
        <row r="6">
          <cell r="A6" t="str">
            <v>N0002</v>
          </cell>
          <cell r="B6" t="str">
            <v>USEPA</v>
          </cell>
        </row>
        <row r="7">
          <cell r="A7" t="str">
            <v>N0003</v>
          </cell>
          <cell r="B7" t="str">
            <v>USEPA</v>
          </cell>
        </row>
        <row r="8">
          <cell r="A8" t="str">
            <v>N0004</v>
          </cell>
          <cell r="B8" t="str">
            <v>USEPA</v>
          </cell>
        </row>
        <row r="9">
          <cell r="A9" t="str">
            <v>N0005</v>
          </cell>
          <cell r="B9" t="str">
            <v>IC</v>
          </cell>
        </row>
        <row r="10">
          <cell r="A10" t="str">
            <v>N0006</v>
          </cell>
          <cell r="B10" t="str">
            <v>OTH</v>
          </cell>
        </row>
        <row r="11">
          <cell r="A11" t="str">
            <v>N0007</v>
          </cell>
          <cell r="B11" t="str">
            <v>IC</v>
          </cell>
        </row>
        <row r="12">
          <cell r="A12" t="str">
            <v>N0008</v>
          </cell>
          <cell r="B12" t="str">
            <v>USNAV</v>
          </cell>
        </row>
        <row r="13">
          <cell r="A13" t="str">
            <v>N0009</v>
          </cell>
          <cell r="B13" t="str">
            <v>USNAV</v>
          </cell>
        </row>
        <row r="14">
          <cell r="A14" t="str">
            <v>N0010</v>
          </cell>
          <cell r="B14" t="str">
            <v>IC</v>
          </cell>
        </row>
        <row r="15">
          <cell r="A15" t="str">
            <v>N0013</v>
          </cell>
          <cell r="B15" t="str">
            <v>USNAV</v>
          </cell>
        </row>
        <row r="16">
          <cell r="A16" t="str">
            <v>N0014</v>
          </cell>
          <cell r="B16" t="str">
            <v>USEPA</v>
          </cell>
        </row>
        <row r="17">
          <cell r="A17" t="str">
            <v>N0015</v>
          </cell>
          <cell r="B17" t="str">
            <v>USEPA</v>
          </cell>
        </row>
        <row r="18">
          <cell r="A18" t="str">
            <v>N0017</v>
          </cell>
          <cell r="B18" t="str">
            <v>USEPA</v>
          </cell>
        </row>
        <row r="19">
          <cell r="A19" t="str">
            <v>N0018</v>
          </cell>
          <cell r="B19" t="str">
            <v>USNAV</v>
          </cell>
        </row>
        <row r="20">
          <cell r="A20" t="str">
            <v>N0019</v>
          </cell>
          <cell r="B20" t="str">
            <v>USNAV</v>
          </cell>
        </row>
        <row r="21">
          <cell r="A21" t="str">
            <v>N0020</v>
          </cell>
          <cell r="B21" t="str">
            <v>USNAV</v>
          </cell>
        </row>
        <row r="22">
          <cell r="A22" t="str">
            <v>N0021</v>
          </cell>
          <cell r="B22" t="str">
            <v>USNAV</v>
          </cell>
        </row>
        <row r="23">
          <cell r="A23" t="str">
            <v>N0022</v>
          </cell>
          <cell r="B23" t="str">
            <v>IC</v>
          </cell>
        </row>
        <row r="24">
          <cell r="A24" t="str">
            <v>N0023</v>
          </cell>
          <cell r="B24" t="str">
            <v>USNAV</v>
          </cell>
        </row>
        <row r="25">
          <cell r="A25" t="str">
            <v>N0025</v>
          </cell>
          <cell r="B25" t="str">
            <v>OTH</v>
          </cell>
        </row>
        <row r="26">
          <cell r="A26" t="str">
            <v>N0026</v>
          </cell>
          <cell r="B26" t="str">
            <v>USNAV</v>
          </cell>
        </row>
        <row r="27">
          <cell r="A27" t="str">
            <v>N0027</v>
          </cell>
          <cell r="B27" t="str">
            <v>ST</v>
          </cell>
        </row>
        <row r="28">
          <cell r="A28" t="str">
            <v>N0028</v>
          </cell>
          <cell r="B28" t="str">
            <v>USNAV</v>
          </cell>
        </row>
        <row r="29">
          <cell r="A29" t="str">
            <v>N0030</v>
          </cell>
          <cell r="B29" t="str">
            <v>IC</v>
          </cell>
        </row>
        <row r="30">
          <cell r="A30" t="str">
            <v>N0031</v>
          </cell>
          <cell r="B30" t="str">
            <v>USNAV</v>
          </cell>
        </row>
        <row r="31">
          <cell r="A31" t="str">
            <v>N0032</v>
          </cell>
          <cell r="B31" t="str">
            <v>OTH</v>
          </cell>
        </row>
        <row r="32">
          <cell r="A32" t="str">
            <v>N0033</v>
          </cell>
          <cell r="B32" t="str">
            <v>USNAV</v>
          </cell>
        </row>
        <row r="33">
          <cell r="A33" t="str">
            <v>N0034</v>
          </cell>
          <cell r="B33" t="str">
            <v>USNAV</v>
          </cell>
        </row>
        <row r="34">
          <cell r="A34" t="str">
            <v>N0035</v>
          </cell>
          <cell r="B34" t="str">
            <v>OTH</v>
          </cell>
        </row>
        <row r="35">
          <cell r="A35" t="str">
            <v>N0036</v>
          </cell>
          <cell r="B35" t="str">
            <v>OTH</v>
          </cell>
        </row>
        <row r="36">
          <cell r="A36" t="str">
            <v>N0038</v>
          </cell>
          <cell r="B36" t="str">
            <v>USNAV</v>
          </cell>
        </row>
        <row r="37">
          <cell r="A37" t="str">
            <v>N0039</v>
          </cell>
          <cell r="B37" t="str">
            <v>USNAV</v>
          </cell>
        </row>
        <row r="38">
          <cell r="A38" t="str">
            <v>N0040</v>
          </cell>
          <cell r="B38" t="str">
            <v>USNAV</v>
          </cell>
        </row>
        <row r="39">
          <cell r="A39" t="str">
            <v>N0041</v>
          </cell>
          <cell r="B39" t="str">
            <v>USNAV</v>
          </cell>
        </row>
        <row r="40">
          <cell r="A40" t="str">
            <v>N0043</v>
          </cell>
          <cell r="B40" t="str">
            <v>OTH</v>
          </cell>
        </row>
        <row r="41">
          <cell r="A41" t="str">
            <v>N0044</v>
          </cell>
          <cell r="B41" t="str">
            <v>USNAV</v>
          </cell>
        </row>
        <row r="42">
          <cell r="A42" t="str">
            <v>N0045</v>
          </cell>
          <cell r="B42" t="str">
            <v>OTH</v>
          </cell>
        </row>
        <row r="43">
          <cell r="A43" t="str">
            <v>N0046</v>
          </cell>
          <cell r="B43" t="str">
            <v>OTH</v>
          </cell>
        </row>
        <row r="44">
          <cell r="A44" t="str">
            <v>N0047</v>
          </cell>
          <cell r="B44" t="str">
            <v>USDOE</v>
          </cell>
        </row>
        <row r="45">
          <cell r="A45" t="str">
            <v>N0048</v>
          </cell>
          <cell r="B45" t="str">
            <v>USNAV</v>
          </cell>
        </row>
        <row r="46">
          <cell r="A46" t="str">
            <v>N0050</v>
          </cell>
          <cell r="B46" t="str">
            <v>USNAV</v>
          </cell>
        </row>
        <row r="47">
          <cell r="A47" t="str">
            <v>N0051</v>
          </cell>
          <cell r="B47" t="str">
            <v>USNAV</v>
          </cell>
        </row>
        <row r="48">
          <cell r="A48" t="str">
            <v>N0052</v>
          </cell>
          <cell r="B48" t="str">
            <v>USNAV</v>
          </cell>
        </row>
        <row r="49">
          <cell r="A49" t="str">
            <v>N0053</v>
          </cell>
          <cell r="B49" t="str">
            <v>USNAV</v>
          </cell>
        </row>
        <row r="50">
          <cell r="A50" t="str">
            <v>N0054</v>
          </cell>
          <cell r="B50" t="str">
            <v>USAF</v>
          </cell>
        </row>
        <row r="51">
          <cell r="A51" t="str">
            <v>N0055</v>
          </cell>
        </row>
        <row r="52">
          <cell r="A52" t="str">
            <v>N0056</v>
          </cell>
          <cell r="B52" t="str">
            <v>USNAV</v>
          </cell>
        </row>
        <row r="53">
          <cell r="A53" t="str">
            <v>N0057</v>
          </cell>
          <cell r="B53" t="str">
            <v>OTH</v>
          </cell>
        </row>
        <row r="54">
          <cell r="A54" t="str">
            <v>N0058</v>
          </cell>
          <cell r="B54" t="str">
            <v>OTH</v>
          </cell>
        </row>
        <row r="55">
          <cell r="A55" t="str">
            <v>N0059</v>
          </cell>
          <cell r="B55" t="str">
            <v>USDOE</v>
          </cell>
        </row>
        <row r="56">
          <cell r="A56" t="str">
            <v>N0060</v>
          </cell>
          <cell r="B56" t="str">
            <v>USARM</v>
          </cell>
        </row>
        <row r="57">
          <cell r="A57" t="str">
            <v>N0061</v>
          </cell>
          <cell r="B57" t="str">
            <v>USNAV</v>
          </cell>
        </row>
        <row r="58">
          <cell r="A58" t="str">
            <v>N0062</v>
          </cell>
          <cell r="B58" t="str">
            <v>OTH</v>
          </cell>
        </row>
        <row r="59">
          <cell r="A59" t="str">
            <v>N0063</v>
          </cell>
          <cell r="B59" t="str">
            <v>AUTO</v>
          </cell>
        </row>
        <row r="60">
          <cell r="A60" t="str">
            <v>N0064</v>
          </cell>
          <cell r="B60" t="str">
            <v>USDOE</v>
          </cell>
        </row>
        <row r="61">
          <cell r="A61" t="str">
            <v>N0065</v>
          </cell>
          <cell r="B61" t="str">
            <v>USEPA</v>
          </cell>
        </row>
        <row r="62">
          <cell r="A62" t="str">
            <v>N0066</v>
          </cell>
          <cell r="B62" t="str">
            <v>OTH</v>
          </cell>
        </row>
        <row r="63">
          <cell r="A63" t="str">
            <v>N0067</v>
          </cell>
          <cell r="B63" t="str">
            <v>OTH</v>
          </cell>
        </row>
        <row r="64">
          <cell r="A64" t="str">
            <v>N0068</v>
          </cell>
          <cell r="B64" t="str">
            <v>IC</v>
          </cell>
        </row>
        <row r="65">
          <cell r="A65" t="str">
            <v>N0069</v>
          </cell>
          <cell r="B65" t="str">
            <v>IC</v>
          </cell>
        </row>
        <row r="66">
          <cell r="A66" t="str">
            <v>N0070</v>
          </cell>
          <cell r="B66" t="str">
            <v>USCOE</v>
          </cell>
        </row>
        <row r="67">
          <cell r="A67" t="str">
            <v>N0071</v>
          </cell>
          <cell r="B67" t="str">
            <v>USEPA</v>
          </cell>
        </row>
        <row r="68">
          <cell r="A68" t="str">
            <v>N0072</v>
          </cell>
          <cell r="B68" t="str">
            <v>IC</v>
          </cell>
        </row>
        <row r="69">
          <cell r="A69" t="str">
            <v>N0073</v>
          </cell>
          <cell r="B69" t="str">
            <v>USEPA</v>
          </cell>
        </row>
        <row r="70">
          <cell r="A70" t="str">
            <v>N0074</v>
          </cell>
          <cell r="B70" t="str">
            <v>OTH</v>
          </cell>
        </row>
        <row r="71">
          <cell r="A71" t="str">
            <v>N0076</v>
          </cell>
          <cell r="B71" t="str">
            <v>USDOE</v>
          </cell>
        </row>
        <row r="72">
          <cell r="A72" t="str">
            <v>N0078</v>
          </cell>
          <cell r="B72" t="str">
            <v>OTH</v>
          </cell>
        </row>
        <row r="73">
          <cell r="A73" t="str">
            <v>N0079</v>
          </cell>
          <cell r="B73" t="str">
            <v>IC</v>
          </cell>
        </row>
        <row r="74">
          <cell r="A74" t="str">
            <v>N0080</v>
          </cell>
          <cell r="B74" t="str">
            <v>IC</v>
          </cell>
        </row>
        <row r="75">
          <cell r="A75" t="str">
            <v>N0082</v>
          </cell>
          <cell r="B75" t="str">
            <v>USARM</v>
          </cell>
        </row>
        <row r="76">
          <cell r="A76" t="str">
            <v>N0083</v>
          </cell>
          <cell r="B76" t="str">
            <v>OTH</v>
          </cell>
        </row>
        <row r="77">
          <cell r="A77" t="str">
            <v>N0084</v>
          </cell>
          <cell r="B77" t="str">
            <v>ST</v>
          </cell>
        </row>
        <row r="78">
          <cell r="A78" t="str">
            <v>N0085</v>
          </cell>
          <cell r="B78" t="str">
            <v>USNAV</v>
          </cell>
        </row>
        <row r="79">
          <cell r="A79" t="str">
            <v>N0086</v>
          </cell>
          <cell r="B79" t="str">
            <v>ST</v>
          </cell>
        </row>
        <row r="80">
          <cell r="A80" t="str">
            <v>N0087</v>
          </cell>
          <cell r="B80" t="str">
            <v>USNAV</v>
          </cell>
        </row>
        <row r="81">
          <cell r="A81" t="str">
            <v>N0090</v>
          </cell>
          <cell r="B81" t="str">
            <v>ST</v>
          </cell>
        </row>
        <row r="82">
          <cell r="A82" t="str">
            <v>N0091</v>
          </cell>
          <cell r="B82" t="str">
            <v>CHEM</v>
          </cell>
        </row>
        <row r="83">
          <cell r="A83" t="str">
            <v>N0092</v>
          </cell>
          <cell r="B83" t="str">
            <v>USNAV</v>
          </cell>
        </row>
        <row r="84">
          <cell r="A84" t="str">
            <v>N0095</v>
          </cell>
          <cell r="B84" t="str">
            <v>USNAV</v>
          </cell>
        </row>
        <row r="85">
          <cell r="A85" t="str">
            <v>N0096</v>
          </cell>
          <cell r="B85" t="str">
            <v>ST</v>
          </cell>
        </row>
        <row r="86">
          <cell r="A86" t="str">
            <v>N0097</v>
          </cell>
          <cell r="B86" t="str">
            <v>IC</v>
          </cell>
        </row>
        <row r="87">
          <cell r="A87" t="str">
            <v>N0098</v>
          </cell>
          <cell r="B87" t="str">
            <v>ST</v>
          </cell>
        </row>
        <row r="88">
          <cell r="A88" t="str">
            <v>N0099</v>
          </cell>
          <cell r="B88" t="str">
            <v>ST</v>
          </cell>
        </row>
        <row r="89">
          <cell r="A89" t="str">
            <v>N0100</v>
          </cell>
          <cell r="B89" t="str">
            <v>ST</v>
          </cell>
        </row>
        <row r="90">
          <cell r="A90" t="str">
            <v>N0101</v>
          </cell>
          <cell r="B90" t="str">
            <v>ST</v>
          </cell>
        </row>
        <row r="91">
          <cell r="A91" t="str">
            <v>N0104</v>
          </cell>
          <cell r="B91" t="str">
            <v>OTH</v>
          </cell>
        </row>
        <row r="92">
          <cell r="A92" t="str">
            <v>N0105</v>
          </cell>
          <cell r="B92" t="str">
            <v>USNAV</v>
          </cell>
        </row>
        <row r="93">
          <cell r="A93" t="str">
            <v>N0106</v>
          </cell>
          <cell r="B93" t="str">
            <v>USNAV</v>
          </cell>
        </row>
        <row r="94">
          <cell r="A94" t="str">
            <v>N0107</v>
          </cell>
          <cell r="B94" t="str">
            <v>ST</v>
          </cell>
        </row>
        <row r="95">
          <cell r="A95" t="str">
            <v>N0108</v>
          </cell>
          <cell r="B95" t="str">
            <v>USDOE</v>
          </cell>
        </row>
        <row r="96">
          <cell r="A96" t="str">
            <v>N0109</v>
          </cell>
          <cell r="B96" t="str">
            <v>IC</v>
          </cell>
        </row>
        <row r="97">
          <cell r="A97" t="str">
            <v>N0110</v>
          </cell>
          <cell r="B97" t="str">
            <v>USNAV</v>
          </cell>
        </row>
        <row r="98">
          <cell r="A98" t="str">
            <v>N0111</v>
          </cell>
          <cell r="B98" t="str">
            <v>ST</v>
          </cell>
        </row>
        <row r="99">
          <cell r="A99" t="str">
            <v>N0112</v>
          </cell>
          <cell r="B99" t="str">
            <v>USDOE</v>
          </cell>
        </row>
        <row r="100">
          <cell r="A100" t="str">
            <v>N0113</v>
          </cell>
          <cell r="B100" t="str">
            <v>IC</v>
          </cell>
        </row>
        <row r="101">
          <cell r="A101" t="str">
            <v>N0114</v>
          </cell>
          <cell r="B101" t="str">
            <v>USAF</v>
          </cell>
        </row>
        <row r="102">
          <cell r="A102" t="str">
            <v>N0115</v>
          </cell>
          <cell r="B102" t="str">
            <v>USEPA</v>
          </cell>
        </row>
        <row r="103">
          <cell r="A103" t="str">
            <v>N0116</v>
          </cell>
          <cell r="B103" t="str">
            <v>USEPA</v>
          </cell>
        </row>
        <row r="104">
          <cell r="A104" t="str">
            <v>N0119</v>
          </cell>
          <cell r="B104" t="str">
            <v>USNAV</v>
          </cell>
        </row>
        <row r="105">
          <cell r="A105" t="str">
            <v>N0121</v>
          </cell>
          <cell r="B105" t="str">
            <v>USEPA</v>
          </cell>
        </row>
        <row r="106">
          <cell r="A106" t="str">
            <v>N0122</v>
          </cell>
          <cell r="B106" t="str">
            <v>USNAV</v>
          </cell>
        </row>
        <row r="107">
          <cell r="A107" t="str">
            <v>N0123</v>
          </cell>
          <cell r="B107" t="str">
            <v>USNAV</v>
          </cell>
        </row>
        <row r="108">
          <cell r="A108" t="str">
            <v>N0124</v>
          </cell>
          <cell r="B108" t="str">
            <v>USNAV</v>
          </cell>
        </row>
        <row r="109">
          <cell r="A109" t="str">
            <v>N0126</v>
          </cell>
          <cell r="B109" t="str">
            <v>USNAV</v>
          </cell>
        </row>
        <row r="110">
          <cell r="A110" t="str">
            <v>N0131</v>
          </cell>
          <cell r="B110" t="str">
            <v>IC</v>
          </cell>
        </row>
        <row r="111">
          <cell r="A111" t="str">
            <v>N0134</v>
          </cell>
          <cell r="B111" t="str">
            <v>IC</v>
          </cell>
        </row>
        <row r="112">
          <cell r="A112" t="str">
            <v>N0137</v>
          </cell>
          <cell r="B112" t="str">
            <v>ST</v>
          </cell>
        </row>
        <row r="113">
          <cell r="A113" t="str">
            <v>N0141</v>
          </cell>
          <cell r="B113" t="str">
            <v>USNAV</v>
          </cell>
        </row>
        <row r="114">
          <cell r="A114" t="str">
            <v>N0143</v>
          </cell>
          <cell r="B114" t="str">
            <v>ST</v>
          </cell>
        </row>
        <row r="115">
          <cell r="A115" t="str">
            <v>N0145</v>
          </cell>
          <cell r="B115" t="str">
            <v>ST</v>
          </cell>
        </row>
        <row r="116">
          <cell r="A116" t="str">
            <v>N0147</v>
          </cell>
          <cell r="B116" t="str">
            <v>ST</v>
          </cell>
        </row>
        <row r="117">
          <cell r="A117" t="str">
            <v>N0149</v>
          </cell>
          <cell r="B117" t="str">
            <v>ST</v>
          </cell>
        </row>
        <row r="118">
          <cell r="A118" t="str">
            <v>N0152</v>
          </cell>
          <cell r="B118" t="str">
            <v>USDOE</v>
          </cell>
        </row>
        <row r="119">
          <cell r="A119" t="str">
            <v>N0154</v>
          </cell>
          <cell r="B119" t="str">
            <v>USDOE</v>
          </cell>
        </row>
        <row r="120">
          <cell r="A120" t="str">
            <v>N0156</v>
          </cell>
          <cell r="B120" t="str">
            <v>USNAV</v>
          </cell>
        </row>
        <row r="121">
          <cell r="A121" t="str">
            <v>N0158</v>
          </cell>
          <cell r="B121" t="str">
            <v>USEPA</v>
          </cell>
        </row>
        <row r="122">
          <cell r="A122" t="str">
            <v>N0159</v>
          </cell>
          <cell r="B122" t="str">
            <v>USNAV</v>
          </cell>
        </row>
        <row r="123">
          <cell r="A123" t="str">
            <v>N0162</v>
          </cell>
          <cell r="B123" t="str">
            <v>USEPA</v>
          </cell>
        </row>
        <row r="124">
          <cell r="A124" t="str">
            <v>N0164</v>
          </cell>
          <cell r="B124" t="str">
            <v>USNAV</v>
          </cell>
        </row>
        <row r="125">
          <cell r="A125" t="str">
            <v>N0166</v>
          </cell>
          <cell r="B125" t="str">
            <v>OTH</v>
          </cell>
        </row>
        <row r="126">
          <cell r="A126" t="str">
            <v>N0168</v>
          </cell>
          <cell r="B126" t="str">
            <v>USDOE</v>
          </cell>
        </row>
        <row r="127">
          <cell r="A127" t="str">
            <v>N0170</v>
          </cell>
          <cell r="B127" t="str">
            <v>USEPA</v>
          </cell>
        </row>
        <row r="128">
          <cell r="A128" t="str">
            <v>N0172</v>
          </cell>
          <cell r="B128" t="str">
            <v>ST</v>
          </cell>
        </row>
        <row r="129">
          <cell r="A129" t="str">
            <v>N0174</v>
          </cell>
          <cell r="B129" t="str">
            <v>ST</v>
          </cell>
        </row>
        <row r="130">
          <cell r="A130" t="str">
            <v>N0176</v>
          </cell>
          <cell r="B130" t="str">
            <v>ST</v>
          </cell>
        </row>
        <row r="131">
          <cell r="A131" t="str">
            <v>N0179</v>
          </cell>
          <cell r="B131" t="str">
            <v>ST</v>
          </cell>
        </row>
        <row r="132">
          <cell r="A132" t="str">
            <v>N0181</v>
          </cell>
          <cell r="B132" t="str">
            <v>ST</v>
          </cell>
        </row>
        <row r="133">
          <cell r="A133" t="str">
            <v>N0184</v>
          </cell>
          <cell r="B133" t="str">
            <v>ST</v>
          </cell>
        </row>
        <row r="134">
          <cell r="A134" t="str">
            <v>N0186</v>
          </cell>
          <cell r="B134" t="str">
            <v>OTH</v>
          </cell>
        </row>
        <row r="135">
          <cell r="A135" t="str">
            <v>N0187</v>
          </cell>
          <cell r="B135" t="str">
            <v>USEPA</v>
          </cell>
        </row>
        <row r="136">
          <cell r="A136" t="str">
            <v>N0189</v>
          </cell>
          <cell r="B136" t="str">
            <v>USNAV</v>
          </cell>
        </row>
        <row r="137">
          <cell r="A137" t="str">
            <v>N0191</v>
          </cell>
          <cell r="B137" t="str">
            <v>USEPA</v>
          </cell>
        </row>
        <row r="138">
          <cell r="A138" t="str">
            <v>N0193</v>
          </cell>
          <cell r="B138" t="str">
            <v>IC</v>
          </cell>
        </row>
        <row r="139">
          <cell r="A139" t="str">
            <v>N0195</v>
          </cell>
          <cell r="B139" t="str">
            <v>USNAV</v>
          </cell>
        </row>
        <row r="140">
          <cell r="A140" t="str">
            <v>N0199</v>
          </cell>
          <cell r="B140" t="str">
            <v>USNAV</v>
          </cell>
        </row>
        <row r="141">
          <cell r="A141" t="str">
            <v>N0201</v>
          </cell>
          <cell r="B141" t="str">
            <v>ST</v>
          </cell>
        </row>
        <row r="142">
          <cell r="A142" t="str">
            <v>N0205</v>
          </cell>
          <cell r="B142" t="str">
            <v>USCG</v>
          </cell>
        </row>
        <row r="143">
          <cell r="A143" t="str">
            <v>N0206</v>
          </cell>
          <cell r="B143" t="str">
            <v>USNAV</v>
          </cell>
        </row>
        <row r="144">
          <cell r="A144" t="str">
            <v>N0208</v>
          </cell>
          <cell r="B144" t="str">
            <v>CT</v>
          </cell>
        </row>
        <row r="145">
          <cell r="A145" t="str">
            <v>N0210</v>
          </cell>
          <cell r="B145" t="str">
            <v>USEPA</v>
          </cell>
        </row>
        <row r="146">
          <cell r="A146" t="str">
            <v>N0211</v>
          </cell>
          <cell r="B146" t="str">
            <v>USEPA</v>
          </cell>
        </row>
        <row r="147">
          <cell r="A147" t="str">
            <v>N0212</v>
          </cell>
          <cell r="B147" t="str">
            <v>USEPA</v>
          </cell>
        </row>
        <row r="148">
          <cell r="A148" t="str">
            <v>N0213</v>
          </cell>
          <cell r="B148" t="str">
            <v>USCOE</v>
          </cell>
        </row>
        <row r="149">
          <cell r="A149" t="str">
            <v>N0215</v>
          </cell>
          <cell r="B149" t="str">
            <v>USEPA</v>
          </cell>
        </row>
        <row r="150">
          <cell r="A150" t="str">
            <v>N0217</v>
          </cell>
          <cell r="B150" t="str">
            <v>USEPA</v>
          </cell>
        </row>
        <row r="151">
          <cell r="A151" t="str">
            <v>N0219</v>
          </cell>
          <cell r="B151" t="str">
            <v>USNAV</v>
          </cell>
        </row>
        <row r="152">
          <cell r="A152" t="str">
            <v>N0221</v>
          </cell>
          <cell r="B152" t="str">
            <v>USEPA</v>
          </cell>
        </row>
        <row r="153">
          <cell r="A153" t="str">
            <v>N0222</v>
          </cell>
          <cell r="B153" t="str">
            <v>USEPA</v>
          </cell>
        </row>
        <row r="154">
          <cell r="A154" t="str">
            <v>N0223</v>
          </cell>
          <cell r="B154" t="str">
            <v>USNAV</v>
          </cell>
        </row>
        <row r="155">
          <cell r="A155" t="str">
            <v>N0224</v>
          </cell>
          <cell r="B155" t="str">
            <v>USEPA</v>
          </cell>
        </row>
        <row r="156">
          <cell r="A156" t="str">
            <v>N0227</v>
          </cell>
          <cell r="B156" t="str">
            <v>ST</v>
          </cell>
        </row>
        <row r="157">
          <cell r="A157" t="str">
            <v>N0229</v>
          </cell>
          <cell r="B157" t="str">
            <v>USNAV</v>
          </cell>
        </row>
        <row r="158">
          <cell r="A158" t="str">
            <v>N0231</v>
          </cell>
          <cell r="B158" t="str">
            <v>USNAV</v>
          </cell>
        </row>
        <row r="159">
          <cell r="A159" t="str">
            <v>N0233</v>
          </cell>
          <cell r="B159" t="str">
            <v>USEPA</v>
          </cell>
        </row>
        <row r="160">
          <cell r="A160" t="str">
            <v>N0235</v>
          </cell>
          <cell r="B160" t="str">
            <v>ST</v>
          </cell>
        </row>
        <row r="161">
          <cell r="A161" t="str">
            <v>N0236</v>
          </cell>
          <cell r="B161" t="str">
            <v>USEPA</v>
          </cell>
        </row>
        <row r="162">
          <cell r="A162" t="str">
            <v>N0238</v>
          </cell>
          <cell r="B162" t="str">
            <v>USNAV</v>
          </cell>
        </row>
        <row r="163">
          <cell r="A163" t="str">
            <v>N0241</v>
          </cell>
          <cell r="B163" t="str">
            <v>ST</v>
          </cell>
        </row>
        <row r="164">
          <cell r="A164" t="str">
            <v>N0244</v>
          </cell>
          <cell r="B164" t="str">
            <v>ST</v>
          </cell>
        </row>
        <row r="165">
          <cell r="A165" t="str">
            <v>N0246</v>
          </cell>
          <cell r="B165" t="str">
            <v>ST</v>
          </cell>
        </row>
        <row r="166">
          <cell r="A166" t="str">
            <v>N0248</v>
          </cell>
          <cell r="B166" t="str">
            <v>ST</v>
          </cell>
        </row>
        <row r="167">
          <cell r="A167" t="str">
            <v>N0251</v>
          </cell>
          <cell r="B167" t="str">
            <v>IC</v>
          </cell>
        </row>
        <row r="168">
          <cell r="A168" t="str">
            <v>N0253</v>
          </cell>
          <cell r="B168" t="str">
            <v>USNAV</v>
          </cell>
        </row>
        <row r="169">
          <cell r="A169" t="str">
            <v>N0255</v>
          </cell>
          <cell r="B169" t="str">
            <v>USNAV</v>
          </cell>
        </row>
        <row r="170">
          <cell r="A170" t="str">
            <v>N0257</v>
          </cell>
          <cell r="B170" t="str">
            <v>USDOE</v>
          </cell>
        </row>
        <row r="171">
          <cell r="A171" t="str">
            <v>N0259</v>
          </cell>
          <cell r="B171" t="str">
            <v>USEPA</v>
          </cell>
        </row>
        <row r="172">
          <cell r="A172" t="str">
            <v>N0261</v>
          </cell>
          <cell r="B172" t="str">
            <v>USNAV</v>
          </cell>
        </row>
        <row r="173">
          <cell r="A173" t="str">
            <v>N0262</v>
          </cell>
          <cell r="B173" t="str">
            <v>USNAV</v>
          </cell>
        </row>
        <row r="174">
          <cell r="A174" t="str">
            <v>N0263</v>
          </cell>
          <cell r="B174" t="str">
            <v>ST</v>
          </cell>
        </row>
        <row r="175">
          <cell r="A175" t="str">
            <v>N0265</v>
          </cell>
          <cell r="B175" t="str">
            <v>USDOE</v>
          </cell>
        </row>
        <row r="176">
          <cell r="A176" t="str">
            <v>N0267</v>
          </cell>
          <cell r="B176" t="str">
            <v>USNAV</v>
          </cell>
        </row>
        <row r="177">
          <cell r="A177" t="str">
            <v>N0269</v>
          </cell>
          <cell r="B177" t="str">
            <v>USNAV</v>
          </cell>
        </row>
        <row r="178">
          <cell r="A178" t="str">
            <v>N0270</v>
          </cell>
          <cell r="B178" t="str">
            <v>USNAV</v>
          </cell>
        </row>
        <row r="179">
          <cell r="A179" t="str">
            <v>N0272</v>
          </cell>
          <cell r="B179" t="str">
            <v>USNAV</v>
          </cell>
        </row>
        <row r="180">
          <cell r="A180" t="str">
            <v>N0275</v>
          </cell>
          <cell r="B180" t="str">
            <v>OTH</v>
          </cell>
        </row>
        <row r="181">
          <cell r="A181" t="str">
            <v>N0277</v>
          </cell>
          <cell r="B181" t="str">
            <v>OTH</v>
          </cell>
        </row>
        <row r="182">
          <cell r="A182" t="str">
            <v>N0279</v>
          </cell>
          <cell r="B182" t="str">
            <v>ENVIR</v>
          </cell>
        </row>
        <row r="183">
          <cell r="A183" t="str">
            <v>N0281</v>
          </cell>
          <cell r="B183" t="str">
            <v>IC</v>
          </cell>
        </row>
        <row r="184">
          <cell r="A184" t="str">
            <v>N0283</v>
          </cell>
          <cell r="B184" t="str">
            <v>ST</v>
          </cell>
        </row>
        <row r="185">
          <cell r="A185" t="str">
            <v>N0285</v>
          </cell>
          <cell r="B185" t="str">
            <v>ST</v>
          </cell>
        </row>
        <row r="186">
          <cell r="A186" t="str">
            <v>N0286</v>
          </cell>
          <cell r="B186" t="str">
            <v>USNAV</v>
          </cell>
        </row>
        <row r="187">
          <cell r="A187" t="str">
            <v>N0287</v>
          </cell>
          <cell r="B187" t="str">
            <v>USNAV</v>
          </cell>
        </row>
        <row r="188">
          <cell r="A188" t="str">
            <v>N0288</v>
          </cell>
          <cell r="B188" t="str">
            <v>USNAV</v>
          </cell>
        </row>
        <row r="189">
          <cell r="A189" t="str">
            <v>N0290</v>
          </cell>
          <cell r="B189" t="str">
            <v>ST</v>
          </cell>
        </row>
        <row r="190">
          <cell r="A190" t="str">
            <v>N0291</v>
          </cell>
          <cell r="B190" t="str">
            <v>USNAV</v>
          </cell>
        </row>
        <row r="191">
          <cell r="A191" t="str">
            <v>N0292</v>
          </cell>
          <cell r="B191" t="str">
            <v>USNAV</v>
          </cell>
        </row>
        <row r="192">
          <cell r="A192" t="str">
            <v>N0293</v>
          </cell>
          <cell r="B192" t="str">
            <v>USNAV</v>
          </cell>
        </row>
        <row r="193">
          <cell r="A193" t="str">
            <v>N0294</v>
          </cell>
          <cell r="B193" t="str">
            <v>USNAV</v>
          </cell>
        </row>
        <row r="194">
          <cell r="A194" t="str">
            <v>N0296</v>
          </cell>
          <cell r="B194" t="str">
            <v>USNAV</v>
          </cell>
        </row>
        <row r="195">
          <cell r="A195" t="str">
            <v>N0298</v>
          </cell>
          <cell r="B195" t="str">
            <v>ST</v>
          </cell>
        </row>
        <row r="196">
          <cell r="A196" t="str">
            <v>N0300</v>
          </cell>
          <cell r="B196" t="str">
            <v>OTH</v>
          </cell>
        </row>
        <row r="197">
          <cell r="A197" t="str">
            <v>N0302</v>
          </cell>
          <cell r="B197" t="str">
            <v>USNAV</v>
          </cell>
        </row>
        <row r="198">
          <cell r="A198" t="str">
            <v>N0303</v>
          </cell>
          <cell r="B198" t="str">
            <v>ST</v>
          </cell>
        </row>
        <row r="199">
          <cell r="A199" t="str">
            <v>N0306</v>
          </cell>
          <cell r="B199" t="str">
            <v>USEPA</v>
          </cell>
        </row>
        <row r="200">
          <cell r="A200" t="str">
            <v>N0308</v>
          </cell>
          <cell r="B200" t="str">
            <v>USEPA</v>
          </cell>
        </row>
        <row r="201">
          <cell r="A201" t="str">
            <v>N0310</v>
          </cell>
          <cell r="B201" t="str">
            <v>USDOE</v>
          </cell>
        </row>
        <row r="202">
          <cell r="A202" t="str">
            <v>N0313</v>
          </cell>
          <cell r="B202" t="str">
            <v>USDOE</v>
          </cell>
        </row>
        <row r="203">
          <cell r="A203" t="str">
            <v>N0315</v>
          </cell>
          <cell r="B203" t="str">
            <v>ST</v>
          </cell>
        </row>
        <row r="204">
          <cell r="A204" t="str">
            <v>N0317</v>
          </cell>
          <cell r="B204" t="str">
            <v>IC</v>
          </cell>
        </row>
        <row r="205">
          <cell r="A205" t="str">
            <v>N0320</v>
          </cell>
          <cell r="B205" t="str">
            <v>UTIL</v>
          </cell>
        </row>
        <row r="206">
          <cell r="A206" t="str">
            <v>N0322</v>
          </cell>
          <cell r="B206" t="str">
            <v>OTH</v>
          </cell>
        </row>
        <row r="207">
          <cell r="A207" t="str">
            <v>N0324</v>
          </cell>
          <cell r="B207" t="str">
            <v>USDOE</v>
          </cell>
        </row>
        <row r="208">
          <cell r="A208" t="str">
            <v>N0326</v>
          </cell>
          <cell r="B208" t="str">
            <v>USDOE</v>
          </cell>
        </row>
        <row r="209">
          <cell r="A209" t="str">
            <v>N0328</v>
          </cell>
          <cell r="B209" t="str">
            <v>IC</v>
          </cell>
        </row>
        <row r="210">
          <cell r="A210" t="str">
            <v>N0331</v>
          </cell>
          <cell r="B210" t="str">
            <v>USNAV</v>
          </cell>
        </row>
        <row r="211">
          <cell r="A211" t="str">
            <v>N0334</v>
          </cell>
          <cell r="B211" t="str">
            <v>USNAV</v>
          </cell>
        </row>
        <row r="212">
          <cell r="A212" t="str">
            <v>N0336</v>
          </cell>
          <cell r="B212" t="str">
            <v>ST</v>
          </cell>
        </row>
        <row r="213">
          <cell r="A213" t="str">
            <v>N0338</v>
          </cell>
          <cell r="B213" t="str">
            <v>ST</v>
          </cell>
        </row>
        <row r="214">
          <cell r="A214" t="str">
            <v>N0339</v>
          </cell>
          <cell r="B214" t="str">
            <v>OTH</v>
          </cell>
        </row>
        <row r="215">
          <cell r="A215" t="str">
            <v>N0342</v>
          </cell>
          <cell r="B215" t="str">
            <v>OIL</v>
          </cell>
        </row>
        <row r="216">
          <cell r="A216" t="str">
            <v>N0345</v>
          </cell>
          <cell r="B216" t="str">
            <v>USEPA</v>
          </cell>
        </row>
        <row r="217">
          <cell r="A217" t="str">
            <v>N0347</v>
          </cell>
          <cell r="B217" t="str">
            <v>ST</v>
          </cell>
        </row>
        <row r="218">
          <cell r="A218" t="str">
            <v>N0350</v>
          </cell>
          <cell r="B218" t="str">
            <v>OTH</v>
          </cell>
        </row>
        <row r="219">
          <cell r="A219" t="str">
            <v>N0352</v>
          </cell>
          <cell r="B219" t="str">
            <v>IC</v>
          </cell>
        </row>
        <row r="220">
          <cell r="A220" t="str">
            <v>N0354</v>
          </cell>
          <cell r="B220" t="str">
            <v>OTH</v>
          </cell>
        </row>
        <row r="221">
          <cell r="A221" t="str">
            <v>N0356</v>
          </cell>
          <cell r="B221" t="str">
            <v>IC</v>
          </cell>
        </row>
        <row r="222">
          <cell r="A222" t="str">
            <v>N0358</v>
          </cell>
          <cell r="B222" t="str">
            <v>USEPA</v>
          </cell>
        </row>
        <row r="223">
          <cell r="A223" t="str">
            <v>N0360</v>
          </cell>
          <cell r="B223" t="str">
            <v>ST</v>
          </cell>
        </row>
        <row r="224">
          <cell r="A224" t="str">
            <v>N0362</v>
          </cell>
          <cell r="B224" t="str">
            <v>ST</v>
          </cell>
        </row>
        <row r="225">
          <cell r="A225" t="str">
            <v>N0364</v>
          </cell>
          <cell r="B225" t="str">
            <v>OTH</v>
          </cell>
        </row>
        <row r="226">
          <cell r="A226" t="str">
            <v>N0366</v>
          </cell>
          <cell r="B226" t="str">
            <v>ST</v>
          </cell>
        </row>
        <row r="227">
          <cell r="A227" t="str">
            <v>N0369</v>
          </cell>
          <cell r="B227" t="str">
            <v>USEPA</v>
          </cell>
        </row>
        <row r="228">
          <cell r="A228" t="str">
            <v>N0372</v>
          </cell>
          <cell r="B228" t="str">
            <v>ST</v>
          </cell>
        </row>
        <row r="229">
          <cell r="A229" t="str">
            <v>N0374</v>
          </cell>
          <cell r="B229" t="str">
            <v>ST</v>
          </cell>
        </row>
        <row r="230">
          <cell r="A230" t="str">
            <v>N0376</v>
          </cell>
          <cell r="B230" t="str">
            <v>ST</v>
          </cell>
        </row>
        <row r="231">
          <cell r="A231" t="str">
            <v>N0378</v>
          </cell>
          <cell r="B231" t="str">
            <v>USNAV</v>
          </cell>
        </row>
        <row r="232">
          <cell r="A232" t="str">
            <v>N0380</v>
          </cell>
          <cell r="B232" t="str">
            <v>USNAV</v>
          </cell>
        </row>
        <row r="233">
          <cell r="A233" t="str">
            <v>N0382</v>
          </cell>
          <cell r="B233" t="str">
            <v>IC</v>
          </cell>
        </row>
        <row r="234">
          <cell r="A234" t="str">
            <v>N0384</v>
          </cell>
          <cell r="B234" t="str">
            <v>USDOE</v>
          </cell>
        </row>
        <row r="235">
          <cell r="A235" t="str">
            <v>N0386</v>
          </cell>
          <cell r="B235" t="str">
            <v>OTH</v>
          </cell>
        </row>
        <row r="236">
          <cell r="A236" t="str">
            <v>N0387</v>
          </cell>
          <cell r="B236" t="str">
            <v>USDOE</v>
          </cell>
        </row>
        <row r="237">
          <cell r="A237" t="str">
            <v>N0388</v>
          </cell>
          <cell r="B237" t="str">
            <v>ST</v>
          </cell>
        </row>
        <row r="238">
          <cell r="A238" t="str">
            <v>N0389</v>
          </cell>
          <cell r="B238" t="str">
            <v>USNAV</v>
          </cell>
        </row>
        <row r="239">
          <cell r="A239" t="str">
            <v>N0390</v>
          </cell>
          <cell r="B239" t="str">
            <v>IC</v>
          </cell>
        </row>
        <row r="240">
          <cell r="A240" t="str">
            <v>N0391</v>
          </cell>
          <cell r="B240" t="str">
            <v>CHEM</v>
          </cell>
        </row>
        <row r="241">
          <cell r="A241" t="str">
            <v>N0392</v>
          </cell>
          <cell r="B241" t="str">
            <v>OTH</v>
          </cell>
        </row>
        <row r="242">
          <cell r="A242" t="str">
            <v>N0393</v>
          </cell>
          <cell r="B242" t="str">
            <v>IC</v>
          </cell>
        </row>
        <row r="243">
          <cell r="A243" t="str">
            <v>N0394</v>
          </cell>
          <cell r="B243" t="str">
            <v>USNAV</v>
          </cell>
        </row>
        <row r="244">
          <cell r="A244" t="str">
            <v>N0395</v>
          </cell>
          <cell r="B244" t="str">
            <v>USNAV</v>
          </cell>
        </row>
        <row r="245">
          <cell r="A245" t="str">
            <v>N0396</v>
          </cell>
          <cell r="B245" t="str">
            <v>IC</v>
          </cell>
        </row>
        <row r="246">
          <cell r="A246" t="str">
            <v>N0397</v>
          </cell>
          <cell r="B246" t="str">
            <v>USNAV</v>
          </cell>
        </row>
        <row r="247">
          <cell r="A247" t="str">
            <v>N0398</v>
          </cell>
          <cell r="B247" t="str">
            <v>USNAV</v>
          </cell>
        </row>
        <row r="248">
          <cell r="A248" t="str">
            <v>N0399</v>
          </cell>
          <cell r="B248" t="str">
            <v>USNAV</v>
          </cell>
        </row>
        <row r="249">
          <cell r="A249" t="str">
            <v>N0400</v>
          </cell>
          <cell r="B249" t="str">
            <v>USEPA</v>
          </cell>
        </row>
        <row r="250">
          <cell r="A250" t="str">
            <v>N0401</v>
          </cell>
          <cell r="B250" t="str">
            <v>USNAV</v>
          </cell>
        </row>
        <row r="251">
          <cell r="A251" t="str">
            <v>N0402</v>
          </cell>
          <cell r="B251" t="str">
            <v>OTH</v>
          </cell>
        </row>
        <row r="252">
          <cell r="A252" t="str">
            <v>N0403</v>
          </cell>
          <cell r="B252" t="str">
            <v>USNAV</v>
          </cell>
        </row>
        <row r="253">
          <cell r="A253" t="str">
            <v>N0404</v>
          </cell>
          <cell r="B253" t="str">
            <v>CHEM</v>
          </cell>
        </row>
        <row r="254">
          <cell r="A254" t="str">
            <v>N0405</v>
          </cell>
          <cell r="B254" t="str">
            <v>OTH</v>
          </cell>
        </row>
        <row r="255">
          <cell r="A255" t="str">
            <v>N0407</v>
          </cell>
          <cell r="B255" t="str">
            <v>USAF</v>
          </cell>
        </row>
        <row r="256">
          <cell r="A256" t="str">
            <v>N0408</v>
          </cell>
          <cell r="B256" t="str">
            <v>OTH</v>
          </cell>
        </row>
        <row r="257">
          <cell r="A257" t="str">
            <v>N0409</v>
          </cell>
          <cell r="B257" t="str">
            <v>USNAV</v>
          </cell>
        </row>
        <row r="258">
          <cell r="A258" t="str">
            <v>N0410</v>
          </cell>
          <cell r="B258" t="str">
            <v>ST</v>
          </cell>
        </row>
        <row r="259">
          <cell r="A259" t="str">
            <v>N0411</v>
          </cell>
          <cell r="B259" t="str">
            <v>USNAV</v>
          </cell>
        </row>
        <row r="260">
          <cell r="A260" t="str">
            <v>N0412</v>
          </cell>
          <cell r="B260" t="str">
            <v>IC</v>
          </cell>
        </row>
        <row r="261">
          <cell r="A261" t="str">
            <v>N0413</v>
          </cell>
          <cell r="B261" t="str">
            <v>ST</v>
          </cell>
        </row>
        <row r="262">
          <cell r="A262" t="str">
            <v>N0414</v>
          </cell>
          <cell r="B262" t="str">
            <v>USEPA</v>
          </cell>
        </row>
        <row r="263">
          <cell r="A263" t="str">
            <v>N0415</v>
          </cell>
          <cell r="B263" t="str">
            <v>IC</v>
          </cell>
        </row>
        <row r="264">
          <cell r="A264" t="str">
            <v>N0416</v>
          </cell>
          <cell r="B264" t="str">
            <v>ST</v>
          </cell>
        </row>
        <row r="265">
          <cell r="A265" t="str">
            <v>N0417</v>
          </cell>
          <cell r="B265" t="str">
            <v>ST</v>
          </cell>
        </row>
        <row r="266">
          <cell r="A266" t="str">
            <v>N0418</v>
          </cell>
          <cell r="B266" t="str">
            <v>IC</v>
          </cell>
        </row>
        <row r="267">
          <cell r="A267" t="str">
            <v>N0419</v>
          </cell>
          <cell r="B267" t="str">
            <v>OTH</v>
          </cell>
        </row>
        <row r="268">
          <cell r="A268" t="str">
            <v>N0420</v>
          </cell>
          <cell r="B268" t="str">
            <v>ST</v>
          </cell>
        </row>
        <row r="269">
          <cell r="A269" t="str">
            <v>N0421</v>
          </cell>
          <cell r="B269" t="str">
            <v>OTH</v>
          </cell>
        </row>
        <row r="270">
          <cell r="A270" t="str">
            <v>N0422</v>
          </cell>
          <cell r="B270" t="str">
            <v>USNAV</v>
          </cell>
        </row>
        <row r="271">
          <cell r="A271" t="str">
            <v>N0423</v>
          </cell>
          <cell r="B271" t="str">
            <v>UTIL</v>
          </cell>
        </row>
        <row r="272">
          <cell r="A272" t="str">
            <v>N0424</v>
          </cell>
          <cell r="B272" t="str">
            <v>USNAV</v>
          </cell>
        </row>
        <row r="273">
          <cell r="A273" t="str">
            <v>N0425</v>
          </cell>
          <cell r="B273" t="str">
            <v>USEPA</v>
          </cell>
        </row>
        <row r="274">
          <cell r="A274" t="str">
            <v>N0426</v>
          </cell>
          <cell r="B274" t="str">
            <v>OTH</v>
          </cell>
        </row>
        <row r="275">
          <cell r="A275" t="str">
            <v>N0427</v>
          </cell>
          <cell r="B275" t="str">
            <v>IC</v>
          </cell>
        </row>
        <row r="276">
          <cell r="A276" t="str">
            <v>N0428</v>
          </cell>
          <cell r="B276" t="str">
            <v>USEPA</v>
          </cell>
        </row>
        <row r="277">
          <cell r="A277" t="str">
            <v>N0429</v>
          </cell>
          <cell r="B277" t="str">
            <v>IC</v>
          </cell>
        </row>
        <row r="278">
          <cell r="A278" t="str">
            <v>N0430</v>
          </cell>
          <cell r="B278" t="str">
            <v>USDOE</v>
          </cell>
        </row>
        <row r="279">
          <cell r="A279" t="str">
            <v>N0431</v>
          </cell>
          <cell r="B279" t="str">
            <v>IC</v>
          </cell>
        </row>
        <row r="280">
          <cell r="A280" t="str">
            <v>N0432</v>
          </cell>
          <cell r="B280" t="str">
            <v>OTH</v>
          </cell>
        </row>
        <row r="281">
          <cell r="A281" t="str">
            <v>N0433</v>
          </cell>
          <cell r="B281" t="str">
            <v>USNAV</v>
          </cell>
        </row>
        <row r="282">
          <cell r="A282" t="str">
            <v>N0435</v>
          </cell>
          <cell r="B282" t="str">
            <v>ST</v>
          </cell>
        </row>
        <row r="283">
          <cell r="A283" t="str">
            <v>N0436</v>
          </cell>
          <cell r="B283" t="str">
            <v>USNAV</v>
          </cell>
        </row>
        <row r="284">
          <cell r="A284" t="str">
            <v>N0437</v>
          </cell>
          <cell r="B284" t="str">
            <v>ST</v>
          </cell>
        </row>
        <row r="285">
          <cell r="A285" t="str">
            <v>N0438</v>
          </cell>
          <cell r="B285" t="str">
            <v>ST</v>
          </cell>
        </row>
        <row r="286">
          <cell r="A286" t="str">
            <v>N0439</v>
          </cell>
          <cell r="B286" t="str">
            <v>USEPA</v>
          </cell>
        </row>
        <row r="287">
          <cell r="A287" t="str">
            <v>N0440</v>
          </cell>
          <cell r="B287" t="str">
            <v>USGOVOTH</v>
          </cell>
        </row>
        <row r="288">
          <cell r="A288" t="str">
            <v>N0441</v>
          </cell>
          <cell r="B288" t="str">
            <v>USGOVOTH</v>
          </cell>
        </row>
        <row r="289">
          <cell r="A289" t="str">
            <v>N0442</v>
          </cell>
          <cell r="B289" t="str">
            <v>USGOVOTH</v>
          </cell>
        </row>
        <row r="290">
          <cell r="A290" t="str">
            <v>N0443</v>
          </cell>
          <cell r="B290" t="str">
            <v>USGOVOTH</v>
          </cell>
        </row>
        <row r="291">
          <cell r="A291" t="str">
            <v>N0445</v>
          </cell>
          <cell r="B291" t="str">
            <v>USCOE</v>
          </cell>
        </row>
        <row r="292">
          <cell r="A292" t="str">
            <v>N0446</v>
          </cell>
          <cell r="B292" t="str">
            <v>USDOE</v>
          </cell>
        </row>
        <row r="293">
          <cell r="A293" t="str">
            <v>N0447</v>
          </cell>
          <cell r="B293" t="str">
            <v>ST</v>
          </cell>
        </row>
        <row r="294">
          <cell r="A294" t="str">
            <v>N0448</v>
          </cell>
          <cell r="B294" t="str">
            <v>IC</v>
          </cell>
        </row>
        <row r="295">
          <cell r="A295" t="str">
            <v>N0449</v>
          </cell>
          <cell r="B295" t="str">
            <v>IC</v>
          </cell>
        </row>
        <row r="296">
          <cell r="A296" t="str">
            <v>N0450</v>
          </cell>
          <cell r="B296" t="str">
            <v>ST</v>
          </cell>
        </row>
        <row r="297">
          <cell r="A297" t="str">
            <v>N0451</v>
          </cell>
          <cell r="B297" t="str">
            <v>USEPA</v>
          </cell>
        </row>
        <row r="298">
          <cell r="A298" t="str">
            <v>N0452</v>
          </cell>
          <cell r="B298" t="str">
            <v>USEPA</v>
          </cell>
        </row>
        <row r="299">
          <cell r="A299" t="str">
            <v>N0453</v>
          </cell>
          <cell r="B299" t="str">
            <v>ST</v>
          </cell>
        </row>
        <row r="300">
          <cell r="A300" t="str">
            <v>N0455</v>
          </cell>
          <cell r="B300" t="str">
            <v>USNAV</v>
          </cell>
        </row>
        <row r="301">
          <cell r="A301" t="str">
            <v>N0456</v>
          </cell>
          <cell r="B301" t="str">
            <v>USNAV</v>
          </cell>
        </row>
        <row r="302">
          <cell r="A302" t="str">
            <v>N0459</v>
          </cell>
          <cell r="B302" t="str">
            <v>ST</v>
          </cell>
        </row>
        <row r="303">
          <cell r="A303" t="str">
            <v>N0460</v>
          </cell>
          <cell r="B303" t="str">
            <v>ST</v>
          </cell>
        </row>
        <row r="304">
          <cell r="A304" t="str">
            <v>N0461</v>
          </cell>
          <cell r="B304" t="str">
            <v>OTH</v>
          </cell>
        </row>
        <row r="305">
          <cell r="A305" t="str">
            <v>N0462</v>
          </cell>
          <cell r="B305" t="str">
            <v>IC</v>
          </cell>
        </row>
        <row r="306">
          <cell r="A306" t="str">
            <v>N0463</v>
          </cell>
          <cell r="B306" t="str">
            <v>USEPA</v>
          </cell>
        </row>
        <row r="307">
          <cell r="A307" t="str">
            <v>N0465</v>
          </cell>
          <cell r="B307" t="str">
            <v>UTIL</v>
          </cell>
        </row>
        <row r="308">
          <cell r="A308" t="str">
            <v>N0466</v>
          </cell>
          <cell r="B308" t="str">
            <v>USNAV</v>
          </cell>
        </row>
        <row r="309">
          <cell r="A309" t="str">
            <v>N0467</v>
          </cell>
          <cell r="B309" t="str">
            <v>ST</v>
          </cell>
        </row>
        <row r="310">
          <cell r="A310" t="str">
            <v>N0468</v>
          </cell>
          <cell r="B310" t="str">
            <v>IC</v>
          </cell>
        </row>
        <row r="311">
          <cell r="A311" t="str">
            <v>N0469</v>
          </cell>
          <cell r="B311" t="str">
            <v>USNAV</v>
          </cell>
        </row>
        <row r="312">
          <cell r="A312" t="str">
            <v>N0470</v>
          </cell>
          <cell r="B312" t="str">
            <v>IC</v>
          </cell>
        </row>
        <row r="313">
          <cell r="A313" t="str">
            <v>N0471</v>
          </cell>
          <cell r="B313" t="str">
            <v>USDOE</v>
          </cell>
        </row>
        <row r="314">
          <cell r="A314" t="str">
            <v>N0473</v>
          </cell>
          <cell r="B314" t="str">
            <v>ST</v>
          </cell>
        </row>
        <row r="315">
          <cell r="A315" t="str">
            <v>N0474</v>
          </cell>
          <cell r="B315" t="str">
            <v>ST</v>
          </cell>
        </row>
        <row r="316">
          <cell r="A316" t="str">
            <v>N0475</v>
          </cell>
          <cell r="B316" t="str">
            <v>USDOE</v>
          </cell>
        </row>
        <row r="317">
          <cell r="A317" t="str">
            <v>N0478</v>
          </cell>
          <cell r="B317" t="str">
            <v>ST</v>
          </cell>
        </row>
        <row r="318">
          <cell r="A318" t="str">
            <v>N0480</v>
          </cell>
          <cell r="B318" t="str">
            <v>ST</v>
          </cell>
        </row>
        <row r="319">
          <cell r="A319" t="str">
            <v>N0481</v>
          </cell>
          <cell r="B319" t="str">
            <v>ST</v>
          </cell>
        </row>
        <row r="320">
          <cell r="A320" t="str">
            <v>N0482</v>
          </cell>
          <cell r="B320" t="str">
            <v>USNAV</v>
          </cell>
        </row>
        <row r="321">
          <cell r="A321" t="str">
            <v>N0483</v>
          </cell>
          <cell r="B321" t="str">
            <v>OTH</v>
          </cell>
        </row>
        <row r="322">
          <cell r="A322" t="str">
            <v>N0484</v>
          </cell>
          <cell r="B322" t="str">
            <v>ST</v>
          </cell>
        </row>
        <row r="323">
          <cell r="A323" t="str">
            <v>N0485</v>
          </cell>
          <cell r="B323" t="str">
            <v>ST</v>
          </cell>
        </row>
        <row r="324">
          <cell r="A324" t="str">
            <v>N0486</v>
          </cell>
          <cell r="B324" t="str">
            <v>USNAV</v>
          </cell>
        </row>
        <row r="325">
          <cell r="A325" t="str">
            <v>N0487</v>
          </cell>
          <cell r="B325" t="str">
            <v>IC</v>
          </cell>
        </row>
        <row r="326">
          <cell r="A326" t="str">
            <v>N0488</v>
          </cell>
          <cell r="B326" t="str">
            <v>ST</v>
          </cell>
        </row>
        <row r="327">
          <cell r="A327" t="str">
            <v>N0490</v>
          </cell>
          <cell r="B327" t="str">
            <v>IC</v>
          </cell>
        </row>
        <row r="328">
          <cell r="A328" t="str">
            <v>N0491</v>
          </cell>
          <cell r="B328" t="str">
            <v>ENVIR</v>
          </cell>
        </row>
        <row r="329">
          <cell r="A329" t="str">
            <v>N0492</v>
          </cell>
          <cell r="B329" t="str">
            <v>ST</v>
          </cell>
        </row>
        <row r="330">
          <cell r="A330" t="str">
            <v>N0493</v>
          </cell>
          <cell r="B330" t="str">
            <v>ST</v>
          </cell>
        </row>
        <row r="331">
          <cell r="A331" t="str">
            <v>N0494</v>
          </cell>
          <cell r="B331" t="str">
            <v>USAF</v>
          </cell>
        </row>
        <row r="332">
          <cell r="A332" t="str">
            <v>N0496</v>
          </cell>
          <cell r="B332" t="str">
            <v>IC</v>
          </cell>
        </row>
        <row r="333">
          <cell r="A333" t="str">
            <v>N0497</v>
          </cell>
          <cell r="B333" t="str">
            <v>ST</v>
          </cell>
        </row>
        <row r="334">
          <cell r="A334" t="str">
            <v>N0498</v>
          </cell>
          <cell r="B334" t="str">
            <v>IC</v>
          </cell>
        </row>
        <row r="335">
          <cell r="A335" t="str">
            <v>N0499</v>
          </cell>
          <cell r="B335" t="str">
            <v>OTH</v>
          </cell>
        </row>
        <row r="336">
          <cell r="A336" t="str">
            <v>N0500</v>
          </cell>
          <cell r="B336" t="str">
            <v>USNAV</v>
          </cell>
        </row>
        <row r="337">
          <cell r="A337" t="str">
            <v>N0501</v>
          </cell>
          <cell r="B337" t="str">
            <v>USNAV</v>
          </cell>
        </row>
        <row r="338">
          <cell r="A338" t="str">
            <v>N0502</v>
          </cell>
          <cell r="B338" t="str">
            <v>USNAV</v>
          </cell>
        </row>
        <row r="339">
          <cell r="A339" t="str">
            <v>N0503</v>
          </cell>
          <cell r="B339" t="str">
            <v>USNAV</v>
          </cell>
        </row>
        <row r="340">
          <cell r="A340" t="str">
            <v>N0504</v>
          </cell>
          <cell r="B340" t="str">
            <v>USNAV</v>
          </cell>
        </row>
        <row r="341">
          <cell r="A341" t="str">
            <v>N0505</v>
          </cell>
          <cell r="B341" t="str">
            <v>USNAV</v>
          </cell>
        </row>
        <row r="342">
          <cell r="A342" t="str">
            <v>N0506</v>
          </cell>
          <cell r="B342" t="str">
            <v>USNAV</v>
          </cell>
        </row>
        <row r="343">
          <cell r="A343" t="str">
            <v>N0507</v>
          </cell>
          <cell r="B343" t="str">
            <v>USNAV</v>
          </cell>
        </row>
        <row r="344">
          <cell r="A344" t="str">
            <v>N0508</v>
          </cell>
          <cell r="B344" t="str">
            <v>USNAV</v>
          </cell>
        </row>
        <row r="345">
          <cell r="A345" t="str">
            <v>N0509</v>
          </cell>
          <cell r="B345" t="str">
            <v>CHEM</v>
          </cell>
        </row>
        <row r="346">
          <cell r="A346" t="str">
            <v>N0510</v>
          </cell>
          <cell r="B346" t="str">
            <v>OTH</v>
          </cell>
        </row>
        <row r="347">
          <cell r="A347" t="str">
            <v>N0511</v>
          </cell>
          <cell r="B347" t="str">
            <v>IC</v>
          </cell>
        </row>
        <row r="348">
          <cell r="A348" t="str">
            <v>N0512</v>
          </cell>
          <cell r="B348" t="str">
            <v>IC</v>
          </cell>
        </row>
        <row r="349">
          <cell r="A349" t="str">
            <v>N0513</v>
          </cell>
          <cell r="B349" t="str">
            <v>USNAV</v>
          </cell>
        </row>
        <row r="350">
          <cell r="A350" t="str">
            <v>N0514</v>
          </cell>
          <cell r="B350" t="str">
            <v>USNAV</v>
          </cell>
        </row>
        <row r="351">
          <cell r="A351" t="str">
            <v>N0515</v>
          </cell>
          <cell r="B351" t="str">
            <v>OTH</v>
          </cell>
        </row>
        <row r="352">
          <cell r="A352" t="str">
            <v>N0516</v>
          </cell>
          <cell r="B352" t="str">
            <v>USNAV</v>
          </cell>
        </row>
        <row r="353">
          <cell r="A353" t="str">
            <v>N0517</v>
          </cell>
          <cell r="B353" t="str">
            <v>OTH</v>
          </cell>
        </row>
        <row r="354">
          <cell r="A354" t="str">
            <v>N0518</v>
          </cell>
          <cell r="B354" t="str">
            <v>ST</v>
          </cell>
        </row>
        <row r="355">
          <cell r="A355" t="str">
            <v>N0519</v>
          </cell>
          <cell r="B355" t="str">
            <v>ST</v>
          </cell>
        </row>
        <row r="356">
          <cell r="A356" t="str">
            <v>N0520</v>
          </cell>
          <cell r="B356" t="str">
            <v>USGOVOTH</v>
          </cell>
        </row>
        <row r="357">
          <cell r="A357" t="str">
            <v>N0521</v>
          </cell>
          <cell r="B357" t="str">
            <v>ST</v>
          </cell>
        </row>
        <row r="358">
          <cell r="A358" t="str">
            <v>N0522</v>
          </cell>
          <cell r="B358" t="str">
            <v>USNAV</v>
          </cell>
        </row>
        <row r="359">
          <cell r="A359" t="str">
            <v>N0523</v>
          </cell>
          <cell r="B359" t="str">
            <v>USNAV</v>
          </cell>
        </row>
        <row r="360">
          <cell r="A360" t="str">
            <v>N0524</v>
          </cell>
          <cell r="B360" t="str">
            <v>IC</v>
          </cell>
        </row>
        <row r="361">
          <cell r="A361" t="str">
            <v>N0525</v>
          </cell>
          <cell r="B361" t="str">
            <v>USNAV</v>
          </cell>
        </row>
        <row r="362">
          <cell r="A362" t="str">
            <v>N0526</v>
          </cell>
          <cell r="B362" t="str">
            <v>ST</v>
          </cell>
        </row>
        <row r="363">
          <cell r="A363" t="str">
            <v>N0527</v>
          </cell>
          <cell r="B363" t="str">
            <v>ST</v>
          </cell>
        </row>
        <row r="364">
          <cell r="A364" t="str">
            <v>N0528</v>
          </cell>
          <cell r="B364" t="str">
            <v>USNAV</v>
          </cell>
        </row>
        <row r="365">
          <cell r="A365" t="str">
            <v>N0530</v>
          </cell>
          <cell r="B365" t="str">
            <v>USNAV</v>
          </cell>
        </row>
        <row r="366">
          <cell r="A366" t="str">
            <v>N0531</v>
          </cell>
          <cell r="B366" t="str">
            <v>USNAV</v>
          </cell>
        </row>
        <row r="367">
          <cell r="A367" t="str">
            <v>N0535</v>
          </cell>
          <cell r="B367" t="str">
            <v>USNAV</v>
          </cell>
        </row>
        <row r="368">
          <cell r="A368" t="str">
            <v>N0536</v>
          </cell>
          <cell r="B368" t="str">
            <v>IC</v>
          </cell>
        </row>
        <row r="369">
          <cell r="A369" t="str">
            <v>N0537</v>
          </cell>
          <cell r="B369" t="str">
            <v>CY</v>
          </cell>
        </row>
        <row r="370">
          <cell r="A370" t="str">
            <v>N0538</v>
          </cell>
          <cell r="B370" t="str">
            <v>IC</v>
          </cell>
        </row>
        <row r="371">
          <cell r="A371" t="str">
            <v>N0539</v>
          </cell>
          <cell r="B371" t="str">
            <v>USNAV</v>
          </cell>
        </row>
        <row r="372">
          <cell r="A372" t="str">
            <v>N0540</v>
          </cell>
          <cell r="B372" t="str">
            <v>IC</v>
          </cell>
        </row>
        <row r="373">
          <cell r="A373" t="str">
            <v>N0541</v>
          </cell>
          <cell r="B373" t="str">
            <v>ST</v>
          </cell>
        </row>
        <row r="374">
          <cell r="A374" t="str">
            <v>N0542</v>
          </cell>
          <cell r="B374" t="str">
            <v>IC</v>
          </cell>
        </row>
        <row r="375">
          <cell r="A375" t="str">
            <v>N0543</v>
          </cell>
          <cell r="B375" t="str">
            <v>OTH</v>
          </cell>
        </row>
        <row r="376">
          <cell r="A376" t="str">
            <v>N0544</v>
          </cell>
          <cell r="B376" t="str">
            <v>USEPA</v>
          </cell>
        </row>
        <row r="377">
          <cell r="A377" t="str">
            <v>N0545</v>
          </cell>
          <cell r="B377" t="str">
            <v>USEPA</v>
          </cell>
        </row>
        <row r="378">
          <cell r="A378" t="str">
            <v>N0546</v>
          </cell>
          <cell r="B378" t="str">
            <v>ST</v>
          </cell>
        </row>
        <row r="379">
          <cell r="A379" t="str">
            <v>N0547</v>
          </cell>
          <cell r="B379" t="str">
            <v>USNAV</v>
          </cell>
        </row>
        <row r="380">
          <cell r="A380" t="str">
            <v>N0548</v>
          </cell>
          <cell r="B380" t="str">
            <v>USNAV</v>
          </cell>
        </row>
        <row r="381">
          <cell r="A381" t="str">
            <v>N0549</v>
          </cell>
          <cell r="B381" t="str">
            <v>IC</v>
          </cell>
        </row>
        <row r="382">
          <cell r="A382" t="str">
            <v>N0551</v>
          </cell>
          <cell r="B382" t="str">
            <v>USEPA</v>
          </cell>
        </row>
        <row r="383">
          <cell r="A383" t="str">
            <v>N0553</v>
          </cell>
          <cell r="B383" t="str">
            <v>USEPA</v>
          </cell>
        </row>
        <row r="384">
          <cell r="A384" t="str">
            <v>N0554</v>
          </cell>
          <cell r="B384" t="str">
            <v>ST</v>
          </cell>
        </row>
        <row r="385">
          <cell r="A385" t="str">
            <v>N0555</v>
          </cell>
          <cell r="B385" t="str">
            <v>OTH</v>
          </cell>
        </row>
        <row r="386">
          <cell r="A386" t="str">
            <v>N0557</v>
          </cell>
          <cell r="B386" t="str">
            <v>ENVIR</v>
          </cell>
        </row>
        <row r="387">
          <cell r="A387" t="str">
            <v>N0559</v>
          </cell>
          <cell r="B387" t="str">
            <v>ST</v>
          </cell>
        </row>
        <row r="388">
          <cell r="A388" t="str">
            <v>N0561</v>
          </cell>
          <cell r="B388" t="str">
            <v>ST</v>
          </cell>
        </row>
        <row r="389">
          <cell r="A389" t="str">
            <v>N0562</v>
          </cell>
          <cell r="B389" t="str">
            <v>USNAV</v>
          </cell>
        </row>
        <row r="390">
          <cell r="A390" t="str">
            <v>N0564</v>
          </cell>
          <cell r="B390" t="str">
            <v>USEPA</v>
          </cell>
        </row>
        <row r="391">
          <cell r="A391" t="str">
            <v>N0565</v>
          </cell>
          <cell r="B391" t="str">
            <v>OTH</v>
          </cell>
        </row>
        <row r="392">
          <cell r="A392" t="str">
            <v>N0566</v>
          </cell>
          <cell r="B392" t="str">
            <v>ST</v>
          </cell>
        </row>
        <row r="393">
          <cell r="A393" t="str">
            <v>N0567</v>
          </cell>
          <cell r="B393" t="str">
            <v>USNAV</v>
          </cell>
        </row>
        <row r="394">
          <cell r="A394" t="str">
            <v>N0568</v>
          </cell>
          <cell r="B394" t="str">
            <v>ST</v>
          </cell>
        </row>
        <row r="395">
          <cell r="A395" t="str">
            <v>N0569</v>
          </cell>
          <cell r="B395" t="str">
            <v>USAF</v>
          </cell>
        </row>
        <row r="396">
          <cell r="A396" t="str">
            <v>N0570</v>
          </cell>
          <cell r="B396" t="str">
            <v>USAF</v>
          </cell>
        </row>
        <row r="397">
          <cell r="A397" t="str">
            <v>N0571</v>
          </cell>
          <cell r="B397" t="str">
            <v>USNAV</v>
          </cell>
        </row>
        <row r="398">
          <cell r="A398" t="str">
            <v>N0573</v>
          </cell>
          <cell r="B398" t="str">
            <v>ST</v>
          </cell>
        </row>
        <row r="399">
          <cell r="A399" t="str">
            <v>N0574</v>
          </cell>
          <cell r="B399" t="str">
            <v>IC</v>
          </cell>
        </row>
        <row r="400">
          <cell r="A400" t="str">
            <v>N0575</v>
          </cell>
          <cell r="B400" t="str">
            <v>ST</v>
          </cell>
        </row>
        <row r="401">
          <cell r="A401" t="str">
            <v>N0576</v>
          </cell>
          <cell r="B401" t="str">
            <v>OTH</v>
          </cell>
        </row>
        <row r="402">
          <cell r="A402" t="str">
            <v>N0577</v>
          </cell>
          <cell r="B402" t="str">
            <v>IC</v>
          </cell>
        </row>
        <row r="403">
          <cell r="A403" t="str">
            <v>N0589</v>
          </cell>
          <cell r="B403" t="str">
            <v>USNAV</v>
          </cell>
        </row>
        <row r="404">
          <cell r="A404" t="str">
            <v>N0649</v>
          </cell>
          <cell r="B404" t="str">
            <v>USNAV</v>
          </cell>
        </row>
        <row r="405">
          <cell r="A405" t="str">
            <v>N0772</v>
          </cell>
          <cell r="B405" t="str">
            <v>USEPA</v>
          </cell>
        </row>
        <row r="406">
          <cell r="A406" t="str">
            <v>N0795</v>
          </cell>
          <cell r="B406" t="str">
            <v>USNAV</v>
          </cell>
        </row>
        <row r="407">
          <cell r="A407" t="str">
            <v>N0800</v>
          </cell>
          <cell r="B407" t="str">
            <v>USNAV</v>
          </cell>
        </row>
        <row r="408">
          <cell r="A408" t="str">
            <v>N0876</v>
          </cell>
          <cell r="B408" t="str">
            <v>USEPA</v>
          </cell>
        </row>
        <row r="409">
          <cell r="A409" t="str">
            <v>N0947</v>
          </cell>
          <cell r="B409" t="str">
            <v>OTH</v>
          </cell>
        </row>
        <row r="410">
          <cell r="A410" t="str">
            <v>N0981</v>
          </cell>
          <cell r="B410" t="str">
            <v>USEPA</v>
          </cell>
        </row>
        <row r="411">
          <cell r="A411" t="str">
            <v>N0986</v>
          </cell>
          <cell r="B411" t="str">
            <v>USEPA</v>
          </cell>
        </row>
        <row r="412">
          <cell r="A412" t="str">
            <v>N1017</v>
          </cell>
          <cell r="B412" t="str">
            <v>USEPA</v>
          </cell>
        </row>
        <row r="413">
          <cell r="A413" t="str">
            <v>N1113</v>
          </cell>
        </row>
        <row r="414">
          <cell r="A414" t="str">
            <v>N1120</v>
          </cell>
          <cell r="B414" t="str">
            <v>OTH</v>
          </cell>
        </row>
        <row r="415">
          <cell r="A415" t="str">
            <v>N1129</v>
          </cell>
          <cell r="B415" t="str">
            <v>USEPA</v>
          </cell>
        </row>
        <row r="416">
          <cell r="A416" t="str">
            <v>N1166</v>
          </cell>
          <cell r="B416" t="str">
            <v>CHEM</v>
          </cell>
        </row>
        <row r="417">
          <cell r="A417" t="str">
            <v>N1204</v>
          </cell>
          <cell r="B417" t="str">
            <v>OTH</v>
          </cell>
        </row>
        <row r="418">
          <cell r="A418" t="str">
            <v>N1223</v>
          </cell>
          <cell r="B418" t="str">
            <v>USNAV</v>
          </cell>
        </row>
        <row r="419">
          <cell r="A419" t="str">
            <v>N1227</v>
          </cell>
          <cell r="B419" t="str">
            <v>USNAV</v>
          </cell>
        </row>
        <row r="420">
          <cell r="A420" t="str">
            <v>N1229</v>
          </cell>
          <cell r="B420" t="str">
            <v>USNAV</v>
          </cell>
        </row>
        <row r="421">
          <cell r="A421" t="str">
            <v>N1231</v>
          </cell>
          <cell r="B421" t="str">
            <v>USNAV</v>
          </cell>
        </row>
        <row r="422">
          <cell r="A422" t="str">
            <v>N1256</v>
          </cell>
          <cell r="B422" t="str">
            <v>CHEM</v>
          </cell>
        </row>
        <row r="423">
          <cell r="A423" t="str">
            <v>N1264</v>
          </cell>
          <cell r="B423" t="str">
            <v>USDOD</v>
          </cell>
        </row>
        <row r="424">
          <cell r="A424" t="str">
            <v>N1276</v>
          </cell>
          <cell r="B424" t="str">
            <v>USDOE</v>
          </cell>
        </row>
        <row r="425">
          <cell r="A425" t="str">
            <v>N1344</v>
          </cell>
          <cell r="B425" t="str">
            <v>USNAV</v>
          </cell>
        </row>
        <row r="426">
          <cell r="A426" t="str">
            <v>N1350</v>
          </cell>
          <cell r="B426" t="str">
            <v>USAF</v>
          </cell>
        </row>
        <row r="427">
          <cell r="A427" t="str">
            <v>N1356</v>
          </cell>
          <cell r="B427" t="str">
            <v>USNAV</v>
          </cell>
        </row>
        <row r="428">
          <cell r="A428" t="str">
            <v>N1370</v>
          </cell>
          <cell r="B428" t="str">
            <v>USNAV</v>
          </cell>
        </row>
        <row r="429">
          <cell r="A429" t="str">
            <v>N1372</v>
          </cell>
          <cell r="B429" t="str">
            <v>USNAV</v>
          </cell>
        </row>
        <row r="430">
          <cell r="A430" t="str">
            <v>N1376</v>
          </cell>
          <cell r="B430" t="str">
            <v>USEPA</v>
          </cell>
        </row>
        <row r="431">
          <cell r="A431" t="str">
            <v>N1412</v>
          </cell>
          <cell r="B431" t="str">
            <v>USNAV</v>
          </cell>
        </row>
        <row r="432">
          <cell r="A432" t="str">
            <v>N1445</v>
          </cell>
          <cell r="B432" t="str">
            <v>USNAV</v>
          </cell>
        </row>
        <row r="433">
          <cell r="A433" t="str">
            <v>N1446</v>
          </cell>
          <cell r="B433" t="str">
            <v>USNAV</v>
          </cell>
        </row>
        <row r="434">
          <cell r="A434" t="str">
            <v>N1449</v>
          </cell>
          <cell r="B434" t="str">
            <v>USNAV</v>
          </cell>
        </row>
        <row r="435">
          <cell r="A435" t="str">
            <v>N1454</v>
          </cell>
          <cell r="B435" t="str">
            <v>USNAV</v>
          </cell>
        </row>
        <row r="436">
          <cell r="A436" t="str">
            <v>N1456</v>
          </cell>
          <cell r="B436" t="str">
            <v>USNAV</v>
          </cell>
        </row>
        <row r="437">
          <cell r="A437" t="str">
            <v>N1457</v>
          </cell>
          <cell r="B437" t="str">
            <v>USNAV</v>
          </cell>
        </row>
        <row r="438">
          <cell r="A438" t="str">
            <v>N1459</v>
          </cell>
          <cell r="B438" t="str">
            <v>USDOE</v>
          </cell>
        </row>
        <row r="439">
          <cell r="A439" t="str">
            <v>N1489</v>
          </cell>
          <cell r="B439" t="str">
            <v>USAF</v>
          </cell>
        </row>
        <row r="440">
          <cell r="A440" t="str">
            <v>N1500</v>
          </cell>
          <cell r="B440" t="str">
            <v>OTH</v>
          </cell>
        </row>
        <row r="441">
          <cell r="A441" t="str">
            <v>N1503</v>
          </cell>
          <cell r="B441" t="str">
            <v>USNAV</v>
          </cell>
        </row>
        <row r="442">
          <cell r="A442" t="str">
            <v>N1507</v>
          </cell>
          <cell r="B442" t="str">
            <v>OTH</v>
          </cell>
        </row>
        <row r="443">
          <cell r="A443" t="str">
            <v>N1509</v>
          </cell>
          <cell r="B443" t="str">
            <v>USAF</v>
          </cell>
        </row>
        <row r="444">
          <cell r="A444" t="str">
            <v>N1547</v>
          </cell>
          <cell r="B444" t="str">
            <v>USNAV</v>
          </cell>
        </row>
        <row r="445">
          <cell r="A445" t="str">
            <v>N1549</v>
          </cell>
          <cell r="B445" t="str">
            <v>USNAV</v>
          </cell>
        </row>
        <row r="446">
          <cell r="A446" t="str">
            <v>N1572</v>
          </cell>
          <cell r="B446" t="str">
            <v>USNAV</v>
          </cell>
        </row>
        <row r="447">
          <cell r="A447" t="str">
            <v>N1631</v>
          </cell>
          <cell r="B447" t="str">
            <v>CHEM</v>
          </cell>
        </row>
        <row r="448">
          <cell r="A448" t="str">
            <v>N1653</v>
          </cell>
          <cell r="B448" t="str">
            <v>USNAV</v>
          </cell>
        </row>
        <row r="449">
          <cell r="A449" t="str">
            <v>N1674</v>
          </cell>
          <cell r="B449" t="str">
            <v>USNAV</v>
          </cell>
        </row>
        <row r="450">
          <cell r="A450" t="str">
            <v>N1677</v>
          </cell>
          <cell r="B450" t="str">
            <v>USNAV</v>
          </cell>
        </row>
        <row r="451">
          <cell r="A451" t="str">
            <v>N1679</v>
          </cell>
          <cell r="B451" t="str">
            <v>USNAV</v>
          </cell>
        </row>
        <row r="452">
          <cell r="A452" t="str">
            <v>N1703</v>
          </cell>
          <cell r="B452" t="str">
            <v>USNAV</v>
          </cell>
        </row>
        <row r="453">
          <cell r="A453" t="str">
            <v>N1705</v>
          </cell>
          <cell r="B453" t="str">
            <v>USNAV</v>
          </cell>
        </row>
        <row r="454">
          <cell r="A454" t="str">
            <v>N1711</v>
          </cell>
          <cell r="B454" t="str">
            <v>USNAV</v>
          </cell>
        </row>
        <row r="455">
          <cell r="A455" t="str">
            <v>N1724</v>
          </cell>
          <cell r="B455" t="str">
            <v>USNAV</v>
          </cell>
        </row>
        <row r="456">
          <cell r="A456" t="str">
            <v>N1726</v>
          </cell>
          <cell r="B456" t="str">
            <v>USNAV</v>
          </cell>
        </row>
        <row r="457">
          <cell r="A457" t="str">
            <v>N1867</v>
          </cell>
          <cell r="B457" t="str">
            <v>USEPA</v>
          </cell>
        </row>
        <row r="458">
          <cell r="A458" t="str">
            <v>N1884</v>
          </cell>
          <cell r="B458" t="str">
            <v>USNAV</v>
          </cell>
        </row>
        <row r="459">
          <cell r="A459" t="str">
            <v>N1898</v>
          </cell>
          <cell r="B459" t="str">
            <v>USNAV</v>
          </cell>
        </row>
        <row r="460">
          <cell r="A460" t="str">
            <v>N1903</v>
          </cell>
          <cell r="B460" t="str">
            <v>USNAV</v>
          </cell>
        </row>
        <row r="461">
          <cell r="A461" t="str">
            <v>N1905</v>
          </cell>
          <cell r="B461" t="str">
            <v>USNAV</v>
          </cell>
        </row>
        <row r="462">
          <cell r="A462" t="str">
            <v>N1907</v>
          </cell>
          <cell r="B462" t="str">
            <v>USAF</v>
          </cell>
        </row>
        <row r="463">
          <cell r="A463" t="str">
            <v>N1919</v>
          </cell>
        </row>
        <row r="464">
          <cell r="A464" t="str">
            <v>N1920</v>
          </cell>
        </row>
        <row r="465">
          <cell r="A465" t="str">
            <v>N1922</v>
          </cell>
          <cell r="B465" t="str">
            <v>USNAV</v>
          </cell>
        </row>
        <row r="466">
          <cell r="A466" t="str">
            <v>N1946</v>
          </cell>
        </row>
        <row r="467">
          <cell r="A467" t="str">
            <v>N1951</v>
          </cell>
          <cell r="B467" t="str">
            <v>USNAV</v>
          </cell>
        </row>
        <row r="468">
          <cell r="A468" t="str">
            <v>N1952</v>
          </cell>
          <cell r="B468" t="str">
            <v>ST</v>
          </cell>
        </row>
        <row r="469">
          <cell r="A469" t="str">
            <v>N1953</v>
          </cell>
          <cell r="B469" t="str">
            <v>USNAV</v>
          </cell>
        </row>
        <row r="470">
          <cell r="A470" t="str">
            <v>N1965</v>
          </cell>
          <cell r="B470" t="str">
            <v>USNAV</v>
          </cell>
        </row>
        <row r="471">
          <cell r="A471" t="str">
            <v>N1A52</v>
          </cell>
        </row>
        <row r="472">
          <cell r="A472" t="str">
            <v>N1A92</v>
          </cell>
        </row>
        <row r="473">
          <cell r="A473" t="str">
            <v>N1N89</v>
          </cell>
          <cell r="B473" t="str">
            <v>USGOVOTH</v>
          </cell>
        </row>
        <row r="474">
          <cell r="A474" t="str">
            <v>N2047</v>
          </cell>
          <cell r="B474" t="str">
            <v>USEPA</v>
          </cell>
        </row>
        <row r="475">
          <cell r="A475" t="str">
            <v>N2079</v>
          </cell>
          <cell r="B475" t="str">
            <v>OTH</v>
          </cell>
        </row>
        <row r="476">
          <cell r="A476" t="str">
            <v>N2086</v>
          </cell>
          <cell r="B476" t="str">
            <v>OTH</v>
          </cell>
        </row>
        <row r="477">
          <cell r="A477" t="str">
            <v>N2107</v>
          </cell>
        </row>
        <row r="478">
          <cell r="A478" t="str">
            <v>N2119</v>
          </cell>
          <cell r="B478" t="str">
            <v>USNAV</v>
          </cell>
        </row>
        <row r="479">
          <cell r="A479" t="str">
            <v>N2146</v>
          </cell>
          <cell r="B479" t="str">
            <v>OTH</v>
          </cell>
        </row>
        <row r="480">
          <cell r="A480" t="str">
            <v>N2149</v>
          </cell>
          <cell r="B480" t="str">
            <v>USNAV</v>
          </cell>
        </row>
        <row r="481">
          <cell r="A481" t="str">
            <v>N2150</v>
          </cell>
          <cell r="B481" t="str">
            <v>USNAV</v>
          </cell>
        </row>
        <row r="482">
          <cell r="A482" t="str">
            <v>N2152</v>
          </cell>
          <cell r="B482" t="str">
            <v>USNAV</v>
          </cell>
        </row>
        <row r="483">
          <cell r="A483" t="str">
            <v>N2153</v>
          </cell>
          <cell r="B483" t="str">
            <v>USNAV</v>
          </cell>
        </row>
        <row r="484">
          <cell r="A484" t="str">
            <v>N2220</v>
          </cell>
          <cell r="B484" t="str">
            <v>USNAV</v>
          </cell>
        </row>
        <row r="485">
          <cell r="A485" t="str">
            <v>N2295</v>
          </cell>
          <cell r="B485" t="str">
            <v>USNAV</v>
          </cell>
        </row>
        <row r="486">
          <cell r="A486" t="str">
            <v>N2299</v>
          </cell>
          <cell r="B486" t="str">
            <v>USNAV</v>
          </cell>
        </row>
        <row r="487">
          <cell r="A487" t="str">
            <v>N2328</v>
          </cell>
          <cell r="B487" t="str">
            <v>OTH</v>
          </cell>
        </row>
        <row r="488">
          <cell r="A488" t="str">
            <v>N2364</v>
          </cell>
          <cell r="B488" t="str">
            <v>USNAV</v>
          </cell>
        </row>
        <row r="489">
          <cell r="A489" t="str">
            <v>N2366</v>
          </cell>
          <cell r="B489" t="str">
            <v>USAF</v>
          </cell>
        </row>
        <row r="490">
          <cell r="A490" t="str">
            <v>N2372</v>
          </cell>
          <cell r="B490" t="str">
            <v>USAF</v>
          </cell>
        </row>
        <row r="491">
          <cell r="A491" t="str">
            <v>N2376</v>
          </cell>
          <cell r="B491" t="str">
            <v>OTH</v>
          </cell>
        </row>
        <row r="492">
          <cell r="A492" t="str">
            <v>N2398</v>
          </cell>
          <cell r="B492" t="str">
            <v>USNAV</v>
          </cell>
        </row>
        <row r="493">
          <cell r="A493" t="str">
            <v>N2399</v>
          </cell>
          <cell r="B493" t="str">
            <v>USNAV</v>
          </cell>
        </row>
        <row r="494">
          <cell r="A494" t="str">
            <v>N2404</v>
          </cell>
          <cell r="B494" t="str">
            <v>OTH</v>
          </cell>
        </row>
        <row r="495">
          <cell r="A495" t="str">
            <v>N2405</v>
          </cell>
          <cell r="B495" t="str">
            <v>OTH</v>
          </cell>
        </row>
        <row r="496">
          <cell r="A496" t="str">
            <v>N2407</v>
          </cell>
          <cell r="B496" t="str">
            <v>USNAV</v>
          </cell>
        </row>
        <row r="497">
          <cell r="A497" t="str">
            <v>N2423</v>
          </cell>
        </row>
        <row r="498">
          <cell r="A498" t="str">
            <v>N2460</v>
          </cell>
        </row>
        <row r="499">
          <cell r="A499" t="str">
            <v>N2477</v>
          </cell>
          <cell r="B499" t="str">
            <v>USAF</v>
          </cell>
        </row>
        <row r="500">
          <cell r="A500" t="str">
            <v>N2500</v>
          </cell>
          <cell r="B500" t="str">
            <v>OTH</v>
          </cell>
        </row>
        <row r="501">
          <cell r="A501" t="str">
            <v>N2510</v>
          </cell>
          <cell r="B501" t="str">
            <v>USAF</v>
          </cell>
        </row>
        <row r="502">
          <cell r="A502" t="str">
            <v>N2518</v>
          </cell>
          <cell r="B502" t="str">
            <v>USEPA</v>
          </cell>
        </row>
        <row r="503">
          <cell r="A503" t="str">
            <v>N2536</v>
          </cell>
          <cell r="B503" t="str">
            <v>USNAV</v>
          </cell>
        </row>
        <row r="504">
          <cell r="A504" t="str">
            <v>N2566</v>
          </cell>
          <cell r="B504" t="str">
            <v>USEPA</v>
          </cell>
        </row>
        <row r="505">
          <cell r="A505" t="str">
            <v>N2567</v>
          </cell>
          <cell r="B505" t="str">
            <v>USEPA</v>
          </cell>
        </row>
        <row r="506">
          <cell r="A506" t="str">
            <v>N2610</v>
          </cell>
          <cell r="B506" t="str">
            <v>USEPA</v>
          </cell>
        </row>
        <row r="507">
          <cell r="A507" t="str">
            <v>N2632</v>
          </cell>
          <cell r="B507" t="str">
            <v>OTH</v>
          </cell>
        </row>
        <row r="508">
          <cell r="A508" t="str">
            <v>N2633</v>
          </cell>
          <cell r="B508" t="str">
            <v>USNAV</v>
          </cell>
        </row>
        <row r="509">
          <cell r="A509" t="str">
            <v>N2634</v>
          </cell>
          <cell r="B509" t="str">
            <v>USNAV</v>
          </cell>
        </row>
        <row r="510">
          <cell r="A510" t="str">
            <v>N2635</v>
          </cell>
          <cell r="B510" t="str">
            <v>USNAV</v>
          </cell>
        </row>
        <row r="511">
          <cell r="A511" t="str">
            <v>N2644</v>
          </cell>
          <cell r="B511" t="str">
            <v>USNAV</v>
          </cell>
        </row>
        <row r="512">
          <cell r="A512" t="str">
            <v>N2670</v>
          </cell>
          <cell r="B512" t="str">
            <v>USNAV</v>
          </cell>
        </row>
        <row r="513">
          <cell r="A513" t="str">
            <v>N2671</v>
          </cell>
          <cell r="B513" t="str">
            <v>USNAV</v>
          </cell>
        </row>
        <row r="514">
          <cell r="A514" t="str">
            <v>N2672</v>
          </cell>
          <cell r="B514" t="str">
            <v>USNAV</v>
          </cell>
        </row>
        <row r="515">
          <cell r="A515" t="str">
            <v>N2673</v>
          </cell>
          <cell r="B515" t="str">
            <v>USNAV</v>
          </cell>
        </row>
        <row r="516">
          <cell r="A516" t="str">
            <v>N2677</v>
          </cell>
          <cell r="B516" t="str">
            <v>USAF</v>
          </cell>
        </row>
        <row r="517">
          <cell r="A517" t="str">
            <v>N2695</v>
          </cell>
        </row>
        <row r="518">
          <cell r="A518" t="str">
            <v>N2710</v>
          </cell>
          <cell r="B518" t="str">
            <v>OTH</v>
          </cell>
        </row>
        <row r="519">
          <cell r="A519" t="str">
            <v>N2751</v>
          </cell>
          <cell r="B519" t="str">
            <v>USEPA</v>
          </cell>
        </row>
        <row r="520">
          <cell r="A520" t="str">
            <v>N2752</v>
          </cell>
          <cell r="B520" t="str">
            <v>USEPA</v>
          </cell>
        </row>
        <row r="521">
          <cell r="A521" t="str">
            <v>N2755</v>
          </cell>
          <cell r="B521" t="str">
            <v>USDOE</v>
          </cell>
        </row>
        <row r="522">
          <cell r="A522" t="str">
            <v>N2756</v>
          </cell>
        </row>
        <row r="523">
          <cell r="A523" t="str">
            <v>N2766</v>
          </cell>
          <cell r="B523" t="str">
            <v>USEPA</v>
          </cell>
        </row>
        <row r="524">
          <cell r="A524" t="str">
            <v>N2767</v>
          </cell>
          <cell r="B524" t="str">
            <v>USEPA</v>
          </cell>
        </row>
        <row r="525">
          <cell r="A525" t="str">
            <v>N2768</v>
          </cell>
          <cell r="B525" t="str">
            <v>USEPA</v>
          </cell>
        </row>
        <row r="526">
          <cell r="A526" t="str">
            <v>N2769</v>
          </cell>
          <cell r="B526" t="str">
            <v>USEPA</v>
          </cell>
        </row>
        <row r="527">
          <cell r="A527" t="str">
            <v>N2771</v>
          </cell>
          <cell r="B527" t="str">
            <v>USEPA</v>
          </cell>
        </row>
        <row r="528">
          <cell r="A528" t="str">
            <v>N2772</v>
          </cell>
          <cell r="B528" t="str">
            <v>USEPA</v>
          </cell>
        </row>
        <row r="529">
          <cell r="A529" t="str">
            <v>N2774</v>
          </cell>
          <cell r="B529" t="str">
            <v>USEPA</v>
          </cell>
        </row>
        <row r="530">
          <cell r="A530" t="str">
            <v>N2775</v>
          </cell>
          <cell r="B530" t="str">
            <v>USEPA</v>
          </cell>
        </row>
        <row r="531">
          <cell r="A531" t="str">
            <v>N2812</v>
          </cell>
        </row>
        <row r="532">
          <cell r="A532" t="str">
            <v>N2814</v>
          </cell>
          <cell r="B532" t="str">
            <v>USNAV</v>
          </cell>
        </row>
        <row r="533">
          <cell r="A533" t="str">
            <v>N2815</v>
          </cell>
          <cell r="B533" t="str">
            <v>USNAV</v>
          </cell>
        </row>
        <row r="534">
          <cell r="A534" t="str">
            <v>N2816</v>
          </cell>
          <cell r="B534" t="str">
            <v>IC</v>
          </cell>
        </row>
        <row r="535">
          <cell r="A535" t="str">
            <v>N2817</v>
          </cell>
          <cell r="B535" t="str">
            <v>USNAV</v>
          </cell>
        </row>
        <row r="536">
          <cell r="A536" t="str">
            <v>N2819</v>
          </cell>
          <cell r="B536" t="str">
            <v>USNAV</v>
          </cell>
        </row>
        <row r="537">
          <cell r="A537" t="str">
            <v>N2820</v>
          </cell>
          <cell r="B537" t="str">
            <v>USNAV</v>
          </cell>
        </row>
        <row r="538">
          <cell r="A538" t="str">
            <v>N2821</v>
          </cell>
          <cell r="B538" t="str">
            <v>USNAV</v>
          </cell>
        </row>
        <row r="539">
          <cell r="A539" t="str">
            <v>N2822</v>
          </cell>
          <cell r="B539" t="str">
            <v>USNAV</v>
          </cell>
        </row>
        <row r="540">
          <cell r="A540" t="str">
            <v>N2823</v>
          </cell>
          <cell r="B540" t="str">
            <v>USNAV</v>
          </cell>
        </row>
        <row r="541">
          <cell r="A541" t="str">
            <v>N2825</v>
          </cell>
          <cell r="B541" t="str">
            <v>USNAV</v>
          </cell>
        </row>
        <row r="542">
          <cell r="A542" t="str">
            <v>N2826</v>
          </cell>
          <cell r="B542" t="str">
            <v>USNAV</v>
          </cell>
        </row>
        <row r="543">
          <cell r="A543" t="str">
            <v>N2827</v>
          </cell>
          <cell r="B543" t="str">
            <v>USNAV</v>
          </cell>
        </row>
        <row r="544">
          <cell r="A544" t="str">
            <v>N2828</v>
          </cell>
          <cell r="B544" t="str">
            <v>ST</v>
          </cell>
        </row>
        <row r="545">
          <cell r="A545" t="str">
            <v>N2829</v>
          </cell>
          <cell r="B545" t="str">
            <v>ST</v>
          </cell>
        </row>
        <row r="546">
          <cell r="A546" t="str">
            <v>N2830</v>
          </cell>
          <cell r="B546" t="str">
            <v>ST</v>
          </cell>
        </row>
        <row r="547">
          <cell r="A547" t="str">
            <v>N2831</v>
          </cell>
          <cell r="B547" t="str">
            <v>UTIL</v>
          </cell>
        </row>
        <row r="548">
          <cell r="A548" t="str">
            <v>N2832</v>
          </cell>
          <cell r="B548" t="str">
            <v>IC</v>
          </cell>
        </row>
        <row r="549">
          <cell r="A549" t="str">
            <v>N2833</v>
          </cell>
          <cell r="B549" t="str">
            <v>USNAV</v>
          </cell>
        </row>
        <row r="550">
          <cell r="A550" t="str">
            <v>N2834</v>
          </cell>
          <cell r="B550" t="str">
            <v>USNAV</v>
          </cell>
        </row>
        <row r="551">
          <cell r="A551" t="str">
            <v>N2835</v>
          </cell>
          <cell r="B551" t="str">
            <v>USDOE</v>
          </cell>
        </row>
        <row r="552">
          <cell r="A552" t="str">
            <v>N2836</v>
          </cell>
          <cell r="B552" t="str">
            <v>USGOVOTH</v>
          </cell>
        </row>
        <row r="553">
          <cell r="A553" t="str">
            <v>N2837</v>
          </cell>
          <cell r="B553" t="str">
            <v>IC</v>
          </cell>
        </row>
        <row r="554">
          <cell r="A554" t="str">
            <v>N2839</v>
          </cell>
          <cell r="B554" t="str">
            <v>UTIL</v>
          </cell>
        </row>
        <row r="555">
          <cell r="A555" t="str">
            <v>N2840</v>
          </cell>
          <cell r="B555" t="str">
            <v>OTH</v>
          </cell>
        </row>
        <row r="556">
          <cell r="A556" t="str">
            <v>N2841</v>
          </cell>
          <cell r="B556" t="str">
            <v>IC</v>
          </cell>
        </row>
        <row r="557">
          <cell r="A557" t="str">
            <v>N2842</v>
          </cell>
          <cell r="B557" t="str">
            <v>USNAV</v>
          </cell>
        </row>
        <row r="558">
          <cell r="A558" t="str">
            <v>N2843</v>
          </cell>
          <cell r="B558" t="str">
            <v>USNAV</v>
          </cell>
        </row>
        <row r="559">
          <cell r="A559" t="str">
            <v>N2844</v>
          </cell>
          <cell r="B559" t="str">
            <v>ST</v>
          </cell>
        </row>
        <row r="560">
          <cell r="A560" t="str">
            <v>N2845</v>
          </cell>
          <cell r="B560" t="str">
            <v>ST</v>
          </cell>
        </row>
        <row r="561">
          <cell r="A561" t="str">
            <v>N2847</v>
          </cell>
          <cell r="B561" t="str">
            <v>USNAV</v>
          </cell>
        </row>
        <row r="562">
          <cell r="A562" t="str">
            <v>N2848</v>
          </cell>
          <cell r="B562" t="str">
            <v>OTH</v>
          </cell>
        </row>
        <row r="563">
          <cell r="A563" t="str">
            <v>N2849</v>
          </cell>
          <cell r="B563" t="str">
            <v>USEPA</v>
          </cell>
        </row>
        <row r="564">
          <cell r="A564" t="str">
            <v>N2850</v>
          </cell>
          <cell r="B564" t="str">
            <v>UTIL</v>
          </cell>
        </row>
        <row r="565">
          <cell r="A565" t="str">
            <v>N2851</v>
          </cell>
          <cell r="B565" t="str">
            <v>IC</v>
          </cell>
        </row>
        <row r="566">
          <cell r="A566" t="str">
            <v>N2852</v>
          </cell>
          <cell r="B566" t="str">
            <v>USNAV</v>
          </cell>
        </row>
        <row r="567">
          <cell r="A567" t="str">
            <v>N2854</v>
          </cell>
          <cell r="B567" t="str">
            <v>IC</v>
          </cell>
        </row>
        <row r="568">
          <cell r="A568" t="str">
            <v>N2855</v>
          </cell>
          <cell r="B568" t="str">
            <v>USNAV</v>
          </cell>
        </row>
        <row r="569">
          <cell r="A569" t="str">
            <v>N2856</v>
          </cell>
          <cell r="B569" t="str">
            <v>USNAV</v>
          </cell>
        </row>
        <row r="570">
          <cell r="A570" t="str">
            <v>N2857</v>
          </cell>
          <cell r="B570" t="str">
            <v>ST</v>
          </cell>
        </row>
        <row r="571">
          <cell r="A571" t="str">
            <v>N2858</v>
          </cell>
          <cell r="B571" t="str">
            <v>USNAV</v>
          </cell>
        </row>
        <row r="572">
          <cell r="A572" t="str">
            <v>N2859</v>
          </cell>
          <cell r="B572" t="str">
            <v>USDOE</v>
          </cell>
        </row>
        <row r="573">
          <cell r="A573" t="str">
            <v>N2860</v>
          </cell>
          <cell r="B573" t="str">
            <v>USNAV</v>
          </cell>
        </row>
        <row r="574">
          <cell r="A574" t="str">
            <v>N2861</v>
          </cell>
          <cell r="B574" t="str">
            <v>IC</v>
          </cell>
        </row>
        <row r="575">
          <cell r="A575" t="str">
            <v>N2862</v>
          </cell>
          <cell r="B575" t="str">
            <v>IC</v>
          </cell>
        </row>
        <row r="576">
          <cell r="A576" t="str">
            <v>N2863</v>
          </cell>
          <cell r="B576" t="str">
            <v>USNAV</v>
          </cell>
        </row>
        <row r="577">
          <cell r="A577" t="str">
            <v>N2865</v>
          </cell>
          <cell r="B577" t="str">
            <v>USNAV</v>
          </cell>
        </row>
        <row r="578">
          <cell r="A578" t="str">
            <v>N2866</v>
          </cell>
          <cell r="B578" t="str">
            <v>IC</v>
          </cell>
        </row>
        <row r="579">
          <cell r="A579" t="str">
            <v>N2867</v>
          </cell>
          <cell r="B579" t="str">
            <v>OTH</v>
          </cell>
        </row>
        <row r="580">
          <cell r="A580" t="str">
            <v>N2868</v>
          </cell>
          <cell r="B580" t="str">
            <v>USNAV</v>
          </cell>
        </row>
        <row r="581">
          <cell r="A581" t="str">
            <v>N2869</v>
          </cell>
          <cell r="B581" t="str">
            <v>USNAV</v>
          </cell>
        </row>
        <row r="582">
          <cell r="A582" t="str">
            <v>N2870</v>
          </cell>
          <cell r="B582" t="str">
            <v>USNAV</v>
          </cell>
        </row>
        <row r="583">
          <cell r="A583" t="str">
            <v>N2872</v>
          </cell>
          <cell r="B583" t="str">
            <v>USNAV</v>
          </cell>
        </row>
        <row r="584">
          <cell r="A584" t="str">
            <v>N2873</v>
          </cell>
          <cell r="B584" t="str">
            <v>IC</v>
          </cell>
        </row>
        <row r="585">
          <cell r="A585" t="str">
            <v>N2874</v>
          </cell>
          <cell r="B585" t="str">
            <v>ENVIR</v>
          </cell>
        </row>
        <row r="586">
          <cell r="A586" t="str">
            <v>N2875</v>
          </cell>
          <cell r="B586" t="str">
            <v>USDOE</v>
          </cell>
        </row>
        <row r="587">
          <cell r="A587" t="str">
            <v>N2876</v>
          </cell>
          <cell r="B587" t="str">
            <v>USNAV</v>
          </cell>
        </row>
        <row r="588">
          <cell r="A588" t="str">
            <v>N2877</v>
          </cell>
          <cell r="B588" t="str">
            <v>USNAV</v>
          </cell>
        </row>
        <row r="589">
          <cell r="A589" t="str">
            <v>N2923</v>
          </cell>
          <cell r="B589" t="str">
            <v>USNAV</v>
          </cell>
        </row>
        <row r="590">
          <cell r="A590" t="str">
            <v>N2924</v>
          </cell>
          <cell r="B590" t="str">
            <v>USNAV</v>
          </cell>
        </row>
        <row r="591">
          <cell r="A591" t="str">
            <v>N2938</v>
          </cell>
          <cell r="B591" t="str">
            <v>USAF</v>
          </cell>
        </row>
        <row r="592">
          <cell r="A592" t="str">
            <v>N2A47</v>
          </cell>
          <cell r="B592" t="str">
            <v>OTH</v>
          </cell>
        </row>
        <row r="593">
          <cell r="A593" t="str">
            <v>N3056</v>
          </cell>
          <cell r="B593" t="str">
            <v>USAF</v>
          </cell>
        </row>
        <row r="594">
          <cell r="A594" t="str">
            <v>N3134</v>
          </cell>
          <cell r="B594" t="str">
            <v>OTH</v>
          </cell>
        </row>
        <row r="595">
          <cell r="A595" t="str">
            <v>N3150</v>
          </cell>
          <cell r="B595" t="str">
            <v>USEPA</v>
          </cell>
        </row>
        <row r="596">
          <cell r="A596" t="str">
            <v>N3157</v>
          </cell>
          <cell r="B596" t="str">
            <v>USDOE</v>
          </cell>
        </row>
        <row r="597">
          <cell r="A597" t="str">
            <v>N3177</v>
          </cell>
          <cell r="B597" t="str">
            <v>USAF</v>
          </cell>
        </row>
        <row r="598">
          <cell r="A598" t="str">
            <v>N3194</v>
          </cell>
          <cell r="B598" t="str">
            <v>USAF</v>
          </cell>
        </row>
        <row r="599">
          <cell r="A599" t="str">
            <v>N3206</v>
          </cell>
          <cell r="B599" t="str">
            <v>USAF</v>
          </cell>
        </row>
        <row r="600">
          <cell r="A600" t="str">
            <v>N3221</v>
          </cell>
          <cell r="B600" t="str">
            <v>OTH</v>
          </cell>
        </row>
        <row r="601">
          <cell r="A601" t="str">
            <v>N3222</v>
          </cell>
          <cell r="B601" t="str">
            <v>USNAV</v>
          </cell>
        </row>
        <row r="602">
          <cell r="A602" t="str">
            <v>N3236</v>
          </cell>
          <cell r="B602" t="str">
            <v>USNAV</v>
          </cell>
        </row>
        <row r="603">
          <cell r="A603" t="str">
            <v>N3242</v>
          </cell>
          <cell r="B603" t="str">
            <v>USNAV</v>
          </cell>
        </row>
        <row r="604">
          <cell r="A604" t="str">
            <v>N3246</v>
          </cell>
          <cell r="B604" t="str">
            <v>USNAV</v>
          </cell>
        </row>
        <row r="605">
          <cell r="A605" t="str">
            <v>N3261</v>
          </cell>
          <cell r="B605" t="str">
            <v>USNAV</v>
          </cell>
        </row>
        <row r="606">
          <cell r="A606" t="str">
            <v>N3263</v>
          </cell>
          <cell r="B606" t="str">
            <v>USEPA</v>
          </cell>
        </row>
        <row r="607">
          <cell r="A607" t="str">
            <v>N3264</v>
          </cell>
          <cell r="B607" t="str">
            <v>USEPA</v>
          </cell>
        </row>
        <row r="608">
          <cell r="A608" t="str">
            <v>N3273</v>
          </cell>
          <cell r="B608" t="str">
            <v>USNAV</v>
          </cell>
        </row>
        <row r="609">
          <cell r="A609" t="str">
            <v>N3281</v>
          </cell>
          <cell r="B609" t="str">
            <v>USNAV</v>
          </cell>
        </row>
        <row r="610">
          <cell r="A610" t="str">
            <v>N3285</v>
          </cell>
          <cell r="B610" t="str">
            <v>USEPA</v>
          </cell>
        </row>
        <row r="611">
          <cell r="A611" t="str">
            <v>N3286</v>
          </cell>
          <cell r="B611" t="str">
            <v>USAF</v>
          </cell>
        </row>
        <row r="612">
          <cell r="A612" t="str">
            <v>N3297</v>
          </cell>
          <cell r="B612" t="str">
            <v>USEPA</v>
          </cell>
        </row>
        <row r="613">
          <cell r="A613" t="str">
            <v>N3299</v>
          </cell>
          <cell r="B613" t="str">
            <v>USEPA</v>
          </cell>
        </row>
        <row r="614">
          <cell r="A614" t="str">
            <v>N3552</v>
          </cell>
          <cell r="B614" t="str">
            <v>USNAV</v>
          </cell>
        </row>
        <row r="615">
          <cell r="A615" t="str">
            <v>N3568</v>
          </cell>
          <cell r="B615" t="str">
            <v>USNAV</v>
          </cell>
        </row>
        <row r="616">
          <cell r="A616" t="str">
            <v>N3569</v>
          </cell>
          <cell r="B616" t="str">
            <v>USNAV</v>
          </cell>
        </row>
        <row r="617">
          <cell r="A617" t="str">
            <v>N3570</v>
          </cell>
          <cell r="B617" t="str">
            <v>USNAV</v>
          </cell>
        </row>
        <row r="618">
          <cell r="A618" t="str">
            <v>N3571</v>
          </cell>
          <cell r="B618" t="str">
            <v>USEPA</v>
          </cell>
        </row>
        <row r="619">
          <cell r="A619" t="str">
            <v>N3597</v>
          </cell>
          <cell r="B619" t="str">
            <v>USNAV</v>
          </cell>
        </row>
        <row r="620">
          <cell r="A620" t="str">
            <v>N3620</v>
          </cell>
          <cell r="B620" t="str">
            <v>USEPA</v>
          </cell>
        </row>
        <row r="621">
          <cell r="A621" t="str">
            <v>N3621</v>
          </cell>
          <cell r="B621" t="str">
            <v>USEPA</v>
          </cell>
        </row>
        <row r="622">
          <cell r="A622" t="str">
            <v>N3629</v>
          </cell>
          <cell r="B622" t="str">
            <v>USAF</v>
          </cell>
        </row>
        <row r="623">
          <cell r="A623" t="str">
            <v>N3666</v>
          </cell>
          <cell r="B623" t="str">
            <v>USNAV</v>
          </cell>
        </row>
        <row r="624">
          <cell r="A624" t="str">
            <v>N3687</v>
          </cell>
          <cell r="B624" t="str">
            <v>USNAV</v>
          </cell>
        </row>
        <row r="625">
          <cell r="A625" t="str">
            <v>N3688</v>
          </cell>
          <cell r="B625" t="str">
            <v>USAF</v>
          </cell>
        </row>
        <row r="626">
          <cell r="A626" t="str">
            <v>N3689</v>
          </cell>
          <cell r="B626" t="str">
            <v>USEPA</v>
          </cell>
        </row>
        <row r="627">
          <cell r="A627" t="str">
            <v>N3691</v>
          </cell>
          <cell r="B627" t="str">
            <v>USEPA</v>
          </cell>
        </row>
        <row r="628">
          <cell r="A628" t="str">
            <v>N3700</v>
          </cell>
          <cell r="B628" t="str">
            <v>USAF</v>
          </cell>
        </row>
        <row r="629">
          <cell r="A629" t="str">
            <v>N3718</v>
          </cell>
          <cell r="B629" t="str">
            <v>USNAV</v>
          </cell>
        </row>
        <row r="630">
          <cell r="A630" t="str">
            <v>N3719</v>
          </cell>
          <cell r="B630" t="str">
            <v>USNAV</v>
          </cell>
        </row>
        <row r="631">
          <cell r="A631" t="str">
            <v>N3720</v>
          </cell>
          <cell r="B631" t="str">
            <v>USNAV</v>
          </cell>
        </row>
        <row r="632">
          <cell r="A632" t="str">
            <v>N3721</v>
          </cell>
          <cell r="B632" t="str">
            <v>USNAV</v>
          </cell>
        </row>
        <row r="633">
          <cell r="A633" t="str">
            <v>N3722</v>
          </cell>
          <cell r="B633" t="str">
            <v>USNAV</v>
          </cell>
        </row>
        <row r="634">
          <cell r="A634" t="str">
            <v>N3723</v>
          </cell>
          <cell r="B634" t="str">
            <v>USNAV</v>
          </cell>
        </row>
        <row r="635">
          <cell r="A635" t="str">
            <v>N3730</v>
          </cell>
          <cell r="B635" t="str">
            <v>USNAV</v>
          </cell>
        </row>
        <row r="636">
          <cell r="A636" t="str">
            <v>N3738</v>
          </cell>
          <cell r="B636" t="str">
            <v>USEPA</v>
          </cell>
        </row>
        <row r="637">
          <cell r="A637" t="str">
            <v>N3739</v>
          </cell>
          <cell r="B637" t="str">
            <v>USEPA</v>
          </cell>
        </row>
        <row r="638">
          <cell r="A638" t="str">
            <v>N3743</v>
          </cell>
          <cell r="B638" t="str">
            <v>USNAV</v>
          </cell>
        </row>
        <row r="639">
          <cell r="A639" t="str">
            <v>N3746</v>
          </cell>
          <cell r="B639" t="str">
            <v>USNAV</v>
          </cell>
        </row>
        <row r="640">
          <cell r="A640" t="str">
            <v>N3762</v>
          </cell>
          <cell r="B640" t="str">
            <v>USDOE</v>
          </cell>
        </row>
        <row r="641">
          <cell r="A641" t="str">
            <v>N3792</v>
          </cell>
          <cell r="B641" t="str">
            <v>USNAV</v>
          </cell>
        </row>
        <row r="642">
          <cell r="A642" t="str">
            <v>N3793</v>
          </cell>
          <cell r="B642" t="str">
            <v>USNAV</v>
          </cell>
        </row>
        <row r="643">
          <cell r="A643" t="str">
            <v>N3802</v>
          </cell>
        </row>
        <row r="644">
          <cell r="A644" t="str">
            <v>N3819</v>
          </cell>
          <cell r="B644" t="str">
            <v>OTH</v>
          </cell>
        </row>
        <row r="645">
          <cell r="A645" t="str">
            <v>N3824</v>
          </cell>
          <cell r="B645" t="str">
            <v>OTH</v>
          </cell>
        </row>
        <row r="646">
          <cell r="A646" t="str">
            <v>N3825</v>
          </cell>
          <cell r="B646" t="str">
            <v>USNAV</v>
          </cell>
        </row>
        <row r="647">
          <cell r="A647" t="str">
            <v>N3830</v>
          </cell>
          <cell r="B647" t="str">
            <v>USNAV</v>
          </cell>
        </row>
        <row r="648">
          <cell r="A648" t="str">
            <v>N3835</v>
          </cell>
          <cell r="B648" t="str">
            <v>USDOE</v>
          </cell>
        </row>
        <row r="649">
          <cell r="A649" t="str">
            <v>N3836</v>
          </cell>
          <cell r="B649" t="str">
            <v>OTH</v>
          </cell>
        </row>
        <row r="650">
          <cell r="A650" t="str">
            <v>N3837</v>
          </cell>
          <cell r="B650" t="str">
            <v>ST</v>
          </cell>
        </row>
        <row r="651">
          <cell r="A651" t="str">
            <v>N3838</v>
          </cell>
          <cell r="B651" t="str">
            <v>USNAV</v>
          </cell>
        </row>
        <row r="652">
          <cell r="A652" t="str">
            <v>N3839</v>
          </cell>
        </row>
        <row r="653">
          <cell r="A653" t="str">
            <v>N3841</v>
          </cell>
          <cell r="B653" t="str">
            <v>ST</v>
          </cell>
        </row>
        <row r="654">
          <cell r="A654" t="str">
            <v>N3842</v>
          </cell>
          <cell r="B654" t="str">
            <v>ST</v>
          </cell>
        </row>
        <row r="655">
          <cell r="A655" t="str">
            <v>N3843</v>
          </cell>
          <cell r="B655" t="str">
            <v>USCG</v>
          </cell>
        </row>
        <row r="656">
          <cell r="A656" t="str">
            <v>N3844</v>
          </cell>
          <cell r="B656" t="str">
            <v>ST</v>
          </cell>
        </row>
        <row r="657">
          <cell r="A657" t="str">
            <v>N3845</v>
          </cell>
          <cell r="B657" t="str">
            <v>ENVIR</v>
          </cell>
        </row>
        <row r="658">
          <cell r="A658" t="str">
            <v>N3846</v>
          </cell>
          <cell r="B658" t="str">
            <v>ENVIR</v>
          </cell>
        </row>
        <row r="659">
          <cell r="A659" t="str">
            <v>N3847</v>
          </cell>
          <cell r="B659" t="str">
            <v>USCOE</v>
          </cell>
        </row>
        <row r="660">
          <cell r="A660" t="str">
            <v>N3848</v>
          </cell>
          <cell r="B660" t="str">
            <v>ST</v>
          </cell>
        </row>
        <row r="661">
          <cell r="A661" t="str">
            <v>N3849</v>
          </cell>
          <cell r="B661" t="str">
            <v>ST</v>
          </cell>
        </row>
        <row r="662">
          <cell r="A662" t="str">
            <v>N3850</v>
          </cell>
          <cell r="B662" t="str">
            <v>USNAV</v>
          </cell>
        </row>
        <row r="663">
          <cell r="A663" t="str">
            <v>N3851</v>
          </cell>
          <cell r="B663" t="str">
            <v>USDOE</v>
          </cell>
        </row>
        <row r="664">
          <cell r="A664" t="str">
            <v>N3852</v>
          </cell>
          <cell r="B664" t="str">
            <v>ENVIR</v>
          </cell>
        </row>
        <row r="665">
          <cell r="A665" t="str">
            <v>N3853</v>
          </cell>
          <cell r="B665" t="str">
            <v>OTH</v>
          </cell>
        </row>
        <row r="666">
          <cell r="A666" t="str">
            <v>N3854</v>
          </cell>
          <cell r="B666" t="str">
            <v>USDOE</v>
          </cell>
        </row>
        <row r="667">
          <cell r="A667" t="str">
            <v>N3855</v>
          </cell>
          <cell r="B667" t="str">
            <v>ST</v>
          </cell>
        </row>
        <row r="668">
          <cell r="A668" t="str">
            <v>N3857</v>
          </cell>
          <cell r="B668" t="str">
            <v>OTH</v>
          </cell>
        </row>
        <row r="669">
          <cell r="A669" t="str">
            <v>N3858</v>
          </cell>
          <cell r="B669" t="str">
            <v>ST</v>
          </cell>
        </row>
        <row r="670">
          <cell r="A670" t="str">
            <v>N3859</v>
          </cell>
          <cell r="B670" t="str">
            <v>ST</v>
          </cell>
        </row>
        <row r="671">
          <cell r="A671" t="str">
            <v>N3860</v>
          </cell>
          <cell r="B671" t="str">
            <v>OTH</v>
          </cell>
        </row>
        <row r="672">
          <cell r="A672" t="str">
            <v>N3861</v>
          </cell>
          <cell r="B672" t="str">
            <v>IC</v>
          </cell>
        </row>
        <row r="673">
          <cell r="A673" t="str">
            <v>N3862</v>
          </cell>
          <cell r="B673" t="str">
            <v>IC</v>
          </cell>
        </row>
        <row r="674">
          <cell r="A674" t="str">
            <v>N3863</v>
          </cell>
          <cell r="B674" t="str">
            <v>USCOE</v>
          </cell>
        </row>
        <row r="675">
          <cell r="A675" t="str">
            <v>N3864</v>
          </cell>
          <cell r="B675" t="str">
            <v>ST</v>
          </cell>
        </row>
        <row r="676">
          <cell r="A676" t="str">
            <v>N3869</v>
          </cell>
          <cell r="B676" t="str">
            <v>IC</v>
          </cell>
        </row>
        <row r="677">
          <cell r="A677" t="str">
            <v>N3870</v>
          </cell>
          <cell r="B677" t="str">
            <v>USNAV</v>
          </cell>
        </row>
        <row r="678">
          <cell r="A678" t="str">
            <v>N3871</v>
          </cell>
          <cell r="B678" t="str">
            <v>OTH</v>
          </cell>
        </row>
        <row r="679">
          <cell r="A679" t="str">
            <v>N3872</v>
          </cell>
          <cell r="B679" t="str">
            <v>OTH</v>
          </cell>
        </row>
        <row r="680">
          <cell r="A680" t="str">
            <v>N3873</v>
          </cell>
          <cell r="B680" t="str">
            <v>OTH</v>
          </cell>
        </row>
        <row r="681">
          <cell r="A681" t="str">
            <v>N3874</v>
          </cell>
          <cell r="B681" t="str">
            <v>USDOE</v>
          </cell>
        </row>
        <row r="682">
          <cell r="A682" t="str">
            <v>N3875</v>
          </cell>
          <cell r="B682" t="str">
            <v>OTH</v>
          </cell>
        </row>
        <row r="683">
          <cell r="A683" t="str">
            <v>N3876</v>
          </cell>
          <cell r="B683" t="str">
            <v>USNAV</v>
          </cell>
        </row>
        <row r="684">
          <cell r="A684" t="str">
            <v>N3877</v>
          </cell>
          <cell r="B684" t="str">
            <v>USEPA</v>
          </cell>
        </row>
        <row r="685">
          <cell r="A685" t="str">
            <v>N3878</v>
          </cell>
          <cell r="B685" t="str">
            <v>ST</v>
          </cell>
        </row>
        <row r="686">
          <cell r="A686" t="str">
            <v>N3879</v>
          </cell>
          <cell r="B686" t="str">
            <v>ST</v>
          </cell>
        </row>
        <row r="687">
          <cell r="A687" t="str">
            <v>N3880</v>
          </cell>
          <cell r="B687" t="str">
            <v>USCOE</v>
          </cell>
        </row>
        <row r="688">
          <cell r="A688" t="str">
            <v>N3881</v>
          </cell>
          <cell r="B688" t="str">
            <v>USDOD</v>
          </cell>
        </row>
        <row r="689">
          <cell r="A689" t="str">
            <v>N3882</v>
          </cell>
          <cell r="B689" t="str">
            <v>ST</v>
          </cell>
        </row>
        <row r="690">
          <cell r="A690" t="str">
            <v>N3883</v>
          </cell>
          <cell r="B690" t="str">
            <v>USEPA</v>
          </cell>
        </row>
        <row r="691">
          <cell r="A691" t="str">
            <v>N3884</v>
          </cell>
          <cell r="B691" t="str">
            <v>ST</v>
          </cell>
        </row>
        <row r="692">
          <cell r="A692" t="str">
            <v>N3885</v>
          </cell>
          <cell r="B692" t="str">
            <v>USNAV</v>
          </cell>
        </row>
        <row r="693">
          <cell r="A693" t="str">
            <v>N3886</v>
          </cell>
          <cell r="B693" t="str">
            <v>USNAV</v>
          </cell>
        </row>
        <row r="694">
          <cell r="A694" t="str">
            <v>N3887</v>
          </cell>
          <cell r="B694" t="str">
            <v>ST</v>
          </cell>
        </row>
        <row r="695">
          <cell r="A695" t="str">
            <v>N3888</v>
          </cell>
          <cell r="B695" t="str">
            <v>USCOE</v>
          </cell>
        </row>
        <row r="696">
          <cell r="A696" t="str">
            <v>N3889</v>
          </cell>
          <cell r="B696" t="str">
            <v>OTH</v>
          </cell>
        </row>
        <row r="697">
          <cell r="A697" t="str">
            <v>N3890</v>
          </cell>
          <cell r="B697" t="str">
            <v>CONST</v>
          </cell>
        </row>
        <row r="698">
          <cell r="A698" t="str">
            <v>N3891</v>
          </cell>
          <cell r="B698" t="str">
            <v>OTH</v>
          </cell>
        </row>
        <row r="699">
          <cell r="A699" t="str">
            <v>N3892</v>
          </cell>
          <cell r="B699" t="str">
            <v>USEPA</v>
          </cell>
        </row>
        <row r="700">
          <cell r="A700" t="str">
            <v>N3893</v>
          </cell>
          <cell r="B700" t="str">
            <v>ST</v>
          </cell>
        </row>
        <row r="701">
          <cell r="A701" t="str">
            <v>N3894</v>
          </cell>
          <cell r="B701" t="str">
            <v>OTH</v>
          </cell>
        </row>
        <row r="702">
          <cell r="A702" t="str">
            <v>N3895</v>
          </cell>
          <cell r="B702" t="str">
            <v>ST</v>
          </cell>
        </row>
        <row r="703">
          <cell r="A703" t="str">
            <v>N3896</v>
          </cell>
          <cell r="B703" t="str">
            <v>USNAV</v>
          </cell>
        </row>
        <row r="704">
          <cell r="A704" t="str">
            <v>N3898</v>
          </cell>
          <cell r="B704" t="str">
            <v>USEPA</v>
          </cell>
        </row>
        <row r="705">
          <cell r="A705" t="str">
            <v>N3899</v>
          </cell>
          <cell r="B705" t="str">
            <v>OTH</v>
          </cell>
        </row>
        <row r="706">
          <cell r="A706" t="str">
            <v>N3900</v>
          </cell>
          <cell r="B706" t="str">
            <v>ST</v>
          </cell>
        </row>
        <row r="707">
          <cell r="A707" t="str">
            <v>N3901</v>
          </cell>
          <cell r="B707" t="str">
            <v>USNAV</v>
          </cell>
        </row>
        <row r="708">
          <cell r="A708" t="str">
            <v>N3902</v>
          </cell>
          <cell r="B708" t="str">
            <v>USPOST</v>
          </cell>
        </row>
        <row r="709">
          <cell r="A709" t="str">
            <v>N3903</v>
          </cell>
          <cell r="B709" t="str">
            <v>IC</v>
          </cell>
        </row>
        <row r="710">
          <cell r="A710" t="str">
            <v>N3904</v>
          </cell>
          <cell r="B710" t="str">
            <v>ST</v>
          </cell>
        </row>
        <row r="711">
          <cell r="A711" t="str">
            <v>N3906</v>
          </cell>
          <cell r="B711" t="str">
            <v>ST</v>
          </cell>
        </row>
        <row r="712">
          <cell r="A712" t="str">
            <v>N3907</v>
          </cell>
          <cell r="B712" t="str">
            <v>ST</v>
          </cell>
        </row>
        <row r="713">
          <cell r="A713" t="str">
            <v>N3908</v>
          </cell>
          <cell r="B713" t="str">
            <v>USNAV</v>
          </cell>
        </row>
        <row r="714">
          <cell r="A714" t="str">
            <v>N3909</v>
          </cell>
          <cell r="B714" t="str">
            <v>OTH</v>
          </cell>
        </row>
        <row r="715">
          <cell r="A715" t="str">
            <v>N3910</v>
          </cell>
          <cell r="B715" t="str">
            <v>IC</v>
          </cell>
        </row>
        <row r="716">
          <cell r="A716" t="str">
            <v>N3911</v>
          </cell>
          <cell r="B716" t="str">
            <v>CT</v>
          </cell>
        </row>
        <row r="717">
          <cell r="A717" t="str">
            <v>N3912</v>
          </cell>
          <cell r="B717" t="str">
            <v>USNAV</v>
          </cell>
        </row>
        <row r="718">
          <cell r="A718" t="str">
            <v>N3913</v>
          </cell>
          <cell r="B718" t="str">
            <v>IC</v>
          </cell>
        </row>
        <row r="719">
          <cell r="A719" t="str">
            <v>N3914</v>
          </cell>
          <cell r="B719" t="str">
            <v>USNAV</v>
          </cell>
        </row>
        <row r="720">
          <cell r="A720" t="str">
            <v>N3915</v>
          </cell>
          <cell r="B720" t="str">
            <v>USNAV</v>
          </cell>
        </row>
        <row r="721">
          <cell r="A721" t="str">
            <v>N3916</v>
          </cell>
          <cell r="B721" t="str">
            <v>USNAV</v>
          </cell>
        </row>
        <row r="722">
          <cell r="A722" t="str">
            <v>N3917</v>
          </cell>
          <cell r="B722" t="str">
            <v>USNAV</v>
          </cell>
        </row>
        <row r="723">
          <cell r="A723" t="str">
            <v>N3918</v>
          </cell>
          <cell r="B723" t="str">
            <v>USNAV</v>
          </cell>
        </row>
        <row r="724">
          <cell r="A724" t="str">
            <v>N3919</v>
          </cell>
          <cell r="B724" t="str">
            <v>USNAV</v>
          </cell>
        </row>
        <row r="725">
          <cell r="A725" t="str">
            <v>N3920</v>
          </cell>
          <cell r="B725" t="str">
            <v>USNAV</v>
          </cell>
        </row>
        <row r="726">
          <cell r="A726" t="str">
            <v>N3922</v>
          </cell>
          <cell r="B726" t="str">
            <v>OTH</v>
          </cell>
        </row>
        <row r="727">
          <cell r="A727" t="str">
            <v>N3923</v>
          </cell>
          <cell r="B727" t="str">
            <v>USNAV</v>
          </cell>
        </row>
        <row r="728">
          <cell r="A728" t="str">
            <v>N3924</v>
          </cell>
          <cell r="B728" t="str">
            <v>USNAV</v>
          </cell>
        </row>
        <row r="729">
          <cell r="A729" t="str">
            <v>N3925</v>
          </cell>
          <cell r="B729" t="str">
            <v>IC</v>
          </cell>
        </row>
        <row r="730">
          <cell r="A730" t="str">
            <v>N3926</v>
          </cell>
          <cell r="B730" t="str">
            <v>IC</v>
          </cell>
        </row>
        <row r="731">
          <cell r="A731" t="str">
            <v>N3927</v>
          </cell>
          <cell r="B731" t="str">
            <v>IC</v>
          </cell>
        </row>
        <row r="732">
          <cell r="A732" t="str">
            <v>N3928</v>
          </cell>
          <cell r="B732" t="str">
            <v>USNAV</v>
          </cell>
        </row>
        <row r="733">
          <cell r="A733" t="str">
            <v>N3930</v>
          </cell>
          <cell r="B733" t="str">
            <v>USAF</v>
          </cell>
        </row>
        <row r="734">
          <cell r="A734" t="str">
            <v>N3931</v>
          </cell>
          <cell r="B734" t="str">
            <v>IC</v>
          </cell>
        </row>
        <row r="735">
          <cell r="A735" t="str">
            <v>N3933</v>
          </cell>
          <cell r="B735" t="str">
            <v>USNAV</v>
          </cell>
        </row>
        <row r="736">
          <cell r="A736" t="str">
            <v>N3937</v>
          </cell>
          <cell r="B736" t="str">
            <v>USEPA</v>
          </cell>
        </row>
        <row r="737">
          <cell r="A737" t="str">
            <v>N3938</v>
          </cell>
          <cell r="B737" t="str">
            <v>OTH</v>
          </cell>
        </row>
        <row r="738">
          <cell r="A738" t="str">
            <v>N3939</v>
          </cell>
          <cell r="B738" t="str">
            <v>USNAV</v>
          </cell>
        </row>
        <row r="739">
          <cell r="A739" t="str">
            <v>N3940</v>
          </cell>
          <cell r="B739" t="str">
            <v>ENVIR</v>
          </cell>
        </row>
        <row r="740">
          <cell r="A740" t="str">
            <v>N3941</v>
          </cell>
          <cell r="B740" t="str">
            <v>CT</v>
          </cell>
        </row>
        <row r="741">
          <cell r="A741" t="str">
            <v>N3942</v>
          </cell>
          <cell r="B741" t="str">
            <v>ST</v>
          </cell>
        </row>
        <row r="742">
          <cell r="A742" t="str">
            <v>N3943</v>
          </cell>
          <cell r="B742" t="str">
            <v>ST</v>
          </cell>
        </row>
        <row r="743">
          <cell r="A743" t="str">
            <v>N3944</v>
          </cell>
          <cell r="B743" t="str">
            <v>USNAV</v>
          </cell>
        </row>
        <row r="744">
          <cell r="A744" t="str">
            <v>N3945</v>
          </cell>
          <cell r="B744" t="str">
            <v>ST</v>
          </cell>
        </row>
        <row r="745">
          <cell r="A745" t="str">
            <v>N3946</v>
          </cell>
          <cell r="B745" t="str">
            <v>USEPA</v>
          </cell>
        </row>
        <row r="746">
          <cell r="A746" t="str">
            <v>N3947</v>
          </cell>
          <cell r="B746" t="str">
            <v>USEPA</v>
          </cell>
        </row>
        <row r="747">
          <cell r="A747" t="str">
            <v>N3948</v>
          </cell>
          <cell r="B747" t="str">
            <v>OTH</v>
          </cell>
        </row>
        <row r="748">
          <cell r="A748" t="str">
            <v>N3949</v>
          </cell>
          <cell r="B748" t="str">
            <v>OTH</v>
          </cell>
        </row>
        <row r="749">
          <cell r="A749" t="str">
            <v>N3950</v>
          </cell>
          <cell r="B749" t="str">
            <v>USNAV</v>
          </cell>
        </row>
        <row r="750">
          <cell r="A750" t="str">
            <v>N3952</v>
          </cell>
          <cell r="B750" t="str">
            <v>OTH</v>
          </cell>
        </row>
        <row r="751">
          <cell r="A751" t="str">
            <v>N3953</v>
          </cell>
          <cell r="B751" t="str">
            <v>USNAV</v>
          </cell>
        </row>
        <row r="752">
          <cell r="A752" t="str">
            <v>N3954</v>
          </cell>
          <cell r="B752" t="str">
            <v>USNAV</v>
          </cell>
        </row>
        <row r="753">
          <cell r="A753" t="str">
            <v>N3955</v>
          </cell>
          <cell r="B753" t="str">
            <v>USCOE</v>
          </cell>
        </row>
        <row r="754">
          <cell r="A754" t="str">
            <v>N3956</v>
          </cell>
          <cell r="B754" t="str">
            <v>IC</v>
          </cell>
        </row>
        <row r="755">
          <cell r="A755" t="str">
            <v>N3957</v>
          </cell>
          <cell r="B755" t="str">
            <v>ST</v>
          </cell>
        </row>
        <row r="756">
          <cell r="A756" t="str">
            <v>N3958</v>
          </cell>
          <cell r="B756" t="str">
            <v>USNAV</v>
          </cell>
        </row>
        <row r="757">
          <cell r="A757" t="str">
            <v>N3959</v>
          </cell>
          <cell r="B757" t="str">
            <v>USNAV</v>
          </cell>
        </row>
        <row r="758">
          <cell r="A758" t="str">
            <v>N3960</v>
          </cell>
          <cell r="B758" t="str">
            <v>USNAV</v>
          </cell>
        </row>
        <row r="759">
          <cell r="A759" t="str">
            <v>N3961</v>
          </cell>
          <cell r="B759" t="str">
            <v>USNAV</v>
          </cell>
        </row>
        <row r="760">
          <cell r="A760" t="str">
            <v>N3962</v>
          </cell>
          <cell r="B760" t="str">
            <v>ST</v>
          </cell>
        </row>
        <row r="761">
          <cell r="A761" t="str">
            <v>N3963</v>
          </cell>
          <cell r="B761" t="str">
            <v>IC</v>
          </cell>
        </row>
        <row r="762">
          <cell r="A762" t="str">
            <v>N3964</v>
          </cell>
          <cell r="B762" t="str">
            <v>USGOVOTH</v>
          </cell>
        </row>
        <row r="763">
          <cell r="A763" t="str">
            <v>N3965</v>
          </cell>
          <cell r="B763" t="str">
            <v>USNAV</v>
          </cell>
        </row>
        <row r="764">
          <cell r="A764" t="str">
            <v>N3966</v>
          </cell>
          <cell r="B764" t="str">
            <v>USNAV</v>
          </cell>
        </row>
        <row r="765">
          <cell r="A765" t="str">
            <v>N3967</v>
          </cell>
          <cell r="B765" t="str">
            <v>USEPA</v>
          </cell>
        </row>
        <row r="766">
          <cell r="A766" t="str">
            <v>N3968</v>
          </cell>
          <cell r="B766" t="str">
            <v>IC</v>
          </cell>
        </row>
        <row r="767">
          <cell r="A767" t="str">
            <v>N3969</v>
          </cell>
          <cell r="B767" t="str">
            <v>IC</v>
          </cell>
        </row>
        <row r="768">
          <cell r="A768" t="str">
            <v>N3970</v>
          </cell>
          <cell r="B768" t="str">
            <v>IC</v>
          </cell>
        </row>
        <row r="769">
          <cell r="A769" t="str">
            <v>N3971</v>
          </cell>
          <cell r="B769" t="str">
            <v>IC</v>
          </cell>
        </row>
        <row r="770">
          <cell r="A770" t="str">
            <v>N3972</v>
          </cell>
          <cell r="B770" t="str">
            <v>OTH</v>
          </cell>
        </row>
        <row r="771">
          <cell r="A771" t="str">
            <v>N3973</v>
          </cell>
          <cell r="B771" t="str">
            <v>USEPA</v>
          </cell>
        </row>
        <row r="772">
          <cell r="A772" t="str">
            <v>N3974</v>
          </cell>
          <cell r="B772" t="str">
            <v>USNAV</v>
          </cell>
        </row>
        <row r="773">
          <cell r="A773" t="str">
            <v>N3975</v>
          </cell>
          <cell r="B773" t="str">
            <v>ST</v>
          </cell>
        </row>
        <row r="774">
          <cell r="A774" t="str">
            <v>N3976</v>
          </cell>
          <cell r="B774" t="str">
            <v>USCOE</v>
          </cell>
        </row>
        <row r="775">
          <cell r="A775" t="str">
            <v>N3977</v>
          </cell>
          <cell r="B775" t="str">
            <v>IC</v>
          </cell>
        </row>
        <row r="776">
          <cell r="A776" t="str">
            <v>N3978</v>
          </cell>
          <cell r="B776" t="str">
            <v>OTH</v>
          </cell>
        </row>
        <row r="777">
          <cell r="A777" t="str">
            <v>N3979</v>
          </cell>
          <cell r="B777" t="str">
            <v>UTIL</v>
          </cell>
        </row>
        <row r="778">
          <cell r="A778" t="str">
            <v>N3980</v>
          </cell>
          <cell r="B778" t="str">
            <v>OTH</v>
          </cell>
        </row>
        <row r="779">
          <cell r="A779" t="str">
            <v>N3981</v>
          </cell>
          <cell r="B779" t="str">
            <v>IC</v>
          </cell>
        </row>
        <row r="780">
          <cell r="A780" t="str">
            <v>N3982</v>
          </cell>
          <cell r="B780" t="str">
            <v>IC</v>
          </cell>
        </row>
        <row r="781">
          <cell r="A781" t="str">
            <v>N3983</v>
          </cell>
          <cell r="B781" t="str">
            <v>FOR</v>
          </cell>
        </row>
        <row r="782">
          <cell r="A782" t="str">
            <v>N3984</v>
          </cell>
          <cell r="B782" t="str">
            <v>OTH</v>
          </cell>
        </row>
        <row r="783">
          <cell r="A783" t="str">
            <v>N3985</v>
          </cell>
          <cell r="B783" t="str">
            <v>DEV</v>
          </cell>
        </row>
        <row r="784">
          <cell r="A784" t="str">
            <v>N3986</v>
          </cell>
          <cell r="B784" t="str">
            <v>USNAV</v>
          </cell>
        </row>
        <row r="785">
          <cell r="A785" t="str">
            <v>N3987</v>
          </cell>
          <cell r="B785" t="str">
            <v>USNAV</v>
          </cell>
        </row>
        <row r="786">
          <cell r="A786" t="str">
            <v>N3988</v>
          </cell>
          <cell r="B786" t="str">
            <v>OTH</v>
          </cell>
        </row>
        <row r="787">
          <cell r="A787" t="str">
            <v>N3989</v>
          </cell>
          <cell r="B787" t="str">
            <v>OTH</v>
          </cell>
        </row>
        <row r="788">
          <cell r="A788" t="str">
            <v>N3990</v>
          </cell>
          <cell r="B788" t="str">
            <v>IC</v>
          </cell>
        </row>
        <row r="789">
          <cell r="A789" t="str">
            <v>N3991</v>
          </cell>
          <cell r="B789" t="str">
            <v>USNAV</v>
          </cell>
        </row>
        <row r="790">
          <cell r="A790" t="str">
            <v>N3992</v>
          </cell>
          <cell r="B790" t="str">
            <v>IC</v>
          </cell>
        </row>
        <row r="791">
          <cell r="A791" t="str">
            <v>N3993</v>
          </cell>
          <cell r="B791" t="str">
            <v>UTIL</v>
          </cell>
        </row>
        <row r="792">
          <cell r="A792" t="str">
            <v>N3994</v>
          </cell>
          <cell r="B792" t="str">
            <v>USNAV</v>
          </cell>
        </row>
        <row r="793">
          <cell r="A793" t="str">
            <v>N3995</v>
          </cell>
          <cell r="B793" t="str">
            <v>USNAV</v>
          </cell>
        </row>
        <row r="794">
          <cell r="A794" t="str">
            <v>N3996</v>
          </cell>
          <cell r="B794" t="str">
            <v>USNAV</v>
          </cell>
        </row>
        <row r="795">
          <cell r="A795" t="str">
            <v>N3997</v>
          </cell>
          <cell r="B795" t="str">
            <v>USNAV</v>
          </cell>
        </row>
        <row r="796">
          <cell r="A796" t="str">
            <v>N3998</v>
          </cell>
          <cell r="B796" t="str">
            <v>USEPA</v>
          </cell>
        </row>
        <row r="797">
          <cell r="A797" t="str">
            <v>N3A01</v>
          </cell>
          <cell r="B797" t="str">
            <v>OTH</v>
          </cell>
        </row>
        <row r="798">
          <cell r="A798" t="str">
            <v>N3A21</v>
          </cell>
          <cell r="B798" t="str">
            <v>OTH</v>
          </cell>
        </row>
        <row r="799">
          <cell r="A799" t="str">
            <v>N3A31</v>
          </cell>
        </row>
        <row r="800">
          <cell r="A800" t="str">
            <v>N3A52</v>
          </cell>
          <cell r="B800" t="str">
            <v>OTH</v>
          </cell>
        </row>
        <row r="801">
          <cell r="A801" t="str">
            <v>N3A96</v>
          </cell>
        </row>
        <row r="802">
          <cell r="A802" t="str">
            <v>N3M20</v>
          </cell>
          <cell r="B802" t="str">
            <v>ENVIR</v>
          </cell>
        </row>
        <row r="803">
          <cell r="A803" t="str">
            <v>N3M21</v>
          </cell>
          <cell r="B803" t="str">
            <v>ENVIR</v>
          </cell>
        </row>
        <row r="804">
          <cell r="A804" t="str">
            <v>N3Y47</v>
          </cell>
          <cell r="B804" t="str">
            <v>OTH</v>
          </cell>
        </row>
        <row r="805">
          <cell r="A805" t="str">
            <v>N4000</v>
          </cell>
          <cell r="B805" t="str">
            <v>USNAV</v>
          </cell>
        </row>
        <row r="806">
          <cell r="A806" t="str">
            <v>N4002</v>
          </cell>
          <cell r="B806" t="str">
            <v>OTH</v>
          </cell>
        </row>
        <row r="807">
          <cell r="A807" t="str">
            <v>N4003</v>
          </cell>
          <cell r="B807" t="str">
            <v>UTIL</v>
          </cell>
        </row>
        <row r="808">
          <cell r="A808" t="str">
            <v>N4004</v>
          </cell>
          <cell r="B808" t="str">
            <v>ENVIR</v>
          </cell>
        </row>
        <row r="809">
          <cell r="A809" t="str">
            <v>N4005</v>
          </cell>
          <cell r="B809" t="str">
            <v>USEPA</v>
          </cell>
        </row>
        <row r="810">
          <cell r="A810" t="str">
            <v>N4006</v>
          </cell>
          <cell r="B810" t="str">
            <v>USEPA</v>
          </cell>
        </row>
        <row r="811">
          <cell r="A811" t="str">
            <v>N4007</v>
          </cell>
          <cell r="B811" t="str">
            <v>DEV</v>
          </cell>
        </row>
        <row r="812">
          <cell r="A812" t="str">
            <v>N4008</v>
          </cell>
          <cell r="B812" t="str">
            <v>ST</v>
          </cell>
        </row>
        <row r="813">
          <cell r="A813" t="str">
            <v>N4009</v>
          </cell>
          <cell r="B813" t="str">
            <v>USNAV</v>
          </cell>
        </row>
        <row r="814">
          <cell r="A814" t="str">
            <v>N4010</v>
          </cell>
          <cell r="B814" t="str">
            <v>IC</v>
          </cell>
        </row>
        <row r="815">
          <cell r="A815" t="str">
            <v>N4011</v>
          </cell>
          <cell r="B815" t="str">
            <v>USNAV</v>
          </cell>
        </row>
        <row r="816">
          <cell r="A816" t="str">
            <v>N4012</v>
          </cell>
          <cell r="B816" t="str">
            <v>USNAV</v>
          </cell>
        </row>
        <row r="817">
          <cell r="A817" t="str">
            <v>N4013</v>
          </cell>
          <cell r="B817" t="str">
            <v>USNAV</v>
          </cell>
        </row>
        <row r="818">
          <cell r="A818" t="str">
            <v>N4014</v>
          </cell>
          <cell r="B818" t="str">
            <v>UTIL</v>
          </cell>
        </row>
        <row r="819">
          <cell r="A819" t="str">
            <v>N4015</v>
          </cell>
          <cell r="B819" t="str">
            <v>USNAV</v>
          </cell>
        </row>
        <row r="820">
          <cell r="A820" t="str">
            <v>N4017</v>
          </cell>
          <cell r="B820" t="str">
            <v>IC</v>
          </cell>
        </row>
        <row r="821">
          <cell r="A821" t="str">
            <v>N4018</v>
          </cell>
          <cell r="B821" t="str">
            <v>USNAV</v>
          </cell>
        </row>
        <row r="822">
          <cell r="A822" t="str">
            <v>N4019</v>
          </cell>
          <cell r="B822" t="str">
            <v>USNAV</v>
          </cell>
        </row>
        <row r="823">
          <cell r="A823" t="str">
            <v>N4020</v>
          </cell>
          <cell r="B823" t="str">
            <v>USNAV</v>
          </cell>
        </row>
        <row r="824">
          <cell r="A824" t="str">
            <v>N4021</v>
          </cell>
          <cell r="B824" t="str">
            <v>ST</v>
          </cell>
        </row>
        <row r="825">
          <cell r="A825" t="str">
            <v>N4022</v>
          </cell>
          <cell r="B825" t="str">
            <v>IC</v>
          </cell>
        </row>
        <row r="826">
          <cell r="A826" t="str">
            <v>N4023</v>
          </cell>
          <cell r="B826" t="str">
            <v>ST</v>
          </cell>
        </row>
        <row r="827">
          <cell r="A827" t="str">
            <v>N4024</v>
          </cell>
          <cell r="B827" t="str">
            <v>USEPA</v>
          </cell>
        </row>
        <row r="828">
          <cell r="A828" t="str">
            <v>N4025</v>
          </cell>
          <cell r="B828" t="str">
            <v>USEPA</v>
          </cell>
        </row>
        <row r="829">
          <cell r="A829" t="str">
            <v>N4026</v>
          </cell>
          <cell r="B829" t="str">
            <v>CONST</v>
          </cell>
        </row>
        <row r="830">
          <cell r="A830" t="str">
            <v>N4028</v>
          </cell>
          <cell r="B830" t="str">
            <v>OTH</v>
          </cell>
        </row>
        <row r="831">
          <cell r="A831" t="str">
            <v>N4029</v>
          </cell>
          <cell r="B831" t="str">
            <v>IC</v>
          </cell>
        </row>
        <row r="832">
          <cell r="A832" t="str">
            <v>N4030</v>
          </cell>
          <cell r="B832" t="str">
            <v>USAF</v>
          </cell>
        </row>
        <row r="833">
          <cell r="A833" t="str">
            <v>N4031</v>
          </cell>
          <cell r="B833" t="str">
            <v>IC</v>
          </cell>
        </row>
        <row r="834">
          <cell r="A834" t="str">
            <v>N4032</v>
          </cell>
          <cell r="B834" t="str">
            <v>IC</v>
          </cell>
        </row>
        <row r="835">
          <cell r="A835" t="str">
            <v>N4033</v>
          </cell>
          <cell r="B835" t="str">
            <v>IC</v>
          </cell>
        </row>
        <row r="836">
          <cell r="A836" t="str">
            <v>N4034</v>
          </cell>
          <cell r="B836" t="str">
            <v>OTH</v>
          </cell>
        </row>
        <row r="837">
          <cell r="A837" t="str">
            <v>N4035</v>
          </cell>
          <cell r="B837" t="str">
            <v>USNAV</v>
          </cell>
        </row>
        <row r="838">
          <cell r="A838" t="str">
            <v>N4036</v>
          </cell>
          <cell r="B838" t="str">
            <v>USNAV</v>
          </cell>
        </row>
        <row r="839">
          <cell r="A839" t="str">
            <v>N4037</v>
          </cell>
          <cell r="B839" t="str">
            <v>USNAV</v>
          </cell>
        </row>
        <row r="840">
          <cell r="A840" t="str">
            <v>N4038</v>
          </cell>
          <cell r="B840" t="str">
            <v>USNAV</v>
          </cell>
        </row>
        <row r="841">
          <cell r="A841" t="str">
            <v>N4039</v>
          </cell>
          <cell r="B841" t="str">
            <v>OTH</v>
          </cell>
        </row>
        <row r="842">
          <cell r="A842" t="str">
            <v>N4040</v>
          </cell>
          <cell r="B842" t="str">
            <v>OIL</v>
          </cell>
        </row>
        <row r="843">
          <cell r="A843" t="str">
            <v>N4041</v>
          </cell>
          <cell r="B843" t="str">
            <v>ST</v>
          </cell>
        </row>
        <row r="844">
          <cell r="A844" t="str">
            <v>N4042</v>
          </cell>
          <cell r="B844" t="str">
            <v>ST</v>
          </cell>
        </row>
        <row r="845">
          <cell r="A845" t="str">
            <v>N4043</v>
          </cell>
          <cell r="B845" t="str">
            <v>IC</v>
          </cell>
        </row>
        <row r="846">
          <cell r="A846" t="str">
            <v>N4044</v>
          </cell>
          <cell r="B846" t="str">
            <v>USNAV</v>
          </cell>
        </row>
        <row r="847">
          <cell r="A847" t="str">
            <v>N4045</v>
          </cell>
          <cell r="B847" t="str">
            <v>IC</v>
          </cell>
        </row>
        <row r="848">
          <cell r="A848" t="str">
            <v>N4046</v>
          </cell>
          <cell r="B848" t="str">
            <v>USNAV</v>
          </cell>
        </row>
        <row r="849">
          <cell r="A849" t="str">
            <v>N4047</v>
          </cell>
          <cell r="B849" t="str">
            <v>USNAV</v>
          </cell>
        </row>
        <row r="850">
          <cell r="A850" t="str">
            <v>N4048</v>
          </cell>
          <cell r="B850" t="str">
            <v>USNAV</v>
          </cell>
        </row>
        <row r="851">
          <cell r="A851" t="str">
            <v>N4049</v>
          </cell>
          <cell r="B851" t="str">
            <v>USNAV</v>
          </cell>
        </row>
        <row r="852">
          <cell r="A852" t="str">
            <v>N4050</v>
          </cell>
          <cell r="B852" t="str">
            <v>IC</v>
          </cell>
        </row>
        <row r="853">
          <cell r="A853" t="str">
            <v>N4051</v>
          </cell>
          <cell r="B853" t="str">
            <v>USEPA</v>
          </cell>
        </row>
        <row r="854">
          <cell r="A854" t="str">
            <v>N4052</v>
          </cell>
          <cell r="B854" t="str">
            <v>IC</v>
          </cell>
        </row>
        <row r="855">
          <cell r="A855" t="str">
            <v>N4053</v>
          </cell>
          <cell r="B855" t="str">
            <v>USNAV</v>
          </cell>
        </row>
        <row r="856">
          <cell r="A856" t="str">
            <v>N4054</v>
          </cell>
          <cell r="B856" t="str">
            <v>USNAV</v>
          </cell>
        </row>
        <row r="857">
          <cell r="A857" t="str">
            <v>N4055</v>
          </cell>
          <cell r="B857" t="str">
            <v>IC</v>
          </cell>
        </row>
        <row r="858">
          <cell r="A858" t="str">
            <v>N4056</v>
          </cell>
          <cell r="B858" t="str">
            <v>IC</v>
          </cell>
        </row>
        <row r="859">
          <cell r="A859" t="str">
            <v>N4057</v>
          </cell>
          <cell r="B859" t="str">
            <v>USEPA</v>
          </cell>
        </row>
        <row r="860">
          <cell r="A860" t="str">
            <v>N4058</v>
          </cell>
          <cell r="B860" t="str">
            <v>ENVIR</v>
          </cell>
        </row>
        <row r="861">
          <cell r="A861" t="str">
            <v>N4059</v>
          </cell>
          <cell r="B861" t="str">
            <v>MINE</v>
          </cell>
        </row>
        <row r="862">
          <cell r="A862" t="str">
            <v>N4060</v>
          </cell>
          <cell r="B862" t="str">
            <v>USNAV</v>
          </cell>
        </row>
        <row r="863">
          <cell r="A863" t="str">
            <v>N4061</v>
          </cell>
          <cell r="B863" t="str">
            <v>USNAV</v>
          </cell>
        </row>
        <row r="864">
          <cell r="A864" t="str">
            <v>N4062</v>
          </cell>
          <cell r="B864" t="str">
            <v>USEPA</v>
          </cell>
        </row>
        <row r="865">
          <cell r="A865" t="str">
            <v>N4063</v>
          </cell>
          <cell r="B865" t="str">
            <v>UTIL</v>
          </cell>
        </row>
        <row r="866">
          <cell r="A866" t="str">
            <v>N4064</v>
          </cell>
          <cell r="B866" t="str">
            <v>ST</v>
          </cell>
        </row>
        <row r="867">
          <cell r="A867" t="str">
            <v>N4065</v>
          </cell>
          <cell r="B867" t="str">
            <v>USEPA</v>
          </cell>
        </row>
        <row r="868">
          <cell r="A868" t="str">
            <v>N4066</v>
          </cell>
          <cell r="B868" t="str">
            <v>USNAV</v>
          </cell>
        </row>
        <row r="869">
          <cell r="A869" t="str">
            <v>N4067</v>
          </cell>
          <cell r="B869" t="str">
            <v>USNAV</v>
          </cell>
        </row>
        <row r="870">
          <cell r="A870" t="str">
            <v>N4068</v>
          </cell>
          <cell r="B870" t="str">
            <v>USNAV</v>
          </cell>
        </row>
        <row r="871">
          <cell r="A871" t="str">
            <v>N4069</v>
          </cell>
          <cell r="B871" t="str">
            <v>IC</v>
          </cell>
        </row>
        <row r="872">
          <cell r="A872" t="str">
            <v>N4070</v>
          </cell>
          <cell r="B872" t="str">
            <v>USNAV</v>
          </cell>
        </row>
        <row r="873">
          <cell r="A873" t="str">
            <v>N4071</v>
          </cell>
          <cell r="B873" t="str">
            <v>ST</v>
          </cell>
        </row>
        <row r="874">
          <cell r="A874" t="str">
            <v>N4072</v>
          </cell>
        </row>
        <row r="875">
          <cell r="A875" t="str">
            <v>N4073</v>
          </cell>
        </row>
        <row r="876">
          <cell r="A876" t="str">
            <v>N4075</v>
          </cell>
        </row>
        <row r="877">
          <cell r="A877" t="str">
            <v>N4077</v>
          </cell>
        </row>
        <row r="878">
          <cell r="A878" t="str">
            <v>N4078</v>
          </cell>
        </row>
        <row r="879">
          <cell r="A879" t="str">
            <v>N4079</v>
          </cell>
        </row>
        <row r="880">
          <cell r="A880" t="str">
            <v>N4080</v>
          </cell>
        </row>
        <row r="881">
          <cell r="A881" t="str">
            <v>N4081</v>
          </cell>
        </row>
        <row r="882">
          <cell r="A882" t="str">
            <v>N4082</v>
          </cell>
        </row>
        <row r="883">
          <cell r="A883" t="str">
            <v>N4083</v>
          </cell>
        </row>
        <row r="884">
          <cell r="A884" t="str">
            <v>N4084</v>
          </cell>
        </row>
        <row r="885">
          <cell r="A885" t="str">
            <v>N4085</v>
          </cell>
        </row>
        <row r="886">
          <cell r="A886" t="str">
            <v>N4086</v>
          </cell>
        </row>
        <row r="887">
          <cell r="A887" t="str">
            <v>N4087</v>
          </cell>
        </row>
        <row r="888">
          <cell r="A888" t="str">
            <v>N4088</v>
          </cell>
        </row>
        <row r="889">
          <cell r="A889" t="str">
            <v>N4089</v>
          </cell>
        </row>
        <row r="890">
          <cell r="A890" t="str">
            <v>N4090</v>
          </cell>
        </row>
        <row r="891">
          <cell r="A891" t="str">
            <v>N4091</v>
          </cell>
        </row>
        <row r="892">
          <cell r="A892" t="str">
            <v>N4092</v>
          </cell>
        </row>
        <row r="893">
          <cell r="A893" t="str">
            <v>N4093</v>
          </cell>
        </row>
        <row r="894">
          <cell r="A894" t="str">
            <v>N4094</v>
          </cell>
        </row>
        <row r="895">
          <cell r="A895" t="str">
            <v>N4095</v>
          </cell>
        </row>
        <row r="896">
          <cell r="A896" t="str">
            <v>N4096</v>
          </cell>
        </row>
        <row r="897">
          <cell r="A897" t="str">
            <v>N4097</v>
          </cell>
        </row>
        <row r="898">
          <cell r="A898" t="str">
            <v>N4098</v>
          </cell>
        </row>
        <row r="899">
          <cell r="A899" t="str">
            <v>N4099</v>
          </cell>
        </row>
        <row r="900">
          <cell r="A900" t="str">
            <v>N4100</v>
          </cell>
        </row>
        <row r="901">
          <cell r="A901" t="str">
            <v>N4101</v>
          </cell>
        </row>
        <row r="902">
          <cell r="A902" t="str">
            <v>N4102</v>
          </cell>
        </row>
        <row r="903">
          <cell r="A903" t="str">
            <v>N4103</v>
          </cell>
        </row>
        <row r="904">
          <cell r="A904" t="str">
            <v>N4104</v>
          </cell>
        </row>
        <row r="905">
          <cell r="A905" t="str">
            <v>N4105</v>
          </cell>
        </row>
        <row r="906">
          <cell r="A906" t="str">
            <v>N4106</v>
          </cell>
        </row>
        <row r="907">
          <cell r="A907" t="str">
            <v>N4107</v>
          </cell>
        </row>
        <row r="908">
          <cell r="A908" t="str">
            <v>N4108</v>
          </cell>
        </row>
        <row r="909">
          <cell r="A909" t="str">
            <v>N4109</v>
          </cell>
          <cell r="B909" t="str">
            <v>OTH</v>
          </cell>
        </row>
        <row r="910">
          <cell r="A910" t="str">
            <v>N4110</v>
          </cell>
        </row>
        <row r="911">
          <cell r="A911" t="str">
            <v>N4111</v>
          </cell>
        </row>
        <row r="912">
          <cell r="A912" t="str">
            <v>N4112</v>
          </cell>
        </row>
        <row r="913">
          <cell r="A913" t="str">
            <v>N4113</v>
          </cell>
        </row>
        <row r="914">
          <cell r="A914" t="str">
            <v>N4114</v>
          </cell>
        </row>
        <row r="915">
          <cell r="A915" t="str">
            <v>N4115</v>
          </cell>
        </row>
        <row r="916">
          <cell r="A916" t="str">
            <v>N4116</v>
          </cell>
        </row>
        <row r="917">
          <cell r="A917" t="str">
            <v>N4117</v>
          </cell>
        </row>
        <row r="918">
          <cell r="A918" t="str">
            <v>N4118</v>
          </cell>
        </row>
        <row r="919">
          <cell r="A919" t="str">
            <v>N4119</v>
          </cell>
        </row>
        <row r="920">
          <cell r="A920" t="str">
            <v>N4121</v>
          </cell>
        </row>
        <row r="921">
          <cell r="A921" t="str">
            <v>N4122</v>
          </cell>
        </row>
        <row r="922">
          <cell r="A922" t="str">
            <v>N4123</v>
          </cell>
        </row>
        <row r="923">
          <cell r="A923" t="str">
            <v>N4124</v>
          </cell>
        </row>
        <row r="924">
          <cell r="A924" t="str">
            <v>N4125</v>
          </cell>
        </row>
        <row r="925">
          <cell r="A925" t="str">
            <v>N4126</v>
          </cell>
        </row>
        <row r="926">
          <cell r="A926" t="str">
            <v>N4127</v>
          </cell>
        </row>
        <row r="927">
          <cell r="A927" t="str">
            <v>N4128</v>
          </cell>
        </row>
        <row r="928">
          <cell r="A928" t="str">
            <v>N4129</v>
          </cell>
        </row>
        <row r="929">
          <cell r="A929" t="str">
            <v>N4130</v>
          </cell>
        </row>
        <row r="930">
          <cell r="A930" t="str">
            <v>N4131</v>
          </cell>
        </row>
        <row r="931">
          <cell r="A931" t="str">
            <v>N4132</v>
          </cell>
        </row>
        <row r="932">
          <cell r="A932" t="str">
            <v>N4133</v>
          </cell>
        </row>
        <row r="933">
          <cell r="A933" t="str">
            <v>N4134</v>
          </cell>
        </row>
        <row r="934">
          <cell r="A934" t="str">
            <v>N4135</v>
          </cell>
        </row>
        <row r="935">
          <cell r="A935" t="str">
            <v>N4136</v>
          </cell>
        </row>
        <row r="936">
          <cell r="A936" t="str">
            <v>N4138</v>
          </cell>
        </row>
        <row r="937">
          <cell r="A937" t="str">
            <v>N4226</v>
          </cell>
          <cell r="B937" t="str">
            <v>USNAV</v>
          </cell>
        </row>
        <row r="938">
          <cell r="A938" t="str">
            <v>N4227</v>
          </cell>
          <cell r="B938" t="str">
            <v>USNAV</v>
          </cell>
        </row>
        <row r="939">
          <cell r="A939" t="str">
            <v>N4243</v>
          </cell>
          <cell r="B939" t="str">
            <v>ENVIR</v>
          </cell>
        </row>
        <row r="940">
          <cell r="A940" t="str">
            <v>N4281</v>
          </cell>
          <cell r="B940" t="str">
            <v>USNAV</v>
          </cell>
        </row>
        <row r="941">
          <cell r="A941" t="str">
            <v>N4282</v>
          </cell>
          <cell r="B941" t="str">
            <v>USNAV</v>
          </cell>
        </row>
        <row r="942">
          <cell r="A942" t="str">
            <v>N4290</v>
          </cell>
          <cell r="B942" t="str">
            <v>USNAV</v>
          </cell>
        </row>
        <row r="943">
          <cell r="A943" t="str">
            <v>N4367</v>
          </cell>
          <cell r="B943" t="str">
            <v>USNAV</v>
          </cell>
        </row>
        <row r="944">
          <cell r="A944" t="str">
            <v>N4391</v>
          </cell>
          <cell r="B944" t="str">
            <v>USNAV</v>
          </cell>
        </row>
        <row r="945">
          <cell r="A945" t="str">
            <v>N4392</v>
          </cell>
          <cell r="B945" t="str">
            <v>USNAV</v>
          </cell>
        </row>
        <row r="946">
          <cell r="A946" t="str">
            <v>N4393</v>
          </cell>
          <cell r="B946" t="str">
            <v>OTH</v>
          </cell>
        </row>
        <row r="947">
          <cell r="A947" t="str">
            <v>N4401</v>
          </cell>
          <cell r="B947" t="str">
            <v>USNAV</v>
          </cell>
        </row>
        <row r="948">
          <cell r="A948" t="str">
            <v>N4410</v>
          </cell>
          <cell r="B948" t="str">
            <v>USNAV</v>
          </cell>
        </row>
        <row r="949">
          <cell r="A949" t="str">
            <v>N4411</v>
          </cell>
          <cell r="B949" t="str">
            <v>USNAV</v>
          </cell>
        </row>
        <row r="950">
          <cell r="A950" t="str">
            <v>N4418</v>
          </cell>
          <cell r="B950" t="str">
            <v>USNAV</v>
          </cell>
        </row>
        <row r="951">
          <cell r="A951" t="str">
            <v>N4435</v>
          </cell>
          <cell r="B951" t="str">
            <v>USNAV</v>
          </cell>
        </row>
        <row r="952">
          <cell r="A952" t="str">
            <v>N4436</v>
          </cell>
          <cell r="B952" t="str">
            <v>USNAV</v>
          </cell>
        </row>
        <row r="953">
          <cell r="A953" t="str">
            <v>N4465</v>
          </cell>
          <cell r="B953" t="str">
            <v>USNAV</v>
          </cell>
        </row>
        <row r="954">
          <cell r="A954" t="str">
            <v>N4466</v>
          </cell>
          <cell r="B954" t="str">
            <v>USNAV</v>
          </cell>
        </row>
        <row r="955">
          <cell r="A955" t="str">
            <v>N4491</v>
          </cell>
          <cell r="B955" t="str">
            <v>USDOE</v>
          </cell>
        </row>
        <row r="956">
          <cell r="A956" t="str">
            <v>N4513</v>
          </cell>
          <cell r="B956" t="str">
            <v>USNAV</v>
          </cell>
        </row>
        <row r="957">
          <cell r="A957" t="str">
            <v>N4526</v>
          </cell>
          <cell r="B957" t="str">
            <v>USNAV</v>
          </cell>
        </row>
        <row r="958">
          <cell r="A958" t="str">
            <v>N4527</v>
          </cell>
          <cell r="B958" t="str">
            <v>USNAV</v>
          </cell>
        </row>
        <row r="959">
          <cell r="A959" t="str">
            <v>N4547</v>
          </cell>
          <cell r="B959" t="str">
            <v>USDOE</v>
          </cell>
        </row>
        <row r="960">
          <cell r="A960" t="str">
            <v>N4553</v>
          </cell>
          <cell r="B960" t="str">
            <v>USNAV</v>
          </cell>
        </row>
        <row r="961">
          <cell r="A961" t="str">
            <v>N4554</v>
          </cell>
          <cell r="B961" t="str">
            <v>USNAV</v>
          </cell>
        </row>
        <row r="962">
          <cell r="A962" t="str">
            <v>N4562</v>
          </cell>
          <cell r="B962" t="str">
            <v>USNAV</v>
          </cell>
        </row>
        <row r="963">
          <cell r="A963" t="str">
            <v>N4570</v>
          </cell>
          <cell r="B963" t="str">
            <v>USNAV</v>
          </cell>
        </row>
        <row r="964">
          <cell r="A964" t="str">
            <v>N4571</v>
          </cell>
          <cell r="B964" t="str">
            <v>USNAV</v>
          </cell>
        </row>
        <row r="965">
          <cell r="A965" t="str">
            <v>N4574</v>
          </cell>
          <cell r="B965" t="str">
            <v>OTH</v>
          </cell>
        </row>
        <row r="966">
          <cell r="A966" t="str">
            <v>N4602</v>
          </cell>
          <cell r="B966" t="str">
            <v>USNAV</v>
          </cell>
        </row>
        <row r="967">
          <cell r="A967" t="str">
            <v>N4604</v>
          </cell>
          <cell r="B967" t="str">
            <v>USNAV</v>
          </cell>
        </row>
        <row r="968">
          <cell r="A968" t="str">
            <v>N4605</v>
          </cell>
        </row>
        <row r="969">
          <cell r="A969" t="str">
            <v>N4617</v>
          </cell>
          <cell r="B969" t="str">
            <v>USDOE</v>
          </cell>
        </row>
        <row r="970">
          <cell r="A970" t="str">
            <v>N4620</v>
          </cell>
          <cell r="B970" t="str">
            <v>USNAV</v>
          </cell>
        </row>
        <row r="971">
          <cell r="A971" t="str">
            <v>N4622</v>
          </cell>
          <cell r="B971" t="str">
            <v>USNAV</v>
          </cell>
        </row>
        <row r="972">
          <cell r="A972" t="str">
            <v>N4623</v>
          </cell>
          <cell r="B972" t="str">
            <v>USNAV</v>
          </cell>
        </row>
        <row r="973">
          <cell r="A973" t="str">
            <v>N4624</v>
          </cell>
          <cell r="B973" t="str">
            <v>USNAV</v>
          </cell>
        </row>
        <row r="974">
          <cell r="A974" t="str">
            <v>N4626</v>
          </cell>
          <cell r="B974" t="str">
            <v>USNAV</v>
          </cell>
        </row>
        <row r="975">
          <cell r="A975" t="str">
            <v>N4627</v>
          </cell>
          <cell r="B975" t="str">
            <v>USNAV</v>
          </cell>
        </row>
        <row r="976">
          <cell r="A976" t="str">
            <v>N4642</v>
          </cell>
        </row>
        <row r="977">
          <cell r="A977" t="str">
            <v>N4643</v>
          </cell>
          <cell r="B977" t="str">
            <v>USNAV</v>
          </cell>
        </row>
        <row r="978">
          <cell r="A978" t="str">
            <v>N4683</v>
          </cell>
          <cell r="B978" t="str">
            <v>USNAV</v>
          </cell>
        </row>
        <row r="979">
          <cell r="A979" t="str">
            <v>N4725</v>
          </cell>
          <cell r="B979" t="str">
            <v>USNAV</v>
          </cell>
        </row>
        <row r="980">
          <cell r="A980" t="str">
            <v>N4726</v>
          </cell>
          <cell r="B980" t="str">
            <v>USNAV</v>
          </cell>
        </row>
        <row r="981">
          <cell r="A981" t="str">
            <v>N4763</v>
          </cell>
          <cell r="B981" t="str">
            <v>USNAV</v>
          </cell>
        </row>
        <row r="982">
          <cell r="A982" t="str">
            <v>N4777</v>
          </cell>
          <cell r="B982" t="str">
            <v>OTH</v>
          </cell>
        </row>
        <row r="983">
          <cell r="A983" t="str">
            <v>N4834</v>
          </cell>
          <cell r="B983" t="str">
            <v>USNAV</v>
          </cell>
        </row>
        <row r="984">
          <cell r="A984" t="str">
            <v>N4835</v>
          </cell>
          <cell r="B984" t="str">
            <v>USNAV</v>
          </cell>
        </row>
        <row r="985">
          <cell r="A985" t="str">
            <v>N4836</v>
          </cell>
          <cell r="B985" t="str">
            <v>USNAV</v>
          </cell>
        </row>
        <row r="986">
          <cell r="A986" t="str">
            <v>N4837</v>
          </cell>
          <cell r="B986" t="str">
            <v>USNAV</v>
          </cell>
        </row>
        <row r="987">
          <cell r="A987" t="str">
            <v>N4841</v>
          </cell>
          <cell r="B987" t="str">
            <v>OTH</v>
          </cell>
        </row>
        <row r="988">
          <cell r="A988" t="str">
            <v>N4868</v>
          </cell>
          <cell r="B988" t="str">
            <v>USAF</v>
          </cell>
        </row>
        <row r="989">
          <cell r="A989" t="str">
            <v>N4923</v>
          </cell>
          <cell r="B989" t="str">
            <v>USNAV</v>
          </cell>
        </row>
        <row r="990">
          <cell r="A990" t="str">
            <v>N4924</v>
          </cell>
          <cell r="B990" t="str">
            <v>USAF</v>
          </cell>
        </row>
        <row r="991">
          <cell r="A991" t="str">
            <v>N4925</v>
          </cell>
          <cell r="B991" t="str">
            <v>OTH</v>
          </cell>
        </row>
        <row r="992">
          <cell r="A992" t="str">
            <v>N4982</v>
          </cell>
          <cell r="B992" t="str">
            <v>USNAV</v>
          </cell>
        </row>
        <row r="993">
          <cell r="A993" t="str">
            <v>N4A12</v>
          </cell>
          <cell r="B993" t="str">
            <v>OTH</v>
          </cell>
        </row>
        <row r="994">
          <cell r="A994" t="str">
            <v>N4A43</v>
          </cell>
        </row>
        <row r="995">
          <cell r="A995" t="str">
            <v>N4A58</v>
          </cell>
        </row>
        <row r="996">
          <cell r="A996" t="str">
            <v>N4A75</v>
          </cell>
        </row>
        <row r="997">
          <cell r="A997" t="str">
            <v>N4A76</v>
          </cell>
          <cell r="B997" t="str">
            <v>OTH</v>
          </cell>
        </row>
        <row r="998">
          <cell r="A998" t="str">
            <v>N4A80</v>
          </cell>
        </row>
        <row r="999">
          <cell r="A999" t="str">
            <v>N4A81</v>
          </cell>
          <cell r="B999" t="str">
            <v>OTH</v>
          </cell>
        </row>
        <row r="1000">
          <cell r="A1000" t="str">
            <v>N4A84</v>
          </cell>
          <cell r="B1000" t="str">
            <v>OTH</v>
          </cell>
        </row>
        <row r="1001">
          <cell r="A1001" t="str">
            <v>N4Y71</v>
          </cell>
          <cell r="B1001" t="str">
            <v>CY</v>
          </cell>
        </row>
        <row r="1002">
          <cell r="A1002" t="str">
            <v>N4Y72</v>
          </cell>
          <cell r="B1002" t="str">
            <v>CY</v>
          </cell>
        </row>
        <row r="1003">
          <cell r="A1003" t="str">
            <v>N5003</v>
          </cell>
          <cell r="B1003" t="str">
            <v>USNAV</v>
          </cell>
        </row>
        <row r="1004">
          <cell r="A1004" t="str">
            <v>N5008</v>
          </cell>
          <cell r="B1004" t="str">
            <v>USNAV</v>
          </cell>
        </row>
        <row r="1005">
          <cell r="A1005" t="str">
            <v>N5009</v>
          </cell>
          <cell r="B1005" t="str">
            <v>USAF</v>
          </cell>
        </row>
        <row r="1006">
          <cell r="A1006" t="str">
            <v>N5045</v>
          </cell>
          <cell r="B1006" t="str">
            <v>USNAV</v>
          </cell>
        </row>
        <row r="1007">
          <cell r="A1007" t="str">
            <v>N5047</v>
          </cell>
          <cell r="B1007" t="str">
            <v>USNAV</v>
          </cell>
        </row>
        <row r="1008">
          <cell r="A1008" t="str">
            <v>N5072</v>
          </cell>
          <cell r="B1008" t="str">
            <v>OTH</v>
          </cell>
        </row>
        <row r="1009">
          <cell r="A1009" t="str">
            <v>N5081</v>
          </cell>
          <cell r="B1009" t="str">
            <v>USEPA</v>
          </cell>
        </row>
        <row r="1010">
          <cell r="A1010" t="str">
            <v>N5082</v>
          </cell>
          <cell r="B1010" t="str">
            <v>USNAV</v>
          </cell>
        </row>
        <row r="1011">
          <cell r="A1011" t="str">
            <v>N5083</v>
          </cell>
          <cell r="B1011" t="str">
            <v>USNAV</v>
          </cell>
        </row>
        <row r="1012">
          <cell r="A1012" t="str">
            <v>N5084</v>
          </cell>
          <cell r="B1012" t="str">
            <v>USNAV</v>
          </cell>
        </row>
        <row r="1013">
          <cell r="A1013" t="str">
            <v>N5085</v>
          </cell>
          <cell r="B1013" t="str">
            <v>USNAV</v>
          </cell>
        </row>
        <row r="1014">
          <cell r="A1014" t="str">
            <v>N5086</v>
          </cell>
          <cell r="B1014" t="str">
            <v>USNAV</v>
          </cell>
        </row>
        <row r="1015">
          <cell r="A1015" t="str">
            <v>N5097</v>
          </cell>
          <cell r="B1015" t="str">
            <v>ST</v>
          </cell>
        </row>
        <row r="1016">
          <cell r="A1016" t="str">
            <v>N5102</v>
          </cell>
          <cell r="B1016" t="str">
            <v>IC</v>
          </cell>
        </row>
        <row r="1017">
          <cell r="A1017" t="str">
            <v>N5144</v>
          </cell>
          <cell r="B1017" t="str">
            <v>USNAV</v>
          </cell>
        </row>
        <row r="1018">
          <cell r="A1018" t="str">
            <v>N5146</v>
          </cell>
          <cell r="B1018" t="str">
            <v>USNAV</v>
          </cell>
        </row>
        <row r="1019">
          <cell r="A1019" t="str">
            <v>N5149</v>
          </cell>
          <cell r="B1019" t="str">
            <v>USDOE</v>
          </cell>
        </row>
        <row r="1020">
          <cell r="A1020" t="str">
            <v>N5174</v>
          </cell>
          <cell r="B1020" t="str">
            <v>USNAV</v>
          </cell>
        </row>
        <row r="1021">
          <cell r="A1021" t="str">
            <v>N5183</v>
          </cell>
          <cell r="B1021" t="str">
            <v>OTH</v>
          </cell>
        </row>
        <row r="1022">
          <cell r="A1022" t="str">
            <v>N5203</v>
          </cell>
          <cell r="B1022" t="str">
            <v>USNAV</v>
          </cell>
        </row>
        <row r="1023">
          <cell r="A1023" t="str">
            <v>N5236</v>
          </cell>
          <cell r="B1023" t="str">
            <v>USNAV</v>
          </cell>
        </row>
        <row r="1024">
          <cell r="A1024" t="str">
            <v>N5239</v>
          </cell>
          <cell r="B1024" t="str">
            <v>USNAV</v>
          </cell>
        </row>
        <row r="1025">
          <cell r="A1025" t="str">
            <v>N5243</v>
          </cell>
          <cell r="B1025" t="str">
            <v>UTIL</v>
          </cell>
        </row>
        <row r="1026">
          <cell r="A1026" t="str">
            <v>N5253</v>
          </cell>
          <cell r="B1026" t="str">
            <v>USNAV</v>
          </cell>
        </row>
        <row r="1027">
          <cell r="A1027" t="str">
            <v>N5255</v>
          </cell>
          <cell r="B1027" t="str">
            <v>USNAV</v>
          </cell>
        </row>
        <row r="1028">
          <cell r="A1028" t="str">
            <v>N5259</v>
          </cell>
          <cell r="B1028" t="str">
            <v>USNAV</v>
          </cell>
        </row>
        <row r="1029">
          <cell r="A1029" t="str">
            <v>N5261</v>
          </cell>
          <cell r="B1029" t="str">
            <v>OTH</v>
          </cell>
        </row>
        <row r="1030">
          <cell r="A1030" t="str">
            <v>N5262</v>
          </cell>
          <cell r="B1030" t="str">
            <v>OTH</v>
          </cell>
        </row>
        <row r="1031">
          <cell r="A1031" t="str">
            <v>N5263</v>
          </cell>
          <cell r="B1031" t="str">
            <v>USNAV</v>
          </cell>
        </row>
        <row r="1032">
          <cell r="A1032" t="str">
            <v>N5278</v>
          </cell>
          <cell r="B1032" t="str">
            <v>USNAV</v>
          </cell>
        </row>
        <row r="1033">
          <cell r="A1033" t="str">
            <v>N5279</v>
          </cell>
          <cell r="B1033" t="str">
            <v>USNAV</v>
          </cell>
        </row>
        <row r="1034">
          <cell r="A1034" t="str">
            <v>N5280</v>
          </cell>
          <cell r="B1034" t="str">
            <v>USNAV</v>
          </cell>
        </row>
        <row r="1035">
          <cell r="A1035" t="str">
            <v>N5285</v>
          </cell>
          <cell r="B1035" t="str">
            <v>USNAV</v>
          </cell>
        </row>
        <row r="1036">
          <cell r="A1036" t="str">
            <v>N5286</v>
          </cell>
          <cell r="B1036" t="str">
            <v>USAF</v>
          </cell>
        </row>
        <row r="1037">
          <cell r="A1037" t="str">
            <v>N5298</v>
          </cell>
          <cell r="B1037" t="str">
            <v>USNAV</v>
          </cell>
        </row>
        <row r="1038">
          <cell r="A1038" t="str">
            <v>N5306</v>
          </cell>
          <cell r="B1038" t="str">
            <v>OTH</v>
          </cell>
        </row>
        <row r="1039">
          <cell r="A1039" t="str">
            <v>N5322</v>
          </cell>
        </row>
        <row r="1040">
          <cell r="A1040" t="str">
            <v>N5331</v>
          </cell>
          <cell r="B1040" t="str">
            <v>USPOST</v>
          </cell>
        </row>
        <row r="1041">
          <cell r="A1041" t="str">
            <v>N5333</v>
          </cell>
          <cell r="B1041" t="str">
            <v>USNAV</v>
          </cell>
        </row>
        <row r="1042">
          <cell r="A1042" t="str">
            <v>N5336</v>
          </cell>
          <cell r="B1042" t="str">
            <v>USNAV</v>
          </cell>
        </row>
        <row r="1043">
          <cell r="A1043" t="str">
            <v>N5394</v>
          </cell>
          <cell r="B1043" t="str">
            <v>USAF</v>
          </cell>
        </row>
        <row r="1044">
          <cell r="A1044" t="str">
            <v>N5395</v>
          </cell>
          <cell r="B1044" t="str">
            <v>USNAV</v>
          </cell>
        </row>
        <row r="1045">
          <cell r="A1045" t="str">
            <v>N5402</v>
          </cell>
          <cell r="B1045" t="str">
            <v>OTH</v>
          </cell>
        </row>
        <row r="1046">
          <cell r="A1046" t="str">
            <v>N5447</v>
          </cell>
          <cell r="B1046" t="str">
            <v>OTH</v>
          </cell>
        </row>
        <row r="1047">
          <cell r="A1047" t="str">
            <v>N5466</v>
          </cell>
          <cell r="B1047" t="str">
            <v>USNAV</v>
          </cell>
        </row>
        <row r="1048">
          <cell r="A1048" t="str">
            <v>N5468</v>
          </cell>
          <cell r="B1048" t="str">
            <v>USNAV</v>
          </cell>
        </row>
        <row r="1049">
          <cell r="A1049" t="str">
            <v>N5494</v>
          </cell>
          <cell r="B1049" t="str">
            <v>USNAV</v>
          </cell>
        </row>
        <row r="1050">
          <cell r="A1050" t="str">
            <v>N5495</v>
          </cell>
          <cell r="B1050" t="str">
            <v>USNAV</v>
          </cell>
        </row>
        <row r="1051">
          <cell r="A1051" t="str">
            <v>N5496</v>
          </cell>
          <cell r="B1051" t="str">
            <v>USNAV</v>
          </cell>
        </row>
        <row r="1052">
          <cell r="A1052" t="str">
            <v>N5507</v>
          </cell>
          <cell r="B1052" t="str">
            <v>USNAV</v>
          </cell>
        </row>
        <row r="1053">
          <cell r="A1053" t="str">
            <v>N5508</v>
          </cell>
          <cell r="B1053" t="str">
            <v>USNAV</v>
          </cell>
        </row>
        <row r="1054">
          <cell r="A1054" t="str">
            <v>N5531</v>
          </cell>
          <cell r="B1054" t="str">
            <v>OTH</v>
          </cell>
        </row>
        <row r="1055">
          <cell r="A1055" t="str">
            <v>N5536</v>
          </cell>
          <cell r="B1055" t="str">
            <v>ST</v>
          </cell>
        </row>
        <row r="1056">
          <cell r="A1056" t="str">
            <v>N5538</v>
          </cell>
          <cell r="B1056" t="str">
            <v>USEPA</v>
          </cell>
        </row>
        <row r="1057">
          <cell r="A1057" t="str">
            <v>N5563</v>
          </cell>
          <cell r="B1057" t="str">
            <v>USNAV</v>
          </cell>
        </row>
        <row r="1058">
          <cell r="A1058" t="str">
            <v>N5564</v>
          </cell>
          <cell r="B1058" t="str">
            <v>USNAV</v>
          </cell>
        </row>
        <row r="1059">
          <cell r="A1059" t="str">
            <v>N5571</v>
          </cell>
          <cell r="B1059" t="str">
            <v>ST</v>
          </cell>
        </row>
        <row r="1060">
          <cell r="A1060" t="str">
            <v>N5572</v>
          </cell>
          <cell r="B1060" t="str">
            <v>USEPA</v>
          </cell>
        </row>
        <row r="1061">
          <cell r="A1061" t="str">
            <v>N5573</v>
          </cell>
          <cell r="B1061" t="str">
            <v>USNAV</v>
          </cell>
        </row>
        <row r="1062">
          <cell r="A1062" t="str">
            <v>N5574</v>
          </cell>
          <cell r="B1062" t="str">
            <v>USNAV</v>
          </cell>
        </row>
        <row r="1063">
          <cell r="A1063" t="str">
            <v>N5632</v>
          </cell>
          <cell r="B1063" t="str">
            <v>OTH</v>
          </cell>
        </row>
        <row r="1064">
          <cell r="A1064" t="str">
            <v>N5653</v>
          </cell>
          <cell r="B1064" t="str">
            <v>USNAV</v>
          </cell>
        </row>
        <row r="1065">
          <cell r="A1065" t="str">
            <v>N5803</v>
          </cell>
          <cell r="B1065" t="str">
            <v>USNAV</v>
          </cell>
        </row>
        <row r="1066">
          <cell r="A1066" t="str">
            <v>N5838</v>
          </cell>
          <cell r="B1066" t="str">
            <v>USNAV</v>
          </cell>
        </row>
        <row r="1067">
          <cell r="A1067" t="str">
            <v>N5839</v>
          </cell>
          <cell r="B1067" t="str">
            <v>USNAV</v>
          </cell>
        </row>
        <row r="1068">
          <cell r="A1068" t="str">
            <v>N5841</v>
          </cell>
          <cell r="B1068" t="str">
            <v>USNAV</v>
          </cell>
        </row>
        <row r="1069">
          <cell r="A1069" t="str">
            <v>N5849</v>
          </cell>
          <cell r="B1069" t="str">
            <v>USNAV</v>
          </cell>
        </row>
        <row r="1070">
          <cell r="A1070" t="str">
            <v>N5911</v>
          </cell>
          <cell r="B1070" t="str">
            <v>USNAV</v>
          </cell>
        </row>
        <row r="1071">
          <cell r="A1071" t="str">
            <v>N5929</v>
          </cell>
          <cell r="B1071" t="str">
            <v>USNAV</v>
          </cell>
        </row>
        <row r="1072">
          <cell r="A1072" t="str">
            <v>N5986</v>
          </cell>
        </row>
        <row r="1073">
          <cell r="A1073" t="str">
            <v>N5993</v>
          </cell>
          <cell r="B1073" t="str">
            <v>OTH</v>
          </cell>
        </row>
        <row r="1074">
          <cell r="A1074" t="str">
            <v>N5A32</v>
          </cell>
          <cell r="B1074" t="str">
            <v>USCOE</v>
          </cell>
        </row>
        <row r="1075">
          <cell r="A1075" t="str">
            <v>N5A33</v>
          </cell>
        </row>
        <row r="1076">
          <cell r="A1076" t="str">
            <v>N5A37</v>
          </cell>
          <cell r="B1076" t="str">
            <v>OTH</v>
          </cell>
        </row>
        <row r="1077">
          <cell r="A1077" t="str">
            <v>N5A44</v>
          </cell>
          <cell r="B1077" t="str">
            <v>OTH</v>
          </cell>
        </row>
        <row r="1078">
          <cell r="A1078" t="str">
            <v>N5A59</v>
          </cell>
          <cell r="B1078" t="str">
            <v>OTH</v>
          </cell>
        </row>
        <row r="1079">
          <cell r="A1079" t="str">
            <v>N5A64</v>
          </cell>
          <cell r="B1079" t="str">
            <v>OTH</v>
          </cell>
        </row>
        <row r="1080">
          <cell r="A1080" t="str">
            <v>N5A93</v>
          </cell>
          <cell r="B1080" t="str">
            <v>OTH</v>
          </cell>
        </row>
        <row r="1081">
          <cell r="A1081" t="str">
            <v>N6190</v>
          </cell>
          <cell r="B1081" t="str">
            <v>USNAV</v>
          </cell>
        </row>
        <row r="1082">
          <cell r="A1082" t="str">
            <v>N6191</v>
          </cell>
          <cell r="B1082" t="str">
            <v>USNAV</v>
          </cell>
        </row>
        <row r="1083">
          <cell r="A1083" t="str">
            <v>N6192</v>
          </cell>
          <cell r="B1083" t="str">
            <v>USNAV</v>
          </cell>
        </row>
        <row r="1084">
          <cell r="A1084" t="str">
            <v>N6193</v>
          </cell>
          <cell r="B1084" t="str">
            <v>USNAV</v>
          </cell>
        </row>
        <row r="1085">
          <cell r="A1085" t="str">
            <v>N6194</v>
          </cell>
          <cell r="B1085" t="str">
            <v>USNAV</v>
          </cell>
        </row>
        <row r="1086">
          <cell r="A1086" t="str">
            <v>N6199</v>
          </cell>
          <cell r="B1086" t="str">
            <v>USNAV</v>
          </cell>
        </row>
        <row r="1087">
          <cell r="A1087" t="str">
            <v>N6219</v>
          </cell>
          <cell r="B1087" t="str">
            <v>USNAV</v>
          </cell>
        </row>
        <row r="1088">
          <cell r="A1088" t="str">
            <v>N6229</v>
          </cell>
          <cell r="B1088" t="str">
            <v>USNAV</v>
          </cell>
        </row>
        <row r="1089">
          <cell r="A1089" t="str">
            <v>N6234</v>
          </cell>
          <cell r="B1089" t="str">
            <v>USNAV</v>
          </cell>
        </row>
        <row r="1090">
          <cell r="A1090" t="str">
            <v>N6235</v>
          </cell>
          <cell r="B1090" t="str">
            <v>IC</v>
          </cell>
        </row>
        <row r="1091">
          <cell r="A1091" t="str">
            <v>N6239</v>
          </cell>
          <cell r="B1091" t="str">
            <v>USNAV</v>
          </cell>
        </row>
        <row r="1092">
          <cell r="A1092" t="str">
            <v>N6316</v>
          </cell>
        </row>
        <row r="1093">
          <cell r="A1093" t="str">
            <v>N6502</v>
          </cell>
          <cell r="B1093" t="str">
            <v>IC</v>
          </cell>
        </row>
        <row r="1094">
          <cell r="A1094" t="str">
            <v>N650U</v>
          </cell>
        </row>
        <row r="1095">
          <cell r="A1095" t="str">
            <v>N6512</v>
          </cell>
          <cell r="B1095" t="str">
            <v>IC</v>
          </cell>
        </row>
        <row r="1096">
          <cell r="A1096" t="str">
            <v>N6514</v>
          </cell>
          <cell r="B1096" t="str">
            <v>USNAV</v>
          </cell>
        </row>
        <row r="1097">
          <cell r="A1097" t="str">
            <v>N6515</v>
          </cell>
          <cell r="B1097" t="str">
            <v>USNAV</v>
          </cell>
        </row>
        <row r="1098">
          <cell r="A1098" t="str">
            <v>N6529</v>
          </cell>
          <cell r="B1098" t="str">
            <v>USAF</v>
          </cell>
        </row>
        <row r="1099">
          <cell r="A1099" t="str">
            <v>N6538</v>
          </cell>
          <cell r="B1099" t="str">
            <v>OTH</v>
          </cell>
        </row>
        <row r="1100">
          <cell r="A1100" t="str">
            <v>N6564</v>
          </cell>
          <cell r="B1100" t="str">
            <v>USNAV</v>
          </cell>
        </row>
        <row r="1101">
          <cell r="A1101" t="str">
            <v>N6565</v>
          </cell>
          <cell r="B1101" t="str">
            <v>OTH</v>
          </cell>
        </row>
        <row r="1102">
          <cell r="A1102" t="str">
            <v>N6590</v>
          </cell>
          <cell r="B1102" t="str">
            <v>USCOE</v>
          </cell>
        </row>
        <row r="1103">
          <cell r="A1103" t="str">
            <v>N6592</v>
          </cell>
          <cell r="B1103" t="str">
            <v>USAF</v>
          </cell>
        </row>
        <row r="1104">
          <cell r="A1104" t="str">
            <v>N6593</v>
          </cell>
          <cell r="B1104" t="str">
            <v>USAF</v>
          </cell>
        </row>
        <row r="1105">
          <cell r="A1105" t="str">
            <v>N6629</v>
          </cell>
          <cell r="B1105" t="str">
            <v>USNAV</v>
          </cell>
        </row>
        <row r="1106">
          <cell r="A1106" t="str">
            <v>N6641</v>
          </cell>
          <cell r="B1106" t="str">
            <v>OTH</v>
          </cell>
        </row>
        <row r="1107">
          <cell r="A1107" t="str">
            <v>N6645</v>
          </cell>
          <cell r="B1107" t="str">
            <v>USNAV</v>
          </cell>
        </row>
        <row r="1108">
          <cell r="A1108" t="str">
            <v>N6648</v>
          </cell>
          <cell r="B1108" t="str">
            <v>USNAV</v>
          </cell>
        </row>
        <row r="1109">
          <cell r="A1109" t="str">
            <v>N6654</v>
          </cell>
          <cell r="B1109" t="str">
            <v>USNAV</v>
          </cell>
        </row>
        <row r="1110">
          <cell r="A1110" t="str">
            <v>N6656</v>
          </cell>
          <cell r="B1110" t="str">
            <v>USNAV</v>
          </cell>
        </row>
        <row r="1111">
          <cell r="A1111" t="str">
            <v>N6705</v>
          </cell>
          <cell r="B1111" t="str">
            <v>USNAV</v>
          </cell>
        </row>
        <row r="1112">
          <cell r="A1112" t="str">
            <v>N6711</v>
          </cell>
          <cell r="B1112" t="str">
            <v>USCOE</v>
          </cell>
        </row>
        <row r="1113">
          <cell r="A1113" t="str">
            <v>N6712</v>
          </cell>
          <cell r="B1113" t="str">
            <v>USNAV</v>
          </cell>
        </row>
        <row r="1114">
          <cell r="A1114" t="str">
            <v>N6714</v>
          </cell>
          <cell r="B1114" t="str">
            <v>USNAV</v>
          </cell>
        </row>
        <row r="1115">
          <cell r="A1115" t="str">
            <v>N6716</v>
          </cell>
          <cell r="B1115" t="str">
            <v>USNAV</v>
          </cell>
        </row>
        <row r="1116">
          <cell r="A1116" t="str">
            <v>N6717</v>
          </cell>
          <cell r="B1116" t="str">
            <v>OTH</v>
          </cell>
        </row>
        <row r="1117">
          <cell r="A1117" t="str">
            <v>N6720</v>
          </cell>
          <cell r="B1117" t="str">
            <v>OTH</v>
          </cell>
        </row>
        <row r="1118">
          <cell r="A1118" t="str">
            <v>N6722</v>
          </cell>
          <cell r="B1118" t="str">
            <v>USNAV</v>
          </cell>
        </row>
        <row r="1119">
          <cell r="A1119" t="str">
            <v>N6725</v>
          </cell>
          <cell r="B1119" t="str">
            <v>USNAV</v>
          </cell>
        </row>
        <row r="1120">
          <cell r="A1120" t="str">
            <v>N6727</v>
          </cell>
          <cell r="B1120" t="str">
            <v>USNAV</v>
          </cell>
        </row>
        <row r="1121">
          <cell r="A1121" t="str">
            <v>N6731</v>
          </cell>
          <cell r="B1121" t="str">
            <v>USNAV</v>
          </cell>
        </row>
        <row r="1122">
          <cell r="A1122" t="str">
            <v>N6736</v>
          </cell>
          <cell r="B1122" t="str">
            <v>EDU</v>
          </cell>
        </row>
        <row r="1123">
          <cell r="A1123" t="str">
            <v>N6740</v>
          </cell>
          <cell r="B1123" t="str">
            <v>USNAV</v>
          </cell>
        </row>
        <row r="1124">
          <cell r="A1124" t="str">
            <v>N6761</v>
          </cell>
          <cell r="B1124" t="str">
            <v>USNAV</v>
          </cell>
        </row>
        <row r="1125">
          <cell r="A1125" t="str">
            <v>N6781</v>
          </cell>
          <cell r="B1125" t="str">
            <v>ST</v>
          </cell>
        </row>
        <row r="1126">
          <cell r="A1126" t="str">
            <v>N6822</v>
          </cell>
          <cell r="B1126" t="str">
            <v>OTH</v>
          </cell>
        </row>
        <row r="1127">
          <cell r="A1127" t="str">
            <v>N6849</v>
          </cell>
          <cell r="B1127" t="str">
            <v>USNAV</v>
          </cell>
        </row>
        <row r="1128">
          <cell r="A1128" t="str">
            <v>N6850</v>
          </cell>
          <cell r="B1128" t="str">
            <v>USCOE</v>
          </cell>
        </row>
        <row r="1129">
          <cell r="A1129" t="str">
            <v>N6851</v>
          </cell>
          <cell r="B1129" t="str">
            <v>USDOE</v>
          </cell>
        </row>
        <row r="1130">
          <cell r="A1130" t="str">
            <v>N6863</v>
          </cell>
          <cell r="B1130" t="str">
            <v>USNAV</v>
          </cell>
        </row>
        <row r="1131">
          <cell r="A1131" t="str">
            <v>N6864</v>
          </cell>
        </row>
        <row r="1132">
          <cell r="A1132" t="str">
            <v>N6875</v>
          </cell>
          <cell r="B1132" t="str">
            <v>USNAV</v>
          </cell>
        </row>
        <row r="1133">
          <cell r="A1133" t="str">
            <v>N6882</v>
          </cell>
          <cell r="B1133" t="str">
            <v>USEPA</v>
          </cell>
        </row>
        <row r="1134">
          <cell r="A1134" t="str">
            <v>N6883</v>
          </cell>
          <cell r="B1134" t="str">
            <v>USNAV</v>
          </cell>
        </row>
        <row r="1135">
          <cell r="A1135" t="str">
            <v>N6884</v>
          </cell>
          <cell r="B1135" t="str">
            <v>USNAV</v>
          </cell>
        </row>
        <row r="1136">
          <cell r="A1136" t="str">
            <v>N6898</v>
          </cell>
          <cell r="B1136" t="str">
            <v>OTH</v>
          </cell>
        </row>
        <row r="1137">
          <cell r="A1137" t="str">
            <v>N6911</v>
          </cell>
          <cell r="B1137" t="str">
            <v>USNAV</v>
          </cell>
        </row>
        <row r="1138">
          <cell r="A1138" t="str">
            <v>N6912</v>
          </cell>
        </row>
        <row r="1139">
          <cell r="A1139" t="str">
            <v>N6959</v>
          </cell>
          <cell r="B1139" t="str">
            <v>OTH</v>
          </cell>
        </row>
        <row r="1140">
          <cell r="A1140" t="str">
            <v>N6966</v>
          </cell>
          <cell r="B1140" t="str">
            <v>USNAV</v>
          </cell>
        </row>
        <row r="1141">
          <cell r="A1141" t="str">
            <v>N6967</v>
          </cell>
          <cell r="B1141" t="str">
            <v>OTH</v>
          </cell>
        </row>
        <row r="1142">
          <cell r="A1142" t="str">
            <v>N6975</v>
          </cell>
          <cell r="B1142" t="str">
            <v>USNAV</v>
          </cell>
        </row>
        <row r="1143">
          <cell r="A1143" t="str">
            <v>N6976</v>
          </cell>
          <cell r="B1143" t="str">
            <v>USPOST</v>
          </cell>
        </row>
        <row r="1144">
          <cell r="A1144" t="str">
            <v>N6978</v>
          </cell>
          <cell r="B1144" t="str">
            <v>USNAV</v>
          </cell>
        </row>
        <row r="1145">
          <cell r="A1145" t="str">
            <v>N699S</v>
          </cell>
          <cell r="B1145" t="str">
            <v>OTH</v>
          </cell>
        </row>
        <row r="1146">
          <cell r="A1146" t="str">
            <v>N6A12</v>
          </cell>
        </row>
        <row r="1147">
          <cell r="A1147" t="str">
            <v>N6A36</v>
          </cell>
          <cell r="B1147" t="str">
            <v>OTH</v>
          </cell>
        </row>
        <row r="1148">
          <cell r="A1148" t="str">
            <v>N6A47</v>
          </cell>
        </row>
        <row r="1149">
          <cell r="A1149" t="str">
            <v>N6A52</v>
          </cell>
          <cell r="B1149" t="str">
            <v>USCOE</v>
          </cell>
        </row>
        <row r="1150">
          <cell r="A1150" t="str">
            <v>N6A53</v>
          </cell>
          <cell r="B1150" t="str">
            <v>OTH</v>
          </cell>
        </row>
        <row r="1151">
          <cell r="A1151" t="str">
            <v>N6A67</v>
          </cell>
        </row>
        <row r="1152">
          <cell r="A1152" t="str">
            <v>N7016</v>
          </cell>
          <cell r="B1152" t="str">
            <v>OTH</v>
          </cell>
        </row>
        <row r="1153">
          <cell r="A1153" t="str">
            <v>N7034</v>
          </cell>
          <cell r="B1153" t="str">
            <v>USNAV</v>
          </cell>
        </row>
        <row r="1154">
          <cell r="A1154" t="str">
            <v>N7045</v>
          </cell>
          <cell r="B1154" t="str">
            <v>USNAV</v>
          </cell>
        </row>
        <row r="1155">
          <cell r="A1155" t="str">
            <v>N7046</v>
          </cell>
          <cell r="B1155" t="str">
            <v>USNAV</v>
          </cell>
        </row>
        <row r="1156">
          <cell r="A1156" t="str">
            <v>N7065</v>
          </cell>
          <cell r="B1156" t="str">
            <v>USNAV</v>
          </cell>
        </row>
        <row r="1157">
          <cell r="A1157" t="str">
            <v>N7084</v>
          </cell>
          <cell r="B1157" t="str">
            <v>USCG</v>
          </cell>
        </row>
        <row r="1158">
          <cell r="A1158" t="str">
            <v>N7085</v>
          </cell>
          <cell r="B1158" t="str">
            <v>USNAV</v>
          </cell>
        </row>
        <row r="1159">
          <cell r="A1159" t="str">
            <v>N7086</v>
          </cell>
          <cell r="B1159" t="str">
            <v>USNAV</v>
          </cell>
        </row>
        <row r="1160">
          <cell r="A1160" t="str">
            <v>N7089</v>
          </cell>
          <cell r="B1160" t="str">
            <v>AERO</v>
          </cell>
        </row>
        <row r="1161">
          <cell r="A1161" t="str">
            <v>N7090</v>
          </cell>
          <cell r="B1161" t="str">
            <v>USNAV</v>
          </cell>
        </row>
        <row r="1162">
          <cell r="A1162" t="str">
            <v>N7091</v>
          </cell>
          <cell r="B1162" t="str">
            <v>USNAV</v>
          </cell>
        </row>
        <row r="1163">
          <cell r="A1163" t="str">
            <v>N7099</v>
          </cell>
          <cell r="B1163" t="str">
            <v>ENVIR</v>
          </cell>
        </row>
        <row r="1164">
          <cell r="A1164" t="str">
            <v>N7106</v>
          </cell>
          <cell r="B1164" t="str">
            <v>OTH</v>
          </cell>
        </row>
        <row r="1165">
          <cell r="A1165" t="str">
            <v>N7113</v>
          </cell>
          <cell r="B1165" t="str">
            <v>USNAV</v>
          </cell>
        </row>
        <row r="1166">
          <cell r="A1166" t="str">
            <v>N7115</v>
          </cell>
          <cell r="B1166" t="str">
            <v>USNAV</v>
          </cell>
        </row>
        <row r="1167">
          <cell r="A1167" t="str">
            <v>N7117</v>
          </cell>
          <cell r="B1167" t="str">
            <v>USCOE</v>
          </cell>
        </row>
        <row r="1168">
          <cell r="A1168" t="str">
            <v>N7118</v>
          </cell>
          <cell r="B1168" t="str">
            <v>OTH</v>
          </cell>
        </row>
        <row r="1169">
          <cell r="A1169" t="str">
            <v>N7129</v>
          </cell>
          <cell r="B1169" t="str">
            <v>USNAV</v>
          </cell>
        </row>
        <row r="1170">
          <cell r="A1170" t="str">
            <v>N7130</v>
          </cell>
        </row>
        <row r="1171">
          <cell r="A1171" t="str">
            <v>N7141</v>
          </cell>
          <cell r="B1171" t="str">
            <v>USNAV</v>
          </cell>
        </row>
        <row r="1172">
          <cell r="A1172" t="str">
            <v>N7142</v>
          </cell>
          <cell r="B1172" t="str">
            <v>USNAV</v>
          </cell>
        </row>
        <row r="1173">
          <cell r="A1173" t="str">
            <v>N7144</v>
          </cell>
          <cell r="B1173" t="str">
            <v>USDOD</v>
          </cell>
        </row>
        <row r="1174">
          <cell r="A1174" t="str">
            <v>N7150</v>
          </cell>
          <cell r="B1174" t="str">
            <v>ST</v>
          </cell>
        </row>
        <row r="1175">
          <cell r="A1175" t="str">
            <v>N7157</v>
          </cell>
          <cell r="B1175" t="str">
            <v>OTH</v>
          </cell>
        </row>
        <row r="1176">
          <cell r="A1176" t="str">
            <v>N7173</v>
          </cell>
          <cell r="B1176" t="str">
            <v>USNAV</v>
          </cell>
        </row>
        <row r="1177">
          <cell r="A1177" t="str">
            <v>N7182</v>
          </cell>
          <cell r="B1177" t="str">
            <v>USDOE</v>
          </cell>
        </row>
        <row r="1178">
          <cell r="A1178" t="str">
            <v>N7187</v>
          </cell>
          <cell r="B1178" t="str">
            <v>OTH</v>
          </cell>
        </row>
        <row r="1179">
          <cell r="A1179" t="str">
            <v>N7188</v>
          </cell>
          <cell r="B1179" t="str">
            <v>USNAV</v>
          </cell>
        </row>
        <row r="1180">
          <cell r="A1180" t="str">
            <v>N7189</v>
          </cell>
          <cell r="B1180" t="str">
            <v>OTH</v>
          </cell>
        </row>
        <row r="1181">
          <cell r="A1181" t="str">
            <v>N7194</v>
          </cell>
          <cell r="B1181" t="str">
            <v>USNAV</v>
          </cell>
        </row>
        <row r="1182">
          <cell r="A1182" t="str">
            <v>N7212</v>
          </cell>
          <cell r="B1182" t="str">
            <v>USDOJ</v>
          </cell>
        </row>
        <row r="1183">
          <cell r="A1183" t="str">
            <v>N7237</v>
          </cell>
          <cell r="B1183" t="str">
            <v>USNAV</v>
          </cell>
        </row>
        <row r="1184">
          <cell r="A1184" t="str">
            <v>N7260</v>
          </cell>
          <cell r="B1184" t="str">
            <v>USNAV</v>
          </cell>
        </row>
        <row r="1185">
          <cell r="A1185" t="str">
            <v>N7278</v>
          </cell>
          <cell r="B1185" t="str">
            <v>USEPA</v>
          </cell>
        </row>
        <row r="1186">
          <cell r="A1186" t="str">
            <v>N7279</v>
          </cell>
          <cell r="B1186" t="str">
            <v>USNAV</v>
          </cell>
        </row>
        <row r="1187">
          <cell r="A1187" t="str">
            <v>N7284</v>
          </cell>
          <cell r="B1187" t="str">
            <v>USNAV</v>
          </cell>
        </row>
        <row r="1188">
          <cell r="A1188" t="str">
            <v>N7287</v>
          </cell>
          <cell r="B1188" t="str">
            <v>OTH</v>
          </cell>
        </row>
        <row r="1189">
          <cell r="A1189" t="str">
            <v>N7304</v>
          </cell>
          <cell r="B1189" t="str">
            <v>OTH</v>
          </cell>
        </row>
        <row r="1190">
          <cell r="A1190" t="str">
            <v>N7305</v>
          </cell>
          <cell r="B1190" t="str">
            <v>USNAV</v>
          </cell>
        </row>
        <row r="1191">
          <cell r="A1191" t="str">
            <v>N7316</v>
          </cell>
          <cell r="B1191" t="str">
            <v>USNAV</v>
          </cell>
        </row>
        <row r="1192">
          <cell r="A1192" t="str">
            <v>N7325</v>
          </cell>
          <cell r="B1192" t="str">
            <v>USNAV</v>
          </cell>
        </row>
        <row r="1193">
          <cell r="A1193" t="str">
            <v>N7329</v>
          </cell>
          <cell r="B1193" t="str">
            <v>USNAV</v>
          </cell>
        </row>
        <row r="1194">
          <cell r="A1194" t="str">
            <v>N7330</v>
          </cell>
          <cell r="B1194" t="str">
            <v>USNAV</v>
          </cell>
        </row>
        <row r="1195">
          <cell r="A1195" t="str">
            <v>N7341</v>
          </cell>
          <cell r="B1195" t="str">
            <v>USNAV</v>
          </cell>
        </row>
        <row r="1196">
          <cell r="A1196" t="str">
            <v>N7344</v>
          </cell>
          <cell r="B1196" t="str">
            <v>OTH</v>
          </cell>
        </row>
        <row r="1197">
          <cell r="A1197" t="str">
            <v>N7363</v>
          </cell>
          <cell r="B1197" t="str">
            <v>USNAV</v>
          </cell>
        </row>
        <row r="1198">
          <cell r="A1198" t="str">
            <v>N7368</v>
          </cell>
          <cell r="B1198" t="str">
            <v>USNAV</v>
          </cell>
        </row>
        <row r="1199">
          <cell r="A1199" t="str">
            <v>N7372</v>
          </cell>
          <cell r="B1199" t="str">
            <v>OTH</v>
          </cell>
        </row>
        <row r="1200">
          <cell r="A1200" t="str">
            <v>N7377</v>
          </cell>
          <cell r="B1200" t="str">
            <v>USNAV</v>
          </cell>
        </row>
        <row r="1201">
          <cell r="A1201" t="str">
            <v>N7383</v>
          </cell>
          <cell r="B1201" t="str">
            <v>USNAV</v>
          </cell>
        </row>
        <row r="1202">
          <cell r="A1202" t="str">
            <v>N7387</v>
          </cell>
          <cell r="B1202" t="str">
            <v>USNAV</v>
          </cell>
        </row>
        <row r="1203">
          <cell r="A1203" t="str">
            <v>N7393</v>
          </cell>
          <cell r="B1203" t="str">
            <v>USNAV</v>
          </cell>
        </row>
        <row r="1204">
          <cell r="A1204" t="str">
            <v>N7394</v>
          </cell>
          <cell r="B1204" t="str">
            <v>USNAV</v>
          </cell>
        </row>
        <row r="1205">
          <cell r="A1205" t="str">
            <v>N7396</v>
          </cell>
          <cell r="B1205" t="str">
            <v>OTH</v>
          </cell>
        </row>
        <row r="1206">
          <cell r="A1206" t="str">
            <v>N7397</v>
          </cell>
          <cell r="B1206" t="str">
            <v>USNAV</v>
          </cell>
        </row>
        <row r="1207">
          <cell r="A1207" t="str">
            <v>N7398</v>
          </cell>
          <cell r="B1207" t="str">
            <v>USNAV</v>
          </cell>
        </row>
        <row r="1208">
          <cell r="A1208" t="str">
            <v>N7404</v>
          </cell>
          <cell r="B1208" t="str">
            <v>USNAV</v>
          </cell>
        </row>
        <row r="1209">
          <cell r="A1209" t="str">
            <v>N7415</v>
          </cell>
          <cell r="B1209" t="str">
            <v>USNAV</v>
          </cell>
        </row>
        <row r="1210">
          <cell r="A1210" t="str">
            <v>N7425</v>
          </cell>
          <cell r="B1210" t="str">
            <v>USNAV</v>
          </cell>
        </row>
        <row r="1211">
          <cell r="A1211" t="str">
            <v>N7427</v>
          </cell>
          <cell r="B1211" t="str">
            <v>USNAV</v>
          </cell>
        </row>
        <row r="1212">
          <cell r="A1212" t="str">
            <v>N7428</v>
          </cell>
          <cell r="B1212" t="str">
            <v>USNAV</v>
          </cell>
        </row>
        <row r="1213">
          <cell r="A1213" t="str">
            <v>N7429</v>
          </cell>
          <cell r="B1213" t="str">
            <v>USNAV</v>
          </cell>
        </row>
        <row r="1214">
          <cell r="A1214" t="str">
            <v>N7430</v>
          </cell>
        </row>
        <row r="1215">
          <cell r="A1215" t="str">
            <v>N7433</v>
          </cell>
          <cell r="B1215" t="str">
            <v>USNAV</v>
          </cell>
        </row>
        <row r="1216">
          <cell r="A1216" t="str">
            <v>N7443</v>
          </cell>
          <cell r="B1216" t="str">
            <v>USNAV</v>
          </cell>
        </row>
        <row r="1217">
          <cell r="A1217" t="str">
            <v>N7445</v>
          </cell>
          <cell r="B1217" t="str">
            <v>USEPA</v>
          </cell>
        </row>
        <row r="1218">
          <cell r="A1218" t="str">
            <v>N7446</v>
          </cell>
          <cell r="B1218" t="str">
            <v>USEPA</v>
          </cell>
        </row>
        <row r="1219">
          <cell r="A1219" t="str">
            <v>N7452</v>
          </cell>
          <cell r="B1219" t="str">
            <v>USNAV</v>
          </cell>
        </row>
        <row r="1220">
          <cell r="A1220" t="str">
            <v>N7453</v>
          </cell>
          <cell r="B1220" t="str">
            <v>OTH</v>
          </cell>
        </row>
        <row r="1221">
          <cell r="A1221" t="str">
            <v>N7454</v>
          </cell>
          <cell r="B1221" t="str">
            <v>USNAV</v>
          </cell>
        </row>
        <row r="1222">
          <cell r="A1222" t="str">
            <v>N7456</v>
          </cell>
          <cell r="B1222" t="str">
            <v>OTH</v>
          </cell>
        </row>
        <row r="1223">
          <cell r="A1223" t="str">
            <v>N7457</v>
          </cell>
          <cell r="B1223" t="str">
            <v>USNAV</v>
          </cell>
        </row>
        <row r="1224">
          <cell r="A1224" t="str">
            <v>N7459</v>
          </cell>
          <cell r="B1224" t="str">
            <v>USNAV</v>
          </cell>
        </row>
        <row r="1225">
          <cell r="A1225" t="str">
            <v>N7462</v>
          </cell>
          <cell r="B1225" t="str">
            <v>USEPA</v>
          </cell>
        </row>
        <row r="1226">
          <cell r="A1226" t="str">
            <v>N7465</v>
          </cell>
          <cell r="B1226" t="str">
            <v>USEPA</v>
          </cell>
        </row>
        <row r="1227">
          <cell r="A1227" t="str">
            <v>N7467</v>
          </cell>
          <cell r="B1227" t="str">
            <v>USEPA</v>
          </cell>
        </row>
        <row r="1228">
          <cell r="A1228" t="str">
            <v>N7471</v>
          </cell>
          <cell r="B1228" t="str">
            <v>USNAV</v>
          </cell>
        </row>
        <row r="1229">
          <cell r="A1229" t="str">
            <v>N7475</v>
          </cell>
          <cell r="B1229" t="str">
            <v>USDOE</v>
          </cell>
        </row>
        <row r="1230">
          <cell r="A1230" t="str">
            <v>N7477</v>
          </cell>
          <cell r="B1230" t="str">
            <v>OTH</v>
          </cell>
        </row>
        <row r="1231">
          <cell r="A1231" t="str">
            <v>N7486</v>
          </cell>
          <cell r="B1231" t="str">
            <v>USEPA</v>
          </cell>
        </row>
        <row r="1232">
          <cell r="A1232" t="str">
            <v>N7490</v>
          </cell>
          <cell r="B1232" t="str">
            <v>USEPA</v>
          </cell>
        </row>
        <row r="1233">
          <cell r="A1233" t="str">
            <v>N7491</v>
          </cell>
          <cell r="B1233" t="str">
            <v>USEPA</v>
          </cell>
        </row>
        <row r="1234">
          <cell r="A1234" t="str">
            <v>N7493</v>
          </cell>
          <cell r="B1234" t="str">
            <v>OTH</v>
          </cell>
        </row>
        <row r="1235">
          <cell r="A1235" t="str">
            <v>N7494</v>
          </cell>
          <cell r="B1235" t="str">
            <v>USEPA</v>
          </cell>
        </row>
        <row r="1236">
          <cell r="A1236" t="str">
            <v>N7495</v>
          </cell>
          <cell r="B1236" t="str">
            <v>USEPA</v>
          </cell>
        </row>
        <row r="1237">
          <cell r="A1237" t="str">
            <v>N7496</v>
          </cell>
          <cell r="B1237" t="str">
            <v>USDOD</v>
          </cell>
        </row>
        <row r="1238">
          <cell r="A1238" t="str">
            <v>N7498</v>
          </cell>
          <cell r="B1238" t="str">
            <v>ENVIR</v>
          </cell>
        </row>
        <row r="1239">
          <cell r="A1239" t="str">
            <v>N7504</v>
          </cell>
        </row>
        <row r="1240">
          <cell r="A1240" t="str">
            <v>N7506</v>
          </cell>
          <cell r="B1240" t="str">
            <v>USEPA</v>
          </cell>
        </row>
        <row r="1241">
          <cell r="A1241" t="str">
            <v>N7507</v>
          </cell>
          <cell r="B1241" t="str">
            <v>USEPA</v>
          </cell>
        </row>
        <row r="1242">
          <cell r="A1242" t="str">
            <v>N7511</v>
          </cell>
          <cell r="B1242" t="str">
            <v>USEPA</v>
          </cell>
        </row>
        <row r="1243">
          <cell r="A1243" t="str">
            <v>N7517</v>
          </cell>
          <cell r="B1243" t="str">
            <v>USEPA</v>
          </cell>
        </row>
        <row r="1244">
          <cell r="A1244" t="str">
            <v>N7518</v>
          </cell>
          <cell r="B1244" t="str">
            <v>USEPA</v>
          </cell>
        </row>
        <row r="1245">
          <cell r="A1245" t="str">
            <v>N7519</v>
          </cell>
          <cell r="B1245" t="str">
            <v>USEPA</v>
          </cell>
        </row>
        <row r="1246">
          <cell r="A1246" t="str">
            <v>N7521</v>
          </cell>
          <cell r="B1246" t="str">
            <v>USEPA</v>
          </cell>
        </row>
        <row r="1247">
          <cell r="A1247" t="str">
            <v>N7522</v>
          </cell>
          <cell r="B1247" t="str">
            <v>USEPA</v>
          </cell>
        </row>
        <row r="1248">
          <cell r="A1248" t="str">
            <v>N7524</v>
          </cell>
          <cell r="B1248" t="str">
            <v>USEPA</v>
          </cell>
        </row>
        <row r="1249">
          <cell r="A1249" t="str">
            <v>N7525</v>
          </cell>
          <cell r="B1249" t="str">
            <v>USEPA</v>
          </cell>
        </row>
        <row r="1250">
          <cell r="A1250" t="str">
            <v>N7528</v>
          </cell>
          <cell r="B1250" t="str">
            <v>USEPA</v>
          </cell>
        </row>
        <row r="1251">
          <cell r="A1251" t="str">
            <v>N7530</v>
          </cell>
          <cell r="B1251" t="str">
            <v>USEPA</v>
          </cell>
        </row>
        <row r="1252">
          <cell r="A1252" t="str">
            <v>N7537</v>
          </cell>
          <cell r="B1252" t="str">
            <v>USEPA</v>
          </cell>
        </row>
        <row r="1253">
          <cell r="A1253" t="str">
            <v>N7538</v>
          </cell>
          <cell r="B1253" t="str">
            <v>USNAV</v>
          </cell>
        </row>
        <row r="1254">
          <cell r="A1254" t="str">
            <v>N7540</v>
          </cell>
          <cell r="B1254" t="str">
            <v>USNAV</v>
          </cell>
        </row>
        <row r="1255">
          <cell r="A1255" t="str">
            <v>N7541</v>
          </cell>
          <cell r="B1255" t="str">
            <v>USNAV</v>
          </cell>
        </row>
        <row r="1256">
          <cell r="A1256" t="str">
            <v>N7546</v>
          </cell>
          <cell r="B1256" t="str">
            <v>USNAV</v>
          </cell>
        </row>
        <row r="1257">
          <cell r="A1257" t="str">
            <v>N7550</v>
          </cell>
          <cell r="B1257" t="str">
            <v>OTH</v>
          </cell>
        </row>
        <row r="1258">
          <cell r="A1258" t="str">
            <v>N7551</v>
          </cell>
          <cell r="B1258" t="str">
            <v>USCOE</v>
          </cell>
        </row>
        <row r="1259">
          <cell r="A1259" t="str">
            <v>N7556</v>
          </cell>
          <cell r="B1259" t="str">
            <v>OTH</v>
          </cell>
        </row>
        <row r="1260">
          <cell r="A1260" t="str">
            <v>N7557</v>
          </cell>
          <cell r="B1260" t="str">
            <v>USPOST</v>
          </cell>
        </row>
        <row r="1261">
          <cell r="A1261" t="str">
            <v>N7558</v>
          </cell>
          <cell r="B1261" t="str">
            <v>USCOE</v>
          </cell>
        </row>
        <row r="1262">
          <cell r="A1262" t="str">
            <v>N7560</v>
          </cell>
          <cell r="B1262" t="str">
            <v>USNAV</v>
          </cell>
        </row>
        <row r="1263">
          <cell r="A1263" t="str">
            <v>N7568</v>
          </cell>
          <cell r="B1263" t="str">
            <v>OTH</v>
          </cell>
        </row>
        <row r="1264">
          <cell r="A1264" t="str">
            <v>N7569</v>
          </cell>
          <cell r="B1264" t="str">
            <v>USEPA</v>
          </cell>
        </row>
        <row r="1265">
          <cell r="A1265" t="str">
            <v>N7570</v>
          </cell>
          <cell r="B1265" t="str">
            <v>USEPA</v>
          </cell>
        </row>
        <row r="1266">
          <cell r="A1266" t="str">
            <v>N7574</v>
          </cell>
          <cell r="B1266" t="str">
            <v>USNAV</v>
          </cell>
        </row>
        <row r="1267">
          <cell r="A1267" t="str">
            <v>N7575</v>
          </cell>
          <cell r="B1267" t="str">
            <v>OTH</v>
          </cell>
        </row>
        <row r="1268">
          <cell r="A1268" t="str">
            <v>N7576</v>
          </cell>
          <cell r="B1268" t="str">
            <v>USNAV</v>
          </cell>
        </row>
        <row r="1269">
          <cell r="A1269" t="str">
            <v>N7577</v>
          </cell>
          <cell r="B1269" t="str">
            <v>OTH</v>
          </cell>
        </row>
        <row r="1270">
          <cell r="A1270" t="str">
            <v>N7578</v>
          </cell>
          <cell r="B1270" t="str">
            <v>USNAV</v>
          </cell>
        </row>
        <row r="1271">
          <cell r="A1271" t="str">
            <v>N7579</v>
          </cell>
          <cell r="B1271" t="str">
            <v>USEPA</v>
          </cell>
        </row>
        <row r="1272">
          <cell r="A1272" t="str">
            <v>N7580</v>
          </cell>
          <cell r="B1272" t="str">
            <v>USEPA</v>
          </cell>
        </row>
        <row r="1273">
          <cell r="A1273" t="str">
            <v>N7581</v>
          </cell>
          <cell r="B1273" t="str">
            <v>USNAV</v>
          </cell>
        </row>
        <row r="1274">
          <cell r="A1274" t="str">
            <v>N7582</v>
          </cell>
          <cell r="B1274" t="str">
            <v>USNAV</v>
          </cell>
        </row>
        <row r="1275">
          <cell r="A1275" t="str">
            <v>N7583</v>
          </cell>
          <cell r="B1275" t="str">
            <v>USDOE</v>
          </cell>
        </row>
        <row r="1276">
          <cell r="A1276" t="str">
            <v>N7586</v>
          </cell>
          <cell r="B1276" t="str">
            <v>USNAV</v>
          </cell>
        </row>
        <row r="1277">
          <cell r="A1277" t="str">
            <v>N7587</v>
          </cell>
          <cell r="B1277" t="str">
            <v>USNAV</v>
          </cell>
        </row>
        <row r="1278">
          <cell r="A1278" t="str">
            <v>N7588</v>
          </cell>
          <cell r="B1278" t="str">
            <v>USEPA</v>
          </cell>
        </row>
        <row r="1279">
          <cell r="A1279" t="str">
            <v>N7590</v>
          </cell>
          <cell r="B1279" t="str">
            <v>USEPA</v>
          </cell>
        </row>
        <row r="1280">
          <cell r="A1280" t="str">
            <v>N7591</v>
          </cell>
          <cell r="B1280" t="str">
            <v>USEPA</v>
          </cell>
        </row>
        <row r="1281">
          <cell r="A1281" t="str">
            <v>N7592</v>
          </cell>
          <cell r="B1281" t="str">
            <v>USNAV</v>
          </cell>
        </row>
        <row r="1282">
          <cell r="A1282" t="str">
            <v>N7593</v>
          </cell>
          <cell r="B1282" t="str">
            <v>USNAV</v>
          </cell>
        </row>
        <row r="1283">
          <cell r="A1283" t="str">
            <v>N7594</v>
          </cell>
          <cell r="B1283" t="str">
            <v>USAF</v>
          </cell>
        </row>
        <row r="1284">
          <cell r="A1284" t="str">
            <v>N7596</v>
          </cell>
          <cell r="B1284" t="str">
            <v>ST</v>
          </cell>
        </row>
        <row r="1285">
          <cell r="A1285" t="str">
            <v>N7598</v>
          </cell>
          <cell r="B1285" t="str">
            <v>ST</v>
          </cell>
        </row>
        <row r="1286">
          <cell r="A1286" t="str">
            <v>N7600</v>
          </cell>
          <cell r="B1286" t="str">
            <v>USPOST</v>
          </cell>
        </row>
        <row r="1287">
          <cell r="A1287" t="str">
            <v>N7602</v>
          </cell>
          <cell r="B1287" t="str">
            <v>USNAV</v>
          </cell>
        </row>
        <row r="1288">
          <cell r="A1288" t="str">
            <v>N7603</v>
          </cell>
          <cell r="B1288" t="str">
            <v>USNAV</v>
          </cell>
        </row>
        <row r="1289">
          <cell r="A1289" t="str">
            <v>N7605</v>
          </cell>
          <cell r="B1289" t="str">
            <v>USNAV</v>
          </cell>
        </row>
        <row r="1290">
          <cell r="A1290" t="str">
            <v>N7606</v>
          </cell>
          <cell r="B1290" t="str">
            <v>USNAV</v>
          </cell>
        </row>
        <row r="1291">
          <cell r="A1291" t="str">
            <v>N7607</v>
          </cell>
          <cell r="B1291" t="str">
            <v>USEPA</v>
          </cell>
        </row>
        <row r="1292">
          <cell r="A1292" t="str">
            <v>N7612</v>
          </cell>
          <cell r="B1292" t="str">
            <v>USNAV</v>
          </cell>
        </row>
        <row r="1293">
          <cell r="A1293" t="str">
            <v>N7616</v>
          </cell>
          <cell r="B1293" t="str">
            <v>USEPA</v>
          </cell>
        </row>
        <row r="1294">
          <cell r="A1294" t="str">
            <v>N7617</v>
          </cell>
          <cell r="B1294" t="str">
            <v>USNAV</v>
          </cell>
        </row>
        <row r="1295">
          <cell r="A1295" t="str">
            <v>N7619</v>
          </cell>
          <cell r="B1295" t="str">
            <v>USDOE</v>
          </cell>
        </row>
        <row r="1296">
          <cell r="A1296" t="str">
            <v>N7622</v>
          </cell>
          <cell r="B1296" t="str">
            <v>USNAV</v>
          </cell>
        </row>
        <row r="1297">
          <cell r="A1297" t="str">
            <v>N7624</v>
          </cell>
          <cell r="B1297" t="str">
            <v>USNAV</v>
          </cell>
        </row>
        <row r="1298">
          <cell r="A1298" t="str">
            <v>N7628</v>
          </cell>
          <cell r="B1298" t="str">
            <v>OTH</v>
          </cell>
        </row>
        <row r="1299">
          <cell r="A1299" t="str">
            <v>N7629</v>
          </cell>
          <cell r="B1299" t="str">
            <v>OTH</v>
          </cell>
        </row>
        <row r="1300">
          <cell r="A1300" t="str">
            <v>N7630</v>
          </cell>
          <cell r="B1300" t="str">
            <v>OTH</v>
          </cell>
        </row>
        <row r="1301">
          <cell r="A1301" t="str">
            <v>N7631</v>
          </cell>
          <cell r="B1301" t="str">
            <v>USEPA</v>
          </cell>
        </row>
        <row r="1302">
          <cell r="A1302" t="str">
            <v>N7633</v>
          </cell>
          <cell r="B1302" t="str">
            <v>OTH</v>
          </cell>
        </row>
        <row r="1303">
          <cell r="A1303" t="str">
            <v>N7635</v>
          </cell>
          <cell r="B1303" t="str">
            <v>USEPA</v>
          </cell>
        </row>
        <row r="1304">
          <cell r="A1304" t="str">
            <v>N7636</v>
          </cell>
          <cell r="B1304" t="str">
            <v>USNAV</v>
          </cell>
        </row>
        <row r="1305">
          <cell r="A1305" t="str">
            <v>N7637</v>
          </cell>
          <cell r="B1305" t="str">
            <v>USNAV</v>
          </cell>
        </row>
        <row r="1306">
          <cell r="A1306" t="str">
            <v>N7639</v>
          </cell>
          <cell r="B1306" t="str">
            <v>USNAV</v>
          </cell>
        </row>
        <row r="1307">
          <cell r="A1307" t="str">
            <v>N7642</v>
          </cell>
          <cell r="B1307" t="str">
            <v>OTH</v>
          </cell>
        </row>
        <row r="1308">
          <cell r="A1308" t="str">
            <v>N7644</v>
          </cell>
          <cell r="B1308" t="str">
            <v>USNAV</v>
          </cell>
        </row>
        <row r="1309">
          <cell r="A1309" t="str">
            <v>N7645</v>
          </cell>
          <cell r="B1309" t="str">
            <v>USNAV</v>
          </cell>
        </row>
        <row r="1310">
          <cell r="A1310" t="str">
            <v>N7646</v>
          </cell>
          <cell r="B1310" t="str">
            <v>AERO</v>
          </cell>
        </row>
        <row r="1311">
          <cell r="A1311" t="str">
            <v>N7647</v>
          </cell>
          <cell r="B1311" t="str">
            <v>USNAV</v>
          </cell>
        </row>
        <row r="1312">
          <cell r="A1312" t="str">
            <v>N7648</v>
          </cell>
          <cell r="B1312" t="str">
            <v>USNAV</v>
          </cell>
        </row>
        <row r="1313">
          <cell r="A1313" t="str">
            <v>N7651</v>
          </cell>
          <cell r="B1313" t="str">
            <v>USNAV</v>
          </cell>
        </row>
        <row r="1314">
          <cell r="A1314" t="str">
            <v>N7653</v>
          </cell>
          <cell r="B1314" t="str">
            <v>USNAV</v>
          </cell>
        </row>
        <row r="1315">
          <cell r="A1315" t="str">
            <v>N7658</v>
          </cell>
          <cell r="B1315" t="str">
            <v>USEPA</v>
          </cell>
        </row>
        <row r="1316">
          <cell r="A1316" t="str">
            <v>N7660</v>
          </cell>
          <cell r="B1316" t="str">
            <v>USEPA</v>
          </cell>
        </row>
        <row r="1317">
          <cell r="A1317" t="str">
            <v>N7661</v>
          </cell>
          <cell r="B1317" t="str">
            <v>USEPA</v>
          </cell>
        </row>
        <row r="1318">
          <cell r="A1318" t="str">
            <v>N7662</v>
          </cell>
          <cell r="B1318" t="str">
            <v>USEPA</v>
          </cell>
        </row>
        <row r="1319">
          <cell r="A1319" t="str">
            <v>N7663</v>
          </cell>
          <cell r="B1319" t="str">
            <v>USEPA</v>
          </cell>
        </row>
        <row r="1320">
          <cell r="A1320" t="str">
            <v>N7664</v>
          </cell>
          <cell r="B1320" t="str">
            <v>USEPA</v>
          </cell>
        </row>
        <row r="1321">
          <cell r="A1321" t="str">
            <v>N7665</v>
          </cell>
          <cell r="B1321" t="str">
            <v>USEPA</v>
          </cell>
        </row>
        <row r="1322">
          <cell r="A1322" t="str">
            <v>N7666</v>
          </cell>
          <cell r="B1322" t="str">
            <v>USEPA</v>
          </cell>
        </row>
        <row r="1323">
          <cell r="A1323" t="str">
            <v>N7667</v>
          </cell>
          <cell r="B1323" t="str">
            <v>USEPA</v>
          </cell>
        </row>
        <row r="1324">
          <cell r="A1324" t="str">
            <v>N7668</v>
          </cell>
          <cell r="B1324" t="str">
            <v>USEPA</v>
          </cell>
        </row>
        <row r="1325">
          <cell r="A1325" t="str">
            <v>N7669</v>
          </cell>
          <cell r="B1325" t="str">
            <v>USEPA</v>
          </cell>
        </row>
        <row r="1326">
          <cell r="A1326" t="str">
            <v>N7670</v>
          </cell>
          <cell r="B1326" t="str">
            <v>USEPA</v>
          </cell>
        </row>
        <row r="1327">
          <cell r="A1327" t="str">
            <v>N7672</v>
          </cell>
          <cell r="B1327" t="str">
            <v>USDOE</v>
          </cell>
        </row>
        <row r="1328">
          <cell r="A1328" t="str">
            <v>N7674</v>
          </cell>
          <cell r="B1328" t="str">
            <v>USEPA</v>
          </cell>
        </row>
        <row r="1329">
          <cell r="A1329" t="str">
            <v>N7678</v>
          </cell>
          <cell r="B1329" t="str">
            <v>USEPA</v>
          </cell>
        </row>
        <row r="1330">
          <cell r="A1330" t="str">
            <v>N7679</v>
          </cell>
          <cell r="B1330" t="str">
            <v>USEPA</v>
          </cell>
        </row>
        <row r="1331">
          <cell r="A1331" t="str">
            <v>N7680</v>
          </cell>
          <cell r="B1331" t="str">
            <v>USEPA</v>
          </cell>
        </row>
        <row r="1332">
          <cell r="A1332" t="str">
            <v>N7682</v>
          </cell>
          <cell r="B1332" t="str">
            <v>ENVIR</v>
          </cell>
        </row>
        <row r="1333">
          <cell r="A1333" t="str">
            <v>N7683</v>
          </cell>
          <cell r="B1333" t="str">
            <v>USNAV</v>
          </cell>
        </row>
        <row r="1334">
          <cell r="A1334" t="str">
            <v>N7684</v>
          </cell>
          <cell r="B1334" t="str">
            <v>USNAV</v>
          </cell>
        </row>
        <row r="1335">
          <cell r="A1335" t="str">
            <v>N7687</v>
          </cell>
          <cell r="B1335" t="str">
            <v>USNAV</v>
          </cell>
        </row>
        <row r="1336">
          <cell r="A1336" t="str">
            <v>N7691</v>
          </cell>
          <cell r="B1336" t="str">
            <v>USEPA</v>
          </cell>
        </row>
        <row r="1337">
          <cell r="A1337" t="str">
            <v>N7692</v>
          </cell>
          <cell r="B1337" t="str">
            <v>USNAV</v>
          </cell>
        </row>
        <row r="1338">
          <cell r="A1338" t="str">
            <v>N7695</v>
          </cell>
          <cell r="B1338" t="str">
            <v>USNAV</v>
          </cell>
        </row>
        <row r="1339">
          <cell r="A1339" t="str">
            <v>N7698</v>
          </cell>
          <cell r="B1339" t="str">
            <v>USNAV</v>
          </cell>
        </row>
        <row r="1340">
          <cell r="A1340" t="str">
            <v>N7700</v>
          </cell>
          <cell r="B1340" t="str">
            <v>USEPA</v>
          </cell>
        </row>
        <row r="1341">
          <cell r="A1341" t="str">
            <v>N7701</v>
          </cell>
          <cell r="B1341" t="str">
            <v>USDOE</v>
          </cell>
        </row>
        <row r="1342">
          <cell r="A1342" t="str">
            <v>N7702</v>
          </cell>
          <cell r="B1342" t="str">
            <v>USNAV</v>
          </cell>
        </row>
        <row r="1343">
          <cell r="A1343" t="str">
            <v>N7708</v>
          </cell>
          <cell r="B1343" t="str">
            <v>ST</v>
          </cell>
        </row>
        <row r="1344">
          <cell r="A1344" t="str">
            <v>N7714</v>
          </cell>
          <cell r="B1344" t="str">
            <v>ST</v>
          </cell>
        </row>
        <row r="1345">
          <cell r="A1345" t="str">
            <v>N7718</v>
          </cell>
          <cell r="B1345" t="str">
            <v>USDOE</v>
          </cell>
        </row>
        <row r="1346">
          <cell r="A1346" t="str">
            <v>N7720</v>
          </cell>
          <cell r="B1346" t="str">
            <v>USDOE</v>
          </cell>
        </row>
        <row r="1347">
          <cell r="A1347" t="str">
            <v>N7721</v>
          </cell>
          <cell r="B1347" t="str">
            <v>USNAV</v>
          </cell>
        </row>
        <row r="1348">
          <cell r="A1348" t="str">
            <v>N7724</v>
          </cell>
          <cell r="B1348" t="str">
            <v>USNAV</v>
          </cell>
        </row>
        <row r="1349">
          <cell r="A1349" t="str">
            <v>N7726</v>
          </cell>
          <cell r="B1349" t="str">
            <v>USNAV</v>
          </cell>
        </row>
        <row r="1350">
          <cell r="A1350" t="str">
            <v>N7730</v>
          </cell>
          <cell r="B1350" t="str">
            <v>USEPA</v>
          </cell>
        </row>
        <row r="1351">
          <cell r="A1351" t="str">
            <v>N7732</v>
          </cell>
          <cell r="B1351" t="str">
            <v>USDOE</v>
          </cell>
        </row>
        <row r="1352">
          <cell r="A1352" t="str">
            <v>N7739</v>
          </cell>
          <cell r="B1352" t="str">
            <v>USCOE</v>
          </cell>
        </row>
        <row r="1353">
          <cell r="A1353" t="str">
            <v>N7741</v>
          </cell>
          <cell r="B1353" t="str">
            <v>USEPA</v>
          </cell>
        </row>
        <row r="1354">
          <cell r="A1354" t="str">
            <v>N7742</v>
          </cell>
          <cell r="B1354" t="str">
            <v>OTH</v>
          </cell>
        </row>
        <row r="1355">
          <cell r="A1355" t="str">
            <v>N7745</v>
          </cell>
        </row>
        <row r="1356">
          <cell r="A1356" t="str">
            <v>N7746</v>
          </cell>
          <cell r="B1356" t="str">
            <v>USEPA</v>
          </cell>
        </row>
        <row r="1357">
          <cell r="A1357" t="str">
            <v>N7749</v>
          </cell>
          <cell r="B1357" t="str">
            <v>USNAV</v>
          </cell>
        </row>
        <row r="1358">
          <cell r="A1358" t="str">
            <v>N7750</v>
          </cell>
          <cell r="B1358" t="str">
            <v>USDOE</v>
          </cell>
        </row>
        <row r="1359">
          <cell r="A1359" t="str">
            <v>N7752</v>
          </cell>
          <cell r="B1359" t="str">
            <v>USNAV</v>
          </cell>
        </row>
        <row r="1360">
          <cell r="A1360" t="str">
            <v>N7754</v>
          </cell>
          <cell r="B1360" t="str">
            <v>USNAV</v>
          </cell>
        </row>
        <row r="1361">
          <cell r="A1361" t="str">
            <v>N7755</v>
          </cell>
          <cell r="B1361" t="str">
            <v>USNAV</v>
          </cell>
        </row>
        <row r="1362">
          <cell r="A1362" t="str">
            <v>N7756</v>
          </cell>
          <cell r="B1362" t="str">
            <v>OTH</v>
          </cell>
        </row>
        <row r="1363">
          <cell r="A1363" t="str">
            <v>N7758</v>
          </cell>
          <cell r="B1363" t="str">
            <v>USNAV</v>
          </cell>
        </row>
        <row r="1364">
          <cell r="A1364" t="str">
            <v>N7759</v>
          </cell>
          <cell r="B1364" t="str">
            <v>USDOE</v>
          </cell>
        </row>
        <row r="1365">
          <cell r="A1365" t="str">
            <v>N7760</v>
          </cell>
          <cell r="B1365" t="str">
            <v>USNAV</v>
          </cell>
        </row>
        <row r="1366">
          <cell r="A1366" t="str">
            <v>N7761</v>
          </cell>
          <cell r="B1366" t="str">
            <v>USEPA</v>
          </cell>
        </row>
        <row r="1367">
          <cell r="A1367" t="str">
            <v>N7762</v>
          </cell>
          <cell r="B1367" t="str">
            <v>OTH</v>
          </cell>
        </row>
        <row r="1368">
          <cell r="A1368" t="str">
            <v>N7764</v>
          </cell>
          <cell r="B1368" t="str">
            <v>USNAV</v>
          </cell>
        </row>
        <row r="1369">
          <cell r="A1369" t="str">
            <v>N7765</v>
          </cell>
          <cell r="B1369" t="str">
            <v>OTH</v>
          </cell>
        </row>
        <row r="1370">
          <cell r="A1370" t="str">
            <v>N7766</v>
          </cell>
          <cell r="B1370" t="str">
            <v>USNAV</v>
          </cell>
        </row>
        <row r="1371">
          <cell r="A1371" t="str">
            <v>N7767</v>
          </cell>
          <cell r="B1371" t="str">
            <v>USNAV</v>
          </cell>
        </row>
        <row r="1372">
          <cell r="A1372" t="str">
            <v>N7769</v>
          </cell>
          <cell r="B1372" t="str">
            <v>USNAV</v>
          </cell>
        </row>
        <row r="1373">
          <cell r="A1373" t="str">
            <v>N7773</v>
          </cell>
          <cell r="B1373" t="str">
            <v>USNAV</v>
          </cell>
        </row>
        <row r="1374">
          <cell r="A1374" t="str">
            <v>N7774</v>
          </cell>
          <cell r="B1374" t="str">
            <v>USNAV</v>
          </cell>
        </row>
        <row r="1375">
          <cell r="A1375" t="str">
            <v>N7776</v>
          </cell>
          <cell r="B1375" t="str">
            <v>USEPA</v>
          </cell>
        </row>
        <row r="1376">
          <cell r="A1376" t="str">
            <v>N7777</v>
          </cell>
          <cell r="B1376" t="str">
            <v>USNAV</v>
          </cell>
        </row>
        <row r="1377">
          <cell r="A1377" t="str">
            <v>N7778</v>
          </cell>
          <cell r="B1377" t="str">
            <v>USNAV</v>
          </cell>
        </row>
        <row r="1378">
          <cell r="A1378" t="str">
            <v>N7781</v>
          </cell>
          <cell r="B1378" t="str">
            <v>USNAV</v>
          </cell>
        </row>
        <row r="1379">
          <cell r="A1379" t="str">
            <v>N7782</v>
          </cell>
          <cell r="B1379" t="str">
            <v>USNAV</v>
          </cell>
        </row>
        <row r="1380">
          <cell r="A1380" t="str">
            <v>N7783</v>
          </cell>
          <cell r="B1380" t="str">
            <v>USEPA</v>
          </cell>
        </row>
        <row r="1381">
          <cell r="A1381" t="str">
            <v>N7787</v>
          </cell>
          <cell r="B1381" t="str">
            <v>OTH</v>
          </cell>
        </row>
        <row r="1382">
          <cell r="A1382" t="str">
            <v>N7790</v>
          </cell>
        </row>
        <row r="1383">
          <cell r="A1383" t="str">
            <v>N7791</v>
          </cell>
          <cell r="B1383" t="str">
            <v>OTH</v>
          </cell>
        </row>
        <row r="1384">
          <cell r="A1384" t="str">
            <v>N7792</v>
          </cell>
          <cell r="B1384" t="str">
            <v>USNAV</v>
          </cell>
        </row>
        <row r="1385">
          <cell r="A1385" t="str">
            <v>N7793</v>
          </cell>
          <cell r="B1385" t="str">
            <v>USEPA</v>
          </cell>
        </row>
        <row r="1386">
          <cell r="A1386" t="str">
            <v>N7796</v>
          </cell>
          <cell r="B1386" t="str">
            <v>OTH</v>
          </cell>
        </row>
        <row r="1387">
          <cell r="A1387" t="str">
            <v>N7797</v>
          </cell>
          <cell r="B1387" t="str">
            <v>ST</v>
          </cell>
        </row>
        <row r="1388">
          <cell r="A1388" t="str">
            <v>N7801</v>
          </cell>
          <cell r="B1388" t="str">
            <v>USNAV</v>
          </cell>
        </row>
        <row r="1389">
          <cell r="A1389" t="str">
            <v>N7803</v>
          </cell>
          <cell r="B1389" t="str">
            <v>USNAV</v>
          </cell>
        </row>
        <row r="1390">
          <cell r="A1390" t="str">
            <v>N7806</v>
          </cell>
          <cell r="B1390" t="str">
            <v>USNAV</v>
          </cell>
        </row>
        <row r="1391">
          <cell r="A1391" t="str">
            <v>N7810</v>
          </cell>
          <cell r="B1391" t="str">
            <v>IC</v>
          </cell>
        </row>
        <row r="1392">
          <cell r="A1392" t="str">
            <v>N7817</v>
          </cell>
          <cell r="B1392" t="str">
            <v>USNAV</v>
          </cell>
        </row>
        <row r="1393">
          <cell r="A1393" t="str">
            <v>N7818</v>
          </cell>
          <cell r="B1393" t="str">
            <v>USEPA</v>
          </cell>
        </row>
        <row r="1394">
          <cell r="A1394" t="str">
            <v>N7819</v>
          </cell>
          <cell r="B1394" t="str">
            <v>USNAV</v>
          </cell>
        </row>
        <row r="1395">
          <cell r="A1395" t="str">
            <v>N7825</v>
          </cell>
          <cell r="B1395" t="str">
            <v>OTH</v>
          </cell>
        </row>
        <row r="1396">
          <cell r="A1396" t="str">
            <v>N7826</v>
          </cell>
          <cell r="B1396" t="str">
            <v>USNAV</v>
          </cell>
        </row>
        <row r="1397">
          <cell r="A1397" t="str">
            <v>N7828</v>
          </cell>
          <cell r="B1397" t="str">
            <v>OTH</v>
          </cell>
        </row>
        <row r="1398">
          <cell r="A1398" t="str">
            <v>N7829</v>
          </cell>
          <cell r="B1398" t="str">
            <v>USNAV</v>
          </cell>
        </row>
        <row r="1399">
          <cell r="A1399" t="str">
            <v>N7832</v>
          </cell>
          <cell r="B1399" t="str">
            <v>USEPA</v>
          </cell>
        </row>
        <row r="1400">
          <cell r="A1400" t="str">
            <v>N7833</v>
          </cell>
          <cell r="B1400" t="str">
            <v>OTH</v>
          </cell>
        </row>
        <row r="1401">
          <cell r="A1401" t="str">
            <v>N7837</v>
          </cell>
          <cell r="B1401" t="str">
            <v>OTH</v>
          </cell>
        </row>
        <row r="1402">
          <cell r="A1402" t="str">
            <v>N7839</v>
          </cell>
          <cell r="B1402" t="str">
            <v>USAF</v>
          </cell>
        </row>
        <row r="1403">
          <cell r="A1403" t="str">
            <v>N7842</v>
          </cell>
          <cell r="B1403" t="str">
            <v>USNAV</v>
          </cell>
        </row>
        <row r="1404">
          <cell r="A1404" t="str">
            <v>N7845</v>
          </cell>
          <cell r="B1404" t="str">
            <v>USNAV</v>
          </cell>
        </row>
        <row r="1405">
          <cell r="A1405" t="str">
            <v>N7846</v>
          </cell>
          <cell r="B1405" t="str">
            <v>USNAV</v>
          </cell>
        </row>
        <row r="1406">
          <cell r="A1406" t="str">
            <v>N7848</v>
          </cell>
          <cell r="B1406" t="str">
            <v>USNAV</v>
          </cell>
        </row>
        <row r="1407">
          <cell r="A1407" t="str">
            <v>N7849</v>
          </cell>
          <cell r="B1407" t="str">
            <v>USNAV</v>
          </cell>
        </row>
        <row r="1408">
          <cell r="A1408" t="str">
            <v>N7852</v>
          </cell>
          <cell r="B1408" t="str">
            <v>IC</v>
          </cell>
        </row>
        <row r="1409">
          <cell r="A1409" t="str">
            <v>N7853</v>
          </cell>
          <cell r="B1409" t="str">
            <v>OTH</v>
          </cell>
        </row>
        <row r="1410">
          <cell r="A1410" t="str">
            <v>N7854</v>
          </cell>
          <cell r="B1410" t="str">
            <v>USNAV</v>
          </cell>
        </row>
        <row r="1411">
          <cell r="A1411" t="str">
            <v>N7855</v>
          </cell>
          <cell r="B1411" t="str">
            <v>USNAV</v>
          </cell>
        </row>
        <row r="1412">
          <cell r="A1412" t="str">
            <v>N7856</v>
          </cell>
          <cell r="B1412" t="str">
            <v>USNAV</v>
          </cell>
        </row>
        <row r="1413">
          <cell r="A1413" t="str">
            <v>N7859</v>
          </cell>
          <cell r="B1413" t="str">
            <v>USNAV</v>
          </cell>
        </row>
        <row r="1414">
          <cell r="A1414" t="str">
            <v>N7861</v>
          </cell>
          <cell r="B1414" t="str">
            <v>USDOE</v>
          </cell>
        </row>
        <row r="1415">
          <cell r="A1415" t="str">
            <v>N7865</v>
          </cell>
          <cell r="B1415" t="str">
            <v>USNAV</v>
          </cell>
        </row>
        <row r="1416">
          <cell r="A1416" t="str">
            <v>N7866</v>
          </cell>
          <cell r="B1416" t="str">
            <v>OTH</v>
          </cell>
        </row>
        <row r="1417">
          <cell r="A1417" t="str">
            <v>N7867</v>
          </cell>
          <cell r="B1417" t="str">
            <v>USNAV</v>
          </cell>
        </row>
        <row r="1418">
          <cell r="A1418" t="str">
            <v>N7868</v>
          </cell>
          <cell r="B1418" t="str">
            <v>USNAV</v>
          </cell>
        </row>
        <row r="1419">
          <cell r="A1419" t="str">
            <v>N7869</v>
          </cell>
          <cell r="B1419" t="str">
            <v>USEPA</v>
          </cell>
        </row>
        <row r="1420">
          <cell r="A1420" t="str">
            <v>N7870</v>
          </cell>
          <cell r="B1420" t="str">
            <v>ST</v>
          </cell>
        </row>
        <row r="1421">
          <cell r="A1421" t="str">
            <v>N7871</v>
          </cell>
          <cell r="B1421" t="str">
            <v>OTH</v>
          </cell>
        </row>
        <row r="1422">
          <cell r="A1422" t="str">
            <v>N7873</v>
          </cell>
          <cell r="B1422" t="str">
            <v>USNAV</v>
          </cell>
        </row>
        <row r="1423">
          <cell r="A1423" t="str">
            <v>N7875</v>
          </cell>
          <cell r="B1423" t="str">
            <v>ST</v>
          </cell>
        </row>
        <row r="1424">
          <cell r="A1424" t="str">
            <v>N7876</v>
          </cell>
          <cell r="B1424" t="str">
            <v>OTH</v>
          </cell>
        </row>
        <row r="1425">
          <cell r="A1425" t="str">
            <v>N7877</v>
          </cell>
          <cell r="B1425" t="str">
            <v>USEPA</v>
          </cell>
        </row>
        <row r="1426">
          <cell r="A1426" t="str">
            <v>N7880</v>
          </cell>
          <cell r="B1426" t="str">
            <v>USNAV</v>
          </cell>
        </row>
        <row r="1427">
          <cell r="A1427" t="str">
            <v>N7888</v>
          </cell>
        </row>
        <row r="1428">
          <cell r="A1428" t="str">
            <v>N7895</v>
          </cell>
          <cell r="B1428" t="str">
            <v>USNAV</v>
          </cell>
        </row>
        <row r="1429">
          <cell r="A1429" t="str">
            <v>N7898</v>
          </cell>
          <cell r="B1429" t="str">
            <v>USNAV</v>
          </cell>
        </row>
        <row r="1430">
          <cell r="A1430" t="str">
            <v>N7902</v>
          </cell>
          <cell r="B1430" t="str">
            <v>IC</v>
          </cell>
        </row>
        <row r="1431">
          <cell r="A1431" t="str">
            <v>N7904</v>
          </cell>
          <cell r="B1431" t="str">
            <v>IC</v>
          </cell>
        </row>
        <row r="1432">
          <cell r="A1432" t="str">
            <v>N7906</v>
          </cell>
          <cell r="B1432" t="str">
            <v>OTH</v>
          </cell>
        </row>
        <row r="1433">
          <cell r="A1433" t="str">
            <v>N7907</v>
          </cell>
          <cell r="B1433" t="str">
            <v>USEPA</v>
          </cell>
        </row>
        <row r="1434">
          <cell r="A1434" t="str">
            <v>N7908</v>
          </cell>
          <cell r="B1434" t="str">
            <v>USNAV</v>
          </cell>
        </row>
        <row r="1435">
          <cell r="A1435" t="str">
            <v>N7909</v>
          </cell>
          <cell r="B1435" t="str">
            <v>USNAV</v>
          </cell>
        </row>
        <row r="1436">
          <cell r="A1436" t="str">
            <v>N7910</v>
          </cell>
          <cell r="B1436" t="str">
            <v>IC</v>
          </cell>
        </row>
        <row r="1437">
          <cell r="A1437" t="str">
            <v>N7911</v>
          </cell>
          <cell r="B1437" t="str">
            <v>OTH</v>
          </cell>
        </row>
        <row r="1438">
          <cell r="A1438" t="str">
            <v>N7912</v>
          </cell>
          <cell r="B1438" t="str">
            <v>USNAV</v>
          </cell>
        </row>
        <row r="1439">
          <cell r="A1439" t="str">
            <v>N7914</v>
          </cell>
          <cell r="B1439" t="str">
            <v>USEPA</v>
          </cell>
        </row>
        <row r="1440">
          <cell r="A1440" t="str">
            <v>N7919</v>
          </cell>
          <cell r="B1440" t="str">
            <v>OTH</v>
          </cell>
        </row>
        <row r="1441">
          <cell r="A1441" t="str">
            <v>N7A12</v>
          </cell>
          <cell r="B1441" t="str">
            <v>OTH</v>
          </cell>
        </row>
        <row r="1442">
          <cell r="A1442" t="str">
            <v>N7A16</v>
          </cell>
          <cell r="B1442" t="str">
            <v>OTH</v>
          </cell>
        </row>
        <row r="1443">
          <cell r="A1443" t="str">
            <v>N7A53</v>
          </cell>
          <cell r="B1443" t="str">
            <v>OTH</v>
          </cell>
        </row>
        <row r="1444">
          <cell r="A1444" t="str">
            <v>N7A54</v>
          </cell>
        </row>
        <row r="1445">
          <cell r="A1445" t="str">
            <v>N7A70</v>
          </cell>
          <cell r="B1445" t="str">
            <v>OTH</v>
          </cell>
        </row>
        <row r="1446">
          <cell r="A1446" t="str">
            <v>N7A94</v>
          </cell>
        </row>
        <row r="1447">
          <cell r="A1447" t="str">
            <v>N7A98</v>
          </cell>
          <cell r="B1447" t="str">
            <v>OTH</v>
          </cell>
        </row>
        <row r="1448">
          <cell r="A1448" t="str">
            <v>N7A99</v>
          </cell>
        </row>
        <row r="1449">
          <cell r="A1449" t="str">
            <v>N7K16</v>
          </cell>
          <cell r="B1449" t="str">
            <v>USCOE</v>
          </cell>
        </row>
        <row r="1450">
          <cell r="A1450" t="str">
            <v>N7K18</v>
          </cell>
          <cell r="B1450" t="str">
            <v>OTH</v>
          </cell>
        </row>
        <row r="1451">
          <cell r="A1451" t="str">
            <v>N8010</v>
          </cell>
          <cell r="B1451" t="str">
            <v>OTH</v>
          </cell>
        </row>
        <row r="1452">
          <cell r="A1452" t="str">
            <v>N8026</v>
          </cell>
          <cell r="B1452" t="str">
            <v>USNAV</v>
          </cell>
        </row>
        <row r="1453">
          <cell r="A1453" t="str">
            <v>N8027</v>
          </cell>
          <cell r="B1453" t="str">
            <v>USNAV</v>
          </cell>
        </row>
        <row r="1454">
          <cell r="A1454" t="str">
            <v>N8031</v>
          </cell>
          <cell r="B1454" t="str">
            <v>USAF</v>
          </cell>
        </row>
        <row r="1455">
          <cell r="A1455" t="str">
            <v>N8035</v>
          </cell>
          <cell r="B1455" t="str">
            <v>USNAV</v>
          </cell>
        </row>
        <row r="1456">
          <cell r="A1456" t="str">
            <v>N8036</v>
          </cell>
          <cell r="B1456" t="str">
            <v>USNAV</v>
          </cell>
        </row>
        <row r="1457">
          <cell r="A1457" t="str">
            <v>N8039</v>
          </cell>
        </row>
        <row r="1458">
          <cell r="A1458" t="str">
            <v>N8226</v>
          </cell>
        </row>
        <row r="1459">
          <cell r="A1459" t="str">
            <v>N8265</v>
          </cell>
          <cell r="B1459" t="str">
            <v>USNAV</v>
          </cell>
        </row>
        <row r="1460">
          <cell r="A1460" t="str">
            <v>N8398</v>
          </cell>
          <cell r="B1460" t="str">
            <v>USNAV</v>
          </cell>
        </row>
        <row r="1461">
          <cell r="A1461" t="str">
            <v>N8438</v>
          </cell>
          <cell r="B1461" t="str">
            <v>USNAV</v>
          </cell>
        </row>
        <row r="1462">
          <cell r="A1462" t="str">
            <v>N8567</v>
          </cell>
          <cell r="B1462" t="str">
            <v>OTH</v>
          </cell>
        </row>
        <row r="1463">
          <cell r="A1463" t="str">
            <v>N8658</v>
          </cell>
          <cell r="B1463" t="str">
            <v>USNAV</v>
          </cell>
        </row>
        <row r="1464">
          <cell r="A1464" t="str">
            <v>N8659</v>
          </cell>
          <cell r="B1464" t="str">
            <v>USNAV</v>
          </cell>
        </row>
        <row r="1465">
          <cell r="A1465" t="str">
            <v>N8660</v>
          </cell>
          <cell r="B1465" t="str">
            <v>USNAV</v>
          </cell>
        </row>
        <row r="1466">
          <cell r="A1466" t="str">
            <v>N8700</v>
          </cell>
          <cell r="B1466" t="str">
            <v>USNAV</v>
          </cell>
        </row>
        <row r="1467">
          <cell r="A1467" t="str">
            <v>N8829</v>
          </cell>
          <cell r="B1467" t="str">
            <v>OTH</v>
          </cell>
        </row>
        <row r="1468">
          <cell r="A1468" t="str">
            <v>N8872</v>
          </cell>
          <cell r="B1468" t="str">
            <v>USDOE</v>
          </cell>
        </row>
        <row r="1469">
          <cell r="A1469" t="str">
            <v>N8895</v>
          </cell>
          <cell r="B1469" t="str">
            <v>OTH</v>
          </cell>
        </row>
        <row r="1470">
          <cell r="A1470" t="str">
            <v>N8A00</v>
          </cell>
          <cell r="B1470" t="str">
            <v>OTH</v>
          </cell>
        </row>
        <row r="1471">
          <cell r="A1471" t="str">
            <v>N8A04</v>
          </cell>
          <cell r="B1471" t="str">
            <v>OTH</v>
          </cell>
        </row>
        <row r="1472">
          <cell r="A1472" t="str">
            <v>N8A19</v>
          </cell>
          <cell r="B1472" t="str">
            <v>USCOE</v>
          </cell>
        </row>
        <row r="1473">
          <cell r="A1473" t="str">
            <v>N8A24</v>
          </cell>
        </row>
        <row r="1474">
          <cell r="A1474" t="str">
            <v>N8A36</v>
          </cell>
          <cell r="B1474" t="str">
            <v>OTH</v>
          </cell>
        </row>
        <row r="1475">
          <cell r="A1475" t="str">
            <v>N8A43</v>
          </cell>
          <cell r="B1475" t="str">
            <v>OTH</v>
          </cell>
        </row>
        <row r="1476">
          <cell r="A1476" t="str">
            <v>N8A54</v>
          </cell>
          <cell r="B1476" t="str">
            <v>OTH</v>
          </cell>
        </row>
        <row r="1477">
          <cell r="A1477" t="str">
            <v>N8A61</v>
          </cell>
          <cell r="B1477" t="str">
            <v>OTH</v>
          </cell>
        </row>
        <row r="1478">
          <cell r="A1478" t="str">
            <v>N8A62</v>
          </cell>
          <cell r="B1478" t="str">
            <v>OTH</v>
          </cell>
        </row>
        <row r="1479">
          <cell r="A1479" t="str">
            <v>N8A70</v>
          </cell>
        </row>
        <row r="1480">
          <cell r="A1480" t="str">
            <v>N8A75</v>
          </cell>
        </row>
        <row r="1481">
          <cell r="A1481" t="str">
            <v>N8A76</v>
          </cell>
          <cell r="B1481" t="str">
            <v>OTH</v>
          </cell>
        </row>
        <row r="1482">
          <cell r="A1482" t="str">
            <v>N8A81</v>
          </cell>
          <cell r="B1482" t="str">
            <v>OTH</v>
          </cell>
        </row>
        <row r="1483">
          <cell r="A1483" t="str">
            <v>N8A82</v>
          </cell>
          <cell r="B1483" t="str">
            <v>TRANS</v>
          </cell>
        </row>
        <row r="1484">
          <cell r="A1484" t="str">
            <v>N8A85</v>
          </cell>
          <cell r="B1484" t="str">
            <v>OTH</v>
          </cell>
        </row>
        <row r="1485">
          <cell r="A1485" t="str">
            <v>N8A98</v>
          </cell>
          <cell r="B1485" t="str">
            <v>OTH</v>
          </cell>
        </row>
        <row r="1486">
          <cell r="A1486" t="str">
            <v>N8K00</v>
          </cell>
        </row>
        <row r="1487">
          <cell r="A1487" t="str">
            <v>N8M28</v>
          </cell>
          <cell r="B1487" t="str">
            <v>OTH</v>
          </cell>
        </row>
        <row r="1488">
          <cell r="A1488" t="str">
            <v>N9039</v>
          </cell>
          <cell r="B1488" t="str">
            <v>OTH</v>
          </cell>
        </row>
        <row r="1489">
          <cell r="A1489" t="str">
            <v>N9594</v>
          </cell>
          <cell r="B1489" t="str">
            <v>USNAV</v>
          </cell>
        </row>
        <row r="1490">
          <cell r="A1490" t="str">
            <v>N9609</v>
          </cell>
          <cell r="B1490" t="str">
            <v>OTH</v>
          </cell>
        </row>
        <row r="1491">
          <cell r="A1491" t="str">
            <v>N9723</v>
          </cell>
          <cell r="B1491" t="str">
            <v>USEPA</v>
          </cell>
        </row>
        <row r="1492">
          <cell r="A1492" t="str">
            <v>N9851</v>
          </cell>
          <cell r="B1492" t="str">
            <v>USEPA</v>
          </cell>
        </row>
        <row r="1493">
          <cell r="A1493" t="str">
            <v>N9889</v>
          </cell>
          <cell r="B1493" t="str">
            <v>OTH</v>
          </cell>
        </row>
        <row r="1494">
          <cell r="A1494" t="str">
            <v>N9901</v>
          </cell>
          <cell r="B1494" t="str">
            <v>USEPA</v>
          </cell>
        </row>
        <row r="1495">
          <cell r="A1495" t="str">
            <v>N9902</v>
          </cell>
          <cell r="B1495" t="str">
            <v>USEPA</v>
          </cell>
        </row>
        <row r="1496">
          <cell r="A1496" t="str">
            <v>N9903</v>
          </cell>
          <cell r="B1496" t="str">
            <v>USEPA</v>
          </cell>
        </row>
        <row r="1497">
          <cell r="A1497" t="str">
            <v>N9968</v>
          </cell>
          <cell r="B1497" t="str">
            <v>OTH</v>
          </cell>
        </row>
        <row r="1498">
          <cell r="A1498" t="str">
            <v>N9994</v>
          </cell>
          <cell r="B1498" t="str">
            <v>USNAV</v>
          </cell>
        </row>
        <row r="1499">
          <cell r="A1499" t="str">
            <v>N9A02</v>
          </cell>
          <cell r="B1499" t="str">
            <v>ENVIR</v>
          </cell>
        </row>
        <row r="1500">
          <cell r="A1500" t="str">
            <v>N9A11</v>
          </cell>
          <cell r="B1500" t="str">
            <v>OTH</v>
          </cell>
        </row>
        <row r="1501">
          <cell r="A1501" t="str">
            <v>N9N89</v>
          </cell>
          <cell r="B1501" t="str">
            <v>OTH</v>
          </cell>
        </row>
        <row r="1502">
          <cell r="A1502" t="str">
            <v>N9T15</v>
          </cell>
        </row>
        <row r="1503">
          <cell r="A1503" t="str">
            <v>NCW50</v>
          </cell>
          <cell r="B1503" t="str">
            <v>OTH</v>
          </cell>
        </row>
        <row r="1504">
          <cell r="A1504" t="str">
            <v>NCW51</v>
          </cell>
          <cell r="B1504" t="str">
            <v>OTH</v>
          </cell>
        </row>
        <row r="1505">
          <cell r="A1505" t="str">
            <v>NCW65</v>
          </cell>
          <cell r="B1505" t="str">
            <v>OTH</v>
          </cell>
        </row>
        <row r="1506">
          <cell r="A1506" t="str">
            <v>NCW72</v>
          </cell>
          <cell r="B1506" t="str">
            <v>OTH</v>
          </cell>
        </row>
        <row r="1507">
          <cell r="A1507" t="str">
            <v>NCZ01</v>
          </cell>
          <cell r="B1507" t="str">
            <v>OTH</v>
          </cell>
        </row>
        <row r="1508">
          <cell r="A1508" t="str">
            <v>NCZ05</v>
          </cell>
          <cell r="B1508" t="str">
            <v>IC</v>
          </cell>
        </row>
        <row r="1509">
          <cell r="A1509" t="str">
            <v>NFJ93</v>
          </cell>
          <cell r="B1509" t="str">
            <v>ST</v>
          </cell>
        </row>
        <row r="1510">
          <cell r="A1510" t="str">
            <v>NFJ95</v>
          </cell>
          <cell r="B1510" t="str">
            <v>ST</v>
          </cell>
        </row>
        <row r="1511">
          <cell r="A1511" t="str">
            <v>NGD29</v>
          </cell>
          <cell r="B1511" t="str">
            <v>OTH</v>
          </cell>
        </row>
        <row r="1512">
          <cell r="A1512" t="str">
            <v>NGD59</v>
          </cell>
          <cell r="B1512" t="str">
            <v>IC</v>
          </cell>
        </row>
        <row r="1513">
          <cell r="A1513" t="str">
            <v>NGD71</v>
          </cell>
          <cell r="B1513" t="str">
            <v>OTH</v>
          </cell>
        </row>
        <row r="1514">
          <cell r="A1514" t="str">
            <v>NGD95</v>
          </cell>
          <cell r="B1514" t="str">
            <v>OTH</v>
          </cell>
        </row>
        <row r="1515">
          <cell r="A1515" t="str">
            <v>NGD99</v>
          </cell>
          <cell r="B1515" t="str">
            <v>OTH</v>
          </cell>
        </row>
        <row r="1516">
          <cell r="A1516" t="str">
            <v>NGE88</v>
          </cell>
          <cell r="B1516" t="str">
            <v>UTIL</v>
          </cell>
        </row>
        <row r="1517">
          <cell r="A1517" t="str">
            <v>NGR04</v>
          </cell>
          <cell r="B1517" t="str">
            <v>OTH</v>
          </cell>
        </row>
        <row r="1518">
          <cell r="A1518" t="str">
            <v>NGR06</v>
          </cell>
          <cell r="B1518" t="str">
            <v>OTH</v>
          </cell>
        </row>
        <row r="1519">
          <cell r="A1519" t="str">
            <v>NGR10</v>
          </cell>
          <cell r="B1519" t="str">
            <v>OTH</v>
          </cell>
        </row>
        <row r="1520">
          <cell r="A1520" t="str">
            <v>NGR13</v>
          </cell>
          <cell r="B1520" t="str">
            <v>OTH</v>
          </cell>
        </row>
        <row r="1521">
          <cell r="A1521" t="str">
            <v>NGR16</v>
          </cell>
          <cell r="B1521" t="str">
            <v>OTH</v>
          </cell>
        </row>
        <row r="1522">
          <cell r="A1522" t="str">
            <v>NJC64</v>
          </cell>
          <cell r="B1522" t="str">
            <v>USGOVOTH</v>
          </cell>
        </row>
        <row r="1523">
          <cell r="A1523" t="str">
            <v>NJF95</v>
          </cell>
          <cell r="B1523" t="str">
            <v>USGOVOTH</v>
          </cell>
        </row>
        <row r="1524">
          <cell r="A1524" t="str">
            <v>NJG77</v>
          </cell>
          <cell r="B1524" t="str">
            <v>USCOE</v>
          </cell>
        </row>
        <row r="1525">
          <cell r="A1525" t="str">
            <v>NJG78</v>
          </cell>
          <cell r="B1525" t="str">
            <v>OTH</v>
          </cell>
        </row>
        <row r="1526">
          <cell r="A1526" t="str">
            <v>NJG90</v>
          </cell>
          <cell r="B1526" t="str">
            <v>OTH</v>
          </cell>
        </row>
        <row r="1527">
          <cell r="A1527" t="str">
            <v>NJX04</v>
          </cell>
          <cell r="B1527" t="str">
            <v>OTH</v>
          </cell>
        </row>
        <row r="1528">
          <cell r="A1528" t="str">
            <v>NJX42</v>
          </cell>
          <cell r="B1528" t="str">
            <v>OTH</v>
          </cell>
        </row>
        <row r="1529">
          <cell r="A1529" t="str">
            <v>NKL21</v>
          </cell>
          <cell r="B1529" t="str">
            <v>OTH</v>
          </cell>
        </row>
        <row r="1530">
          <cell r="A1530" t="str">
            <v>NKL52</v>
          </cell>
        </row>
        <row r="1531">
          <cell r="A1531" t="str">
            <v>NKL67</v>
          </cell>
          <cell r="B1531" t="str">
            <v>OTH</v>
          </cell>
        </row>
        <row r="1532">
          <cell r="A1532" t="str">
            <v>NNL39</v>
          </cell>
          <cell r="B1532" t="str">
            <v>CT</v>
          </cell>
        </row>
        <row r="1533">
          <cell r="A1533" t="str">
            <v>NNV82</v>
          </cell>
        </row>
        <row r="1534">
          <cell r="A1534" t="str">
            <v>NPX16</v>
          </cell>
          <cell r="B1534" t="str">
            <v>OTH</v>
          </cell>
        </row>
        <row r="1535">
          <cell r="A1535" t="str">
            <v>NPX29</v>
          </cell>
          <cell r="B1535" t="str">
            <v>ST</v>
          </cell>
        </row>
        <row r="1536">
          <cell r="A1536" t="str">
            <v>NPX34</v>
          </cell>
        </row>
        <row r="1537">
          <cell r="A1537" t="str">
            <v>NPX35</v>
          </cell>
        </row>
        <row r="1538">
          <cell r="A1538" t="str">
            <v>NPX47</v>
          </cell>
          <cell r="B1538" t="str">
            <v>USDOE</v>
          </cell>
        </row>
        <row r="1539">
          <cell r="A1539" t="str">
            <v>NPX82</v>
          </cell>
          <cell r="B1539" t="str">
            <v>IC</v>
          </cell>
        </row>
        <row r="1540">
          <cell r="A1540" t="str">
            <v>NPX83</v>
          </cell>
          <cell r="B1540" t="str">
            <v>IC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 JEs"/>
      <sheetName val="HE COA May '03"/>
      <sheetName val="ENTITIES"/>
    </sheetNames>
    <sheetDataSet>
      <sheetData sheetId="0" refreshError="1"/>
      <sheetData sheetId="1" refreshError="1">
        <row r="5">
          <cell r="A5" t="str">
            <v>1000</v>
          </cell>
          <cell r="B5" t="str">
            <v>1000</v>
          </cell>
          <cell r="C5" t="str">
            <v>Cash</v>
          </cell>
          <cell r="D5" t="str">
            <v>BS</v>
          </cell>
          <cell r="E5" t="str">
            <v>Cash and Cash Equivalents</v>
          </cell>
          <cell r="F5" t="str">
            <v>Bank accounts balances including imprest accounts and petty cash</v>
          </cell>
        </row>
        <row r="6">
          <cell r="A6" t="str">
            <v>1001</v>
          </cell>
          <cell r="B6" t="str">
            <v>1001</v>
          </cell>
          <cell r="C6" t="str">
            <v>W/E Cash Lockbox not transf to Corp.</v>
          </cell>
          <cell r="D6" t="str">
            <v>BS</v>
          </cell>
          <cell r="E6" t="str">
            <v>Cash and Cash Equivalents</v>
          </cell>
          <cell r="F6" t="str">
            <v>Bank accounts balances including imprest accounts and petty cash</v>
          </cell>
        </row>
        <row r="7">
          <cell r="A7" t="str">
            <v>1010</v>
          </cell>
          <cell r="B7" t="str">
            <v>1010</v>
          </cell>
          <cell r="C7" t="str">
            <v>Marketable Securities</v>
          </cell>
          <cell r="D7" t="str">
            <v>BS</v>
          </cell>
          <cell r="E7" t="str">
            <v>Cash and Cash Equivalents</v>
          </cell>
          <cell r="F7" t="str">
            <v>Short-term investment as liquid as almost equivalent to cash</v>
          </cell>
        </row>
        <row r="8">
          <cell r="A8" t="str">
            <v>1100</v>
          </cell>
          <cell r="B8" t="str">
            <v>1100</v>
          </cell>
          <cell r="C8" t="str">
            <v>Billed A/R</v>
          </cell>
          <cell r="D8" t="str">
            <v>BS</v>
          </cell>
          <cell r="E8" t="str">
            <v>Accounts receivable</v>
          </cell>
          <cell r="F8" t="str">
            <v>Balance on unpaid AR invoices</v>
          </cell>
        </row>
        <row r="9">
          <cell r="A9" t="str">
            <v>1105</v>
          </cell>
          <cell r="B9" t="str">
            <v>1105</v>
          </cell>
          <cell r="C9" t="str">
            <v>Billed A/R - Other</v>
          </cell>
          <cell r="D9" t="str">
            <v>BS</v>
          </cell>
          <cell r="E9" t="str">
            <v>Accounts receivable</v>
          </cell>
          <cell r="F9" t="str">
            <v>Balance on unpaid Misc AR including Unapplied cash</v>
          </cell>
        </row>
        <row r="10">
          <cell r="A10" t="str">
            <v>1110</v>
          </cell>
          <cell r="B10" t="str">
            <v>1110</v>
          </cell>
          <cell r="C10" t="str">
            <v>Allowance for Billed AR</v>
          </cell>
          <cell r="D10" t="str">
            <v>BS</v>
          </cell>
          <cell r="E10" t="str">
            <v>Allowance for Billed AR</v>
          </cell>
          <cell r="F10" t="str">
            <v>Reserves set aside for potential AR write-off</v>
          </cell>
        </row>
        <row r="11">
          <cell r="A11" t="str">
            <v>1120</v>
          </cell>
          <cell r="B11" t="str">
            <v>1120</v>
          </cell>
          <cell r="C11" t="str">
            <v>Retentions</v>
          </cell>
          <cell r="D11" t="str">
            <v>BS</v>
          </cell>
          <cell r="E11" t="str">
            <v>Retentions</v>
          </cell>
          <cell r="F11" t="str">
            <v>AR retained until certain milestone is completed</v>
          </cell>
        </row>
        <row r="12">
          <cell r="A12" t="str">
            <v>1150</v>
          </cell>
          <cell r="B12" t="str">
            <v>1150</v>
          </cell>
          <cell r="C12" t="str">
            <v>Unbilled Receivables</v>
          </cell>
          <cell r="D12" t="str">
            <v>BS</v>
          </cell>
          <cell r="E12" t="str">
            <v>Unbilled receivables - external</v>
          </cell>
          <cell r="F12" t="str">
            <v>Work-In-Process to be billed out to clients</v>
          </cell>
        </row>
        <row r="13">
          <cell r="A13" t="str">
            <v>1155</v>
          </cell>
          <cell r="B13" t="str">
            <v>1155</v>
          </cell>
          <cell r="C13" t="str">
            <v>Allowance for Unbilled AR</v>
          </cell>
          <cell r="D13" t="str">
            <v>BS</v>
          </cell>
          <cell r="E13" t="str">
            <v>Allowance for Unbilled AR</v>
          </cell>
          <cell r="F13" t="str">
            <v>Reserves set aside for potential unbilled write-off</v>
          </cell>
        </row>
        <row r="14">
          <cell r="A14" t="str">
            <v>1160</v>
          </cell>
          <cell r="B14" t="str">
            <v>1160</v>
          </cell>
          <cell r="C14" t="str">
            <v>Allowance for Disallowed Costs</v>
          </cell>
          <cell r="D14" t="str">
            <v>BS</v>
          </cell>
          <cell r="E14" t="str">
            <v>Allowance for Disallowed Costs</v>
          </cell>
          <cell r="F14" t="str">
            <v>Reserves set aside for disallowed costs defined by FAR (gov't disclosed units)</v>
          </cell>
        </row>
        <row r="15">
          <cell r="A15" t="str">
            <v>1172</v>
          </cell>
          <cell r="B15" t="str">
            <v>1172</v>
          </cell>
          <cell r="C15" t="str">
            <v>Unbilled Recvbl-Over/Under</v>
          </cell>
          <cell r="D15" t="str">
            <v>BS</v>
          </cell>
          <cell r="E15" t="str">
            <v>Unbilled Receivables - (Over)/Under</v>
          </cell>
          <cell r="F15" t="str">
            <v>Differential between actual overhead costs incurred vs. overhead costs applied to projects</v>
          </cell>
        </row>
        <row r="16">
          <cell r="A16" t="str">
            <v>1200</v>
          </cell>
          <cell r="B16" t="str">
            <v>1200</v>
          </cell>
          <cell r="C16" t="str">
            <v>Other Receivables</v>
          </cell>
          <cell r="D16" t="str">
            <v>BS</v>
          </cell>
          <cell r="E16" t="str">
            <v>Other Receivables</v>
          </cell>
          <cell r="F16" t="str">
            <v>Includes employee advances</v>
          </cell>
        </row>
        <row r="17">
          <cell r="A17" t="str">
            <v>1500</v>
          </cell>
          <cell r="B17" t="str">
            <v>1500</v>
          </cell>
          <cell r="C17" t="str">
            <v>Prepaid Rent</v>
          </cell>
          <cell r="D17" t="str">
            <v>BS</v>
          </cell>
          <cell r="E17" t="str">
            <v>Prepaid expenses</v>
          </cell>
          <cell r="F17" t="str">
            <v>Goods/services that carry future economic values</v>
          </cell>
        </row>
        <row r="18">
          <cell r="A18" t="str">
            <v>1501</v>
          </cell>
          <cell r="B18" t="str">
            <v>1501</v>
          </cell>
          <cell r="C18" t="str">
            <v>Prepaid Insurance</v>
          </cell>
          <cell r="D18" t="str">
            <v>BS</v>
          </cell>
          <cell r="E18" t="str">
            <v>Prepaid expenses</v>
          </cell>
          <cell r="F18" t="str">
            <v>Goods/services that carry future economic values</v>
          </cell>
        </row>
        <row r="19">
          <cell r="A19" t="str">
            <v>1502.ENO</v>
          </cell>
          <cell r="B19" t="str">
            <v>1502</v>
          </cell>
          <cell r="C19" t="str">
            <v>Prepaid Insurance - Error &amp; Omission</v>
          </cell>
          <cell r="D19" t="str">
            <v>BS</v>
          </cell>
          <cell r="E19" t="str">
            <v>Prepaid expenses</v>
          </cell>
          <cell r="F19" t="str">
            <v>Goods/services that carry future economic values</v>
          </cell>
        </row>
        <row r="20">
          <cell r="A20" t="str">
            <v>1502.GEN</v>
          </cell>
          <cell r="B20" t="str">
            <v>1502</v>
          </cell>
          <cell r="C20" t="str">
            <v>Prepaid Insurance - General Liability</v>
          </cell>
          <cell r="D20" t="str">
            <v>BS</v>
          </cell>
          <cell r="E20" t="str">
            <v>Prepaid expenses</v>
          </cell>
          <cell r="F20" t="str">
            <v>Goods/services that carry future economic values</v>
          </cell>
        </row>
        <row r="21">
          <cell r="A21" t="str">
            <v>1502.VEH</v>
          </cell>
          <cell r="B21" t="str">
            <v>1502</v>
          </cell>
          <cell r="C21" t="str">
            <v>Prepaid Insurance - Vehicle</v>
          </cell>
          <cell r="D21" t="str">
            <v>BS</v>
          </cell>
          <cell r="E21" t="str">
            <v>Prepaid expenses</v>
          </cell>
          <cell r="F21" t="str">
            <v>Goods/services that carry future economic values</v>
          </cell>
        </row>
        <row r="22">
          <cell r="A22" t="str">
            <v>1509</v>
          </cell>
          <cell r="B22" t="str">
            <v>1509</v>
          </cell>
          <cell r="C22" t="str">
            <v>Prepaid Other</v>
          </cell>
          <cell r="D22" t="str">
            <v>BS</v>
          </cell>
          <cell r="E22" t="str">
            <v>Prepaid expenses</v>
          </cell>
          <cell r="F22" t="str">
            <v>Goods/services that carry future economic values</v>
          </cell>
        </row>
        <row r="23">
          <cell r="A23" t="str">
            <v>1510</v>
          </cell>
          <cell r="B23" t="str">
            <v>1510</v>
          </cell>
          <cell r="C23" t="str">
            <v>Inventory</v>
          </cell>
          <cell r="D23" t="str">
            <v>BS</v>
          </cell>
          <cell r="E23" t="str">
            <v>Inventory</v>
          </cell>
          <cell r="F23" t="str">
            <v>Inventory of materials and supplies paralyzed for resale</v>
          </cell>
        </row>
        <row r="24">
          <cell r="A24" t="str">
            <v>1585</v>
          </cell>
          <cell r="B24" t="str">
            <v>1585</v>
          </cell>
          <cell r="C24" t="str">
            <v>Income Tax Receivable - Current</v>
          </cell>
          <cell r="D24" t="str">
            <v>BS</v>
          </cell>
          <cell r="E24" t="str">
            <v>Income Tax Receivable - Current</v>
          </cell>
          <cell r="F24" t="str">
            <v>Transfer to Corp's book if there is any balance</v>
          </cell>
        </row>
        <row r="25">
          <cell r="A25" t="str">
            <v>1590</v>
          </cell>
          <cell r="B25" t="str">
            <v>1590</v>
          </cell>
          <cell r="C25" t="str">
            <v>Deferred Income Taxes</v>
          </cell>
          <cell r="D25" t="str">
            <v>BS</v>
          </cell>
          <cell r="E25" t="str">
            <v>Income Tax Receivable - Current</v>
          </cell>
          <cell r="F25" t="str">
            <v>Transfer to Corp's book if there is any balance</v>
          </cell>
        </row>
        <row r="26">
          <cell r="A26" t="str">
            <v>1600.Comp</v>
          </cell>
          <cell r="B26" t="str">
            <v>1600.Comp</v>
          </cell>
          <cell r="C26" t="str">
            <v>1600 - Computers</v>
          </cell>
          <cell r="D26" t="str">
            <v>BS</v>
          </cell>
          <cell r="E26" t="str">
            <v>Computers</v>
          </cell>
          <cell r="F26" t="str">
            <v>Capitalized computer equipment with &gt; 1 year book life at the time of acquisition</v>
          </cell>
        </row>
        <row r="27">
          <cell r="A27" t="str">
            <v>1600.Furnfixt</v>
          </cell>
          <cell r="B27" t="str">
            <v>1600.Furnfixt</v>
          </cell>
          <cell r="C27" t="str">
            <v>1600 - Furniture &amp; Fixtures</v>
          </cell>
          <cell r="D27" t="str">
            <v>BS</v>
          </cell>
          <cell r="E27" t="str">
            <v>Furniture &amp; Fixtures</v>
          </cell>
          <cell r="F27" t="str">
            <v>Capitalized furniture &amp; fixtures with &gt; 1 year book life at the time of acquisition</v>
          </cell>
        </row>
        <row r="28">
          <cell r="A28" t="str">
            <v>1600.Land</v>
          </cell>
          <cell r="B28" t="str">
            <v>1600.Land</v>
          </cell>
          <cell r="C28" t="str">
            <v>1600 - Land</v>
          </cell>
          <cell r="D28" t="str">
            <v>BS</v>
          </cell>
          <cell r="E28" t="str">
            <v>Land</v>
          </cell>
          <cell r="F28" t="str">
            <v>Capitalized land value</v>
          </cell>
        </row>
        <row r="29">
          <cell r="A29" t="str">
            <v>1600.Bldg</v>
          </cell>
          <cell r="B29" t="str">
            <v>1600.Bldg</v>
          </cell>
          <cell r="C29" t="str">
            <v>1600 - Building</v>
          </cell>
          <cell r="D29" t="str">
            <v>BS</v>
          </cell>
          <cell r="E29" t="str">
            <v>Building</v>
          </cell>
          <cell r="F29" t="str">
            <v>Capitalized land value</v>
          </cell>
        </row>
        <row r="30">
          <cell r="A30" t="str">
            <v>1600.Machequip</v>
          </cell>
          <cell r="B30" t="str">
            <v>1600.Machequip</v>
          </cell>
          <cell r="C30" t="str">
            <v>1600 - Machinery &amp; Equipment</v>
          </cell>
          <cell r="D30" t="str">
            <v>BS</v>
          </cell>
          <cell r="E30" t="str">
            <v>Machinery &amp; Equipment</v>
          </cell>
          <cell r="F30" t="str">
            <v>Capitalized machinery &amp; equipment with &gt; 1 year book life at the time of acquisition</v>
          </cell>
        </row>
        <row r="31">
          <cell r="A31" t="str">
            <v>1600.Office</v>
          </cell>
          <cell r="B31" t="str">
            <v>1600.Office</v>
          </cell>
          <cell r="C31" t="str">
            <v>1600 - Office Equipment</v>
          </cell>
          <cell r="D31" t="str">
            <v>BS</v>
          </cell>
          <cell r="E31" t="str">
            <v>Office Equipment</v>
          </cell>
          <cell r="F31" t="str">
            <v>Capitalized office equipment with &gt; 1 year book life at the time of acquisition</v>
          </cell>
        </row>
        <row r="32">
          <cell r="A32" t="str">
            <v>1600.Software</v>
          </cell>
          <cell r="B32" t="str">
            <v>1600.Software</v>
          </cell>
          <cell r="C32" t="str">
            <v>1600 - Software</v>
          </cell>
          <cell r="D32" t="str">
            <v>BS</v>
          </cell>
          <cell r="E32" t="str">
            <v>Software</v>
          </cell>
          <cell r="F32" t="str">
            <v>Capitalized software with &gt; 1 year book life at the time of acquisition</v>
          </cell>
        </row>
        <row r="33">
          <cell r="A33" t="str">
            <v>1600.Vehicles</v>
          </cell>
          <cell r="B33" t="str">
            <v>1600.Vehicles</v>
          </cell>
          <cell r="C33" t="str">
            <v>1600 - Vehicles</v>
          </cell>
          <cell r="D33" t="str">
            <v>BS</v>
          </cell>
          <cell r="E33" t="str">
            <v>Vehicles</v>
          </cell>
          <cell r="F33" t="str">
            <v>Capitalized vehicles with &gt; 1 year book life at the time of acquisition</v>
          </cell>
        </row>
        <row r="34">
          <cell r="A34" t="str">
            <v>1600.Lsehold</v>
          </cell>
          <cell r="B34" t="str">
            <v>1600.Lsehold</v>
          </cell>
          <cell r="C34" t="str">
            <v>1600 - Leasehold</v>
          </cell>
          <cell r="D34" t="str">
            <v>BS</v>
          </cell>
          <cell r="E34" t="str">
            <v>Leasehold</v>
          </cell>
          <cell r="F34" t="str">
            <v>Capitalized leasehold improvements with &gt; 1 year book life at the time of acquisition</v>
          </cell>
        </row>
        <row r="35">
          <cell r="A35" t="str">
            <v>1700.Comp</v>
          </cell>
          <cell r="B35" t="str">
            <v>1700.Comp</v>
          </cell>
          <cell r="C35" t="str">
            <v>1700 - Computers</v>
          </cell>
          <cell r="D35" t="str">
            <v>BS</v>
          </cell>
          <cell r="E35" t="str">
            <v>AD - Computers</v>
          </cell>
          <cell r="F35" t="str">
            <v>Accumulated amount expensed to the P&amp;L over the asset book life</v>
          </cell>
        </row>
        <row r="36">
          <cell r="A36" t="str">
            <v>1700.Furnfixt</v>
          </cell>
          <cell r="B36" t="str">
            <v>1700.Furnfixt</v>
          </cell>
          <cell r="C36" t="str">
            <v>1700 - Furniture &amp; Fixtures</v>
          </cell>
          <cell r="D36" t="str">
            <v>BS</v>
          </cell>
          <cell r="E36" t="str">
            <v>AD - Furniture &amp; Fixtures</v>
          </cell>
          <cell r="F36" t="str">
            <v>Accumulated amount expensed to the P&amp;L over the asset book life</v>
          </cell>
        </row>
        <row r="37">
          <cell r="A37" t="str">
            <v>1700.Bldg</v>
          </cell>
          <cell r="B37" t="str">
            <v>1700.Bldg</v>
          </cell>
          <cell r="C37" t="str">
            <v>1700 - Furniture &amp; Fixtures</v>
          </cell>
          <cell r="D37" t="str">
            <v>BS</v>
          </cell>
          <cell r="E37" t="str">
            <v>AD - Building</v>
          </cell>
          <cell r="F37" t="str">
            <v>Accumulated amount expensed to the P&amp;L over the asset book life</v>
          </cell>
        </row>
        <row r="38">
          <cell r="A38" t="str">
            <v>1700.Lsehold</v>
          </cell>
          <cell r="B38" t="str">
            <v>1700.Lsehold</v>
          </cell>
          <cell r="C38" t="str">
            <v>1700 - Leasehold</v>
          </cell>
          <cell r="D38" t="str">
            <v>BS</v>
          </cell>
          <cell r="E38" t="str">
            <v>AD - Leasehold</v>
          </cell>
          <cell r="F38" t="str">
            <v>Accumulated amount expensed to the P&amp;L over the asset book life</v>
          </cell>
        </row>
        <row r="39">
          <cell r="A39" t="str">
            <v>1700.Machequip</v>
          </cell>
          <cell r="B39" t="str">
            <v>1700.Machequip</v>
          </cell>
          <cell r="C39" t="str">
            <v>1700 - Machinery &amp; Equipment</v>
          </cell>
          <cell r="D39" t="str">
            <v>BS</v>
          </cell>
          <cell r="E39" t="str">
            <v>AD - Machinery &amp; Equipment</v>
          </cell>
          <cell r="F39" t="str">
            <v>Accumulated amount expensed to the P&amp;L over the asset book life</v>
          </cell>
        </row>
        <row r="40">
          <cell r="A40" t="str">
            <v>1700.Office</v>
          </cell>
          <cell r="B40" t="str">
            <v>1700.Office</v>
          </cell>
          <cell r="C40" t="str">
            <v>1700 - Office Equipment</v>
          </cell>
          <cell r="D40" t="str">
            <v>BS</v>
          </cell>
          <cell r="E40" t="str">
            <v>AD - Office Equipment</v>
          </cell>
          <cell r="F40" t="str">
            <v>Accumulated amount expensed to the P&amp;L over the asset book life</v>
          </cell>
        </row>
        <row r="41">
          <cell r="A41" t="str">
            <v>1700.Software</v>
          </cell>
          <cell r="B41" t="str">
            <v>1700.Software</v>
          </cell>
          <cell r="C41" t="str">
            <v>1700 - Software</v>
          </cell>
          <cell r="D41" t="str">
            <v>BS</v>
          </cell>
          <cell r="E41" t="str">
            <v>AD - Software</v>
          </cell>
          <cell r="F41" t="str">
            <v>Accumulated amount expensed to the P&amp;L over the asset book life</v>
          </cell>
        </row>
        <row r="42">
          <cell r="A42" t="str">
            <v>1700.Vehicles</v>
          </cell>
          <cell r="B42" t="str">
            <v>1700.Vehicles</v>
          </cell>
          <cell r="C42" t="str">
            <v>1700 - Vehicles</v>
          </cell>
          <cell r="D42" t="str">
            <v>BS</v>
          </cell>
          <cell r="E42" t="str">
            <v>AD - Vehicles</v>
          </cell>
          <cell r="F42" t="str">
            <v>Accumulated amount expensed to the P&amp;L over the asset book life</v>
          </cell>
        </row>
        <row r="43">
          <cell r="A43" t="str">
            <v>1800.AAI</v>
          </cell>
          <cell r="B43" t="str">
            <v>1800</v>
          </cell>
          <cell r="C43" t="str">
            <v>Inter-Company - Billed (IDTs)</v>
          </cell>
          <cell r="D43" t="str">
            <v>BS</v>
          </cell>
          <cell r="E43" t="str">
            <v>Inter-Company - Billed (IDTs)</v>
          </cell>
          <cell r="F43" t="str">
            <v>Affiliate account for inter-co transactions among the entities</v>
          </cell>
        </row>
        <row r="44">
          <cell r="A44" t="str">
            <v>1800.CAA</v>
          </cell>
          <cell r="B44" t="str">
            <v>1800</v>
          </cell>
          <cell r="C44" t="str">
            <v>Inter-Company - Billed (IDTs)</v>
          </cell>
          <cell r="D44" t="str">
            <v>BS</v>
          </cell>
          <cell r="E44" t="str">
            <v>Inter-Company - Billed (IDTs)</v>
          </cell>
          <cell r="F44" t="str">
            <v>Affiliate account for inter-co transactions among the entities</v>
          </cell>
        </row>
        <row r="45">
          <cell r="A45" t="str">
            <v>1800.CAB</v>
          </cell>
          <cell r="B45" t="str">
            <v>1800</v>
          </cell>
          <cell r="C45" t="str">
            <v>Inter-Company - Billed (IDTs)</v>
          </cell>
          <cell r="D45" t="str">
            <v>BS</v>
          </cell>
          <cell r="E45" t="str">
            <v>Inter-Company - Billed (IDTs)</v>
          </cell>
          <cell r="F45" t="str">
            <v>Affiliate account for inter-co transactions among the entities</v>
          </cell>
        </row>
        <row r="46">
          <cell r="A46" t="str">
            <v>1800.DCC</v>
          </cell>
          <cell r="B46" t="str">
            <v>1800</v>
          </cell>
          <cell r="C46" t="str">
            <v>Inter-Company - Billed (IDTs)</v>
          </cell>
          <cell r="D46" t="str">
            <v>BS</v>
          </cell>
          <cell r="E46" t="str">
            <v>Inter-Company - Billed (IDTs)</v>
          </cell>
          <cell r="F46" t="str">
            <v>Affiliate account for inter-co transactions among the entities</v>
          </cell>
        </row>
        <row r="47">
          <cell r="A47" t="str">
            <v>1800.EMI</v>
          </cell>
          <cell r="B47" t="str">
            <v>1800</v>
          </cell>
          <cell r="C47" t="str">
            <v>Inter-Company - Billed (IDTs)</v>
          </cell>
          <cell r="D47" t="str">
            <v>BS</v>
          </cell>
          <cell r="E47" t="str">
            <v>Inter-Company - Billed (IDTs)</v>
          </cell>
          <cell r="F47" t="str">
            <v>Affiliate account for inter-co transactions among the entities</v>
          </cell>
        </row>
        <row r="48">
          <cell r="A48" t="str">
            <v>1800.EUC</v>
          </cell>
          <cell r="B48" t="str">
            <v>1800</v>
          </cell>
          <cell r="C48" t="str">
            <v>Inter-Company - Billed (IDTs)</v>
          </cell>
          <cell r="D48" t="str">
            <v>BS</v>
          </cell>
          <cell r="E48" t="str">
            <v>Inter-Company - Billed (IDTs)</v>
          </cell>
          <cell r="F48" t="str">
            <v>Affiliate account for inter-co transactions among the entities</v>
          </cell>
        </row>
        <row r="49">
          <cell r="A49" t="str">
            <v>1800.EWS</v>
          </cell>
          <cell r="B49" t="str">
            <v>1800</v>
          </cell>
          <cell r="C49" t="str">
            <v>Inter-Company - Billed (IDTs)</v>
          </cell>
          <cell r="D49" t="str">
            <v>BS</v>
          </cell>
          <cell r="E49" t="str">
            <v>Inter-Company - Billed (IDTs)</v>
          </cell>
          <cell r="F49" t="str">
            <v>Affiliate account for inter-co transactions among the entities</v>
          </cell>
        </row>
        <row r="50">
          <cell r="A50" t="str">
            <v>1800.FHC</v>
          </cell>
          <cell r="B50" t="str">
            <v>1800</v>
          </cell>
          <cell r="C50" t="str">
            <v>Inter-Company - Billed (IDTs)</v>
          </cell>
          <cell r="D50" t="str">
            <v>BS</v>
          </cell>
          <cell r="E50" t="str">
            <v>Inter-Company - Billed (IDTs)</v>
          </cell>
          <cell r="F50" t="str">
            <v>Affiliate account for inter-co transactions among the entities</v>
          </cell>
        </row>
        <row r="51">
          <cell r="A51" t="str">
            <v>1800.FWI</v>
          </cell>
          <cell r="B51" t="str">
            <v>1800</v>
          </cell>
          <cell r="C51" t="str">
            <v>Inter-Company - Billed (IDTs)</v>
          </cell>
          <cell r="D51" t="str">
            <v>BS</v>
          </cell>
          <cell r="E51" t="str">
            <v>Inter-Company - Billed (IDTs)</v>
          </cell>
          <cell r="F51" t="str">
            <v>Affiliate account for inter-co transactions among the entities</v>
          </cell>
        </row>
        <row r="52">
          <cell r="A52" t="str">
            <v>1800.GEO</v>
          </cell>
          <cell r="B52" t="str">
            <v>1800</v>
          </cell>
          <cell r="C52" t="str">
            <v>Inter-Company - Billed (IDTs)</v>
          </cell>
          <cell r="D52" t="str">
            <v>BS</v>
          </cell>
          <cell r="E52" t="str">
            <v>Inter-Company - Billed (IDTs)</v>
          </cell>
          <cell r="F52" t="str">
            <v>Affiliate account for inter-co transactions among the entities</v>
          </cell>
        </row>
        <row r="53">
          <cell r="A53" t="str">
            <v>1800.HAI</v>
          </cell>
          <cell r="B53" t="str">
            <v>1800</v>
          </cell>
          <cell r="C53" t="str">
            <v>Inter-Company - Billed (IDTs)</v>
          </cell>
          <cell r="D53" t="str">
            <v>BS</v>
          </cell>
          <cell r="E53" t="str">
            <v>Inter-Company - Billed (IDTs)</v>
          </cell>
          <cell r="F53" t="str">
            <v>Affiliate account for inter-co transactions among the entities</v>
          </cell>
        </row>
        <row r="54">
          <cell r="A54" t="str">
            <v>1800.ICD</v>
          </cell>
          <cell r="B54" t="str">
            <v>1800</v>
          </cell>
          <cell r="C54" t="str">
            <v>Inter-Company - Billed (IDTs)</v>
          </cell>
          <cell r="D54" t="str">
            <v>BS</v>
          </cell>
          <cell r="E54" t="str">
            <v>Inter-Company - Billed (IDTs)</v>
          </cell>
          <cell r="F54" t="str">
            <v>Affiliate account for inter-co transactions among the entities</v>
          </cell>
        </row>
        <row r="55">
          <cell r="A55" t="str">
            <v>1800.ISG</v>
          </cell>
          <cell r="B55" t="str">
            <v>1800</v>
          </cell>
          <cell r="C55" t="str">
            <v>Inter-Company - Billed (IDTs)</v>
          </cell>
          <cell r="D55" t="str">
            <v>BS</v>
          </cell>
          <cell r="E55" t="str">
            <v>Inter-Company - Billed (IDTs)</v>
          </cell>
          <cell r="F55" t="str">
            <v>Affiliate account for inter-co transactions among the entities</v>
          </cell>
        </row>
        <row r="56">
          <cell r="A56" t="str">
            <v>1800.KCM</v>
          </cell>
          <cell r="B56" t="str">
            <v>1800</v>
          </cell>
          <cell r="C56" t="str">
            <v>Inter-Company - Billed (IDTs)</v>
          </cell>
          <cell r="D56" t="str">
            <v>BS</v>
          </cell>
          <cell r="E56" t="str">
            <v>Inter-Company - Billed (IDTs)</v>
          </cell>
          <cell r="F56" t="str">
            <v>Affiliate account for inter-co transactions among the entities</v>
          </cell>
        </row>
        <row r="57">
          <cell r="A57" t="str">
            <v>1800.MFG</v>
          </cell>
          <cell r="B57" t="str">
            <v>1800</v>
          </cell>
          <cell r="C57" t="str">
            <v>Inter-Company - Billed (IDTs)</v>
          </cell>
          <cell r="D57" t="str">
            <v>BS</v>
          </cell>
          <cell r="E57" t="str">
            <v>Inter-Company - Billed (IDTs)</v>
          </cell>
          <cell r="F57" t="str">
            <v>Affiliate account for inter-co transactions among the entities</v>
          </cell>
        </row>
        <row r="58">
          <cell r="A58" t="str">
            <v>1800.MPS</v>
          </cell>
          <cell r="B58" t="str">
            <v>1800</v>
          </cell>
          <cell r="C58" t="str">
            <v>Inter-Company - Billed (IDTs)</v>
          </cell>
          <cell r="D58" t="str">
            <v>BS</v>
          </cell>
          <cell r="E58" t="str">
            <v>Inter-Company - Billed (IDTs)</v>
          </cell>
          <cell r="F58" t="str">
            <v>Affiliate account for inter-co transactions among the entities</v>
          </cell>
        </row>
        <row r="59">
          <cell r="A59" t="str">
            <v>1800.MTI</v>
          </cell>
          <cell r="B59" t="str">
            <v>1800</v>
          </cell>
          <cell r="C59" t="str">
            <v>Inter-Company - Billed (IDTs)</v>
          </cell>
          <cell r="D59" t="str">
            <v>BS</v>
          </cell>
          <cell r="E59" t="str">
            <v>Inter-Company - Billed (IDTs)</v>
          </cell>
          <cell r="F59" t="str">
            <v>Affiliate account for inter-co transactions among the entities</v>
          </cell>
        </row>
        <row r="60">
          <cell r="A60" t="str">
            <v>1800.NUS</v>
          </cell>
          <cell r="B60" t="str">
            <v>1800</v>
          </cell>
          <cell r="C60" t="str">
            <v>Inter-Company - Billed (IDTs)</v>
          </cell>
          <cell r="D60" t="str">
            <v>BS</v>
          </cell>
          <cell r="E60" t="str">
            <v>Inter-Company - Billed (IDTs)</v>
          </cell>
          <cell r="F60" t="str">
            <v>Affiliate account for inter-co transactions among the entities</v>
          </cell>
        </row>
        <row r="61">
          <cell r="A61" t="str">
            <v>1800.RAI</v>
          </cell>
          <cell r="B61" t="str">
            <v>1800</v>
          </cell>
          <cell r="C61" t="str">
            <v>Inter-Company - Billed (IDTs)</v>
          </cell>
          <cell r="D61" t="str">
            <v>BS</v>
          </cell>
          <cell r="E61" t="str">
            <v>Inter-Company - Billed (IDTs)</v>
          </cell>
          <cell r="F61" t="str">
            <v>Affiliate account for inter-co transactions among the entities</v>
          </cell>
        </row>
        <row r="62">
          <cell r="A62" t="str">
            <v>1800.RMC</v>
          </cell>
          <cell r="B62" t="str">
            <v>1800</v>
          </cell>
          <cell r="C62" t="str">
            <v>Inter-Company - Billed (IDTs)</v>
          </cell>
          <cell r="D62" t="str">
            <v>BS</v>
          </cell>
          <cell r="E62" t="str">
            <v>Inter-Company - Billed (IDTs)</v>
          </cell>
          <cell r="F62" t="str">
            <v>Affiliate account for inter-co transactions among the entities</v>
          </cell>
        </row>
        <row r="63">
          <cell r="A63" t="str">
            <v>1800.SCC</v>
          </cell>
          <cell r="B63" t="str">
            <v>1800</v>
          </cell>
          <cell r="C63" t="str">
            <v>Inter-Company - Billed (IDTs)</v>
          </cell>
          <cell r="D63" t="str">
            <v>BS</v>
          </cell>
          <cell r="E63" t="str">
            <v>Inter-Company - Billed (IDTs)</v>
          </cell>
          <cell r="F63" t="str">
            <v>Affiliate account for inter-co transactions among the entities</v>
          </cell>
        </row>
        <row r="64">
          <cell r="A64" t="str">
            <v>1800.SCM</v>
          </cell>
          <cell r="B64" t="str">
            <v>1800</v>
          </cell>
          <cell r="C64" t="str">
            <v>Inter-Company - Billed (IDTs)</v>
          </cell>
          <cell r="D64" t="str">
            <v>BS</v>
          </cell>
          <cell r="E64" t="str">
            <v>Inter-Company - Billed (IDTs)</v>
          </cell>
          <cell r="F64" t="str">
            <v>Affiliate account for inter-co transactions among the entities</v>
          </cell>
        </row>
        <row r="65">
          <cell r="A65" t="str">
            <v>1800.SII</v>
          </cell>
          <cell r="B65" t="str">
            <v>1800</v>
          </cell>
          <cell r="C65" t="str">
            <v>Inter-Company - Billed (IDTs)</v>
          </cell>
          <cell r="D65" t="str">
            <v>BS</v>
          </cell>
          <cell r="E65" t="str">
            <v>Inter-Company - Billed (IDTs)</v>
          </cell>
          <cell r="F65" t="str">
            <v>Affiliate account for inter-co transactions among the entities</v>
          </cell>
        </row>
        <row r="66">
          <cell r="A66" t="str">
            <v>1800.TGI</v>
          </cell>
          <cell r="B66" t="str">
            <v>1800</v>
          </cell>
          <cell r="C66" t="str">
            <v>Inter-Company - Billed (IDTs)</v>
          </cell>
          <cell r="D66" t="str">
            <v>BS</v>
          </cell>
          <cell r="E66" t="str">
            <v>Inter-Company - Billed (IDTs)</v>
          </cell>
          <cell r="F66" t="str">
            <v>Affiliate account for inter-co transactions among the entities</v>
          </cell>
        </row>
        <row r="67">
          <cell r="A67" t="str">
            <v>1800.Tt1</v>
          </cell>
          <cell r="B67" t="str">
            <v>1800</v>
          </cell>
          <cell r="C67" t="str">
            <v>Inter-Company - Billed (IDTs)</v>
          </cell>
          <cell r="D67" t="str">
            <v>BS</v>
          </cell>
          <cell r="E67" t="str">
            <v>Inter-Company - Billed (IDTs)</v>
          </cell>
          <cell r="F67" t="str">
            <v>Affiliate account for inter-co transactions among the entities</v>
          </cell>
        </row>
        <row r="68">
          <cell r="A68" t="str">
            <v>1800.TTC</v>
          </cell>
          <cell r="B68" t="str">
            <v>1800</v>
          </cell>
          <cell r="C68" t="str">
            <v>Inter-Company - Billed (IDTs)</v>
          </cell>
          <cell r="D68" t="str">
            <v>BS</v>
          </cell>
          <cell r="E68" t="str">
            <v>Inter-Company - Billed (IDTs)</v>
          </cell>
          <cell r="F68" t="str">
            <v>Affiliate account for inter-co transactions among the entities</v>
          </cell>
        </row>
        <row r="69">
          <cell r="A69" t="str">
            <v>1800.TTCASH</v>
          </cell>
          <cell r="B69" t="str">
            <v>1800</v>
          </cell>
          <cell r="C69" t="str">
            <v>Inter-Company - Billed (IDTs)</v>
          </cell>
          <cell r="D69" t="str">
            <v>BS</v>
          </cell>
          <cell r="E69" t="str">
            <v>Inter-Company - Billed (IDTs)</v>
          </cell>
          <cell r="F69" t="str">
            <v>Affiliate account for inter-co transactions among the entities</v>
          </cell>
        </row>
        <row r="70">
          <cell r="A70" t="str">
            <v>1800.TTD</v>
          </cell>
          <cell r="B70" t="str">
            <v>1800</v>
          </cell>
          <cell r="C70" t="str">
            <v>Inter-Company - Billed (IDTs)</v>
          </cell>
          <cell r="D70" t="str">
            <v>BS</v>
          </cell>
          <cell r="E70" t="str">
            <v>Inter-Company - Billed (IDTs)</v>
          </cell>
          <cell r="F70" t="str">
            <v>Affiliate account for inter-co transactions among the entities</v>
          </cell>
        </row>
        <row r="71">
          <cell r="A71" t="str">
            <v>1800.TTS</v>
          </cell>
          <cell r="B71" t="str">
            <v>1800</v>
          </cell>
          <cell r="C71" t="str">
            <v>Inter-Company - Billed (IDTs)</v>
          </cell>
          <cell r="D71" t="str">
            <v>BS</v>
          </cell>
          <cell r="E71" t="str">
            <v>Inter-Company - Billed (IDTs)</v>
          </cell>
          <cell r="F71" t="str">
            <v>Affiliate account for inter-co transactions among the entities</v>
          </cell>
        </row>
        <row r="72">
          <cell r="A72" t="str">
            <v>1800.UCC</v>
          </cell>
          <cell r="B72" t="str">
            <v>1800</v>
          </cell>
          <cell r="C72" t="str">
            <v>Inter-Company - Billed (IDTs)</v>
          </cell>
          <cell r="D72" t="str">
            <v>BS</v>
          </cell>
          <cell r="E72" t="str">
            <v>Inter-Company - Billed (IDTs)</v>
          </cell>
          <cell r="F72" t="str">
            <v>Affiliate account for inter-co transactions among the entities</v>
          </cell>
        </row>
        <row r="73">
          <cell r="A73" t="str">
            <v>1800.VES</v>
          </cell>
          <cell r="B73" t="str">
            <v>1800</v>
          </cell>
          <cell r="C73" t="str">
            <v>Inter-Company - Billed (IDTs)</v>
          </cell>
          <cell r="D73" t="str">
            <v>BS</v>
          </cell>
          <cell r="E73" t="str">
            <v>Inter-Company - Billed (IDTs)</v>
          </cell>
          <cell r="F73" t="str">
            <v>Affiliate account for inter-co transactions among the entities</v>
          </cell>
        </row>
        <row r="74">
          <cell r="A74" t="str">
            <v>1800.WAC</v>
          </cell>
          <cell r="B74" t="str">
            <v>1800</v>
          </cell>
          <cell r="C74" t="str">
            <v>Inter-Company - Billed (IDTs)</v>
          </cell>
          <cell r="D74" t="str">
            <v>BS</v>
          </cell>
          <cell r="E74" t="str">
            <v>Inter-Company - Billed (IDTs)</v>
          </cell>
          <cell r="F74" t="str">
            <v>Affiliate account for inter-co transactions among the entities</v>
          </cell>
        </row>
        <row r="75">
          <cell r="A75" t="str">
            <v>1800.WHS</v>
          </cell>
          <cell r="B75" t="str">
            <v>1800</v>
          </cell>
          <cell r="C75" t="str">
            <v>Inter-Company - Billed (IDTs)</v>
          </cell>
          <cell r="D75" t="str">
            <v>BS</v>
          </cell>
          <cell r="E75" t="str">
            <v>Inter-Company - Billed (IDTs)</v>
          </cell>
          <cell r="F75" t="str">
            <v>Affiliate account for inter-co transactions among the entities</v>
          </cell>
        </row>
        <row r="76">
          <cell r="A76" t="str">
            <v>1800.WUC</v>
          </cell>
          <cell r="B76" t="str">
            <v>1800</v>
          </cell>
          <cell r="C76" t="str">
            <v>Inter-Company - Billed (IDTs)</v>
          </cell>
          <cell r="D76" t="str">
            <v>BS</v>
          </cell>
          <cell r="E76" t="str">
            <v>Inter-Company - Billed (IDTs)</v>
          </cell>
          <cell r="F76" t="str">
            <v>Affiliate account for inter-co transactions among the entities</v>
          </cell>
        </row>
        <row r="77">
          <cell r="A77" t="str">
            <v>1801.Hist</v>
          </cell>
          <cell r="B77" t="str">
            <v>1801</v>
          </cell>
          <cell r="C77" t="str">
            <v xml:space="preserve"> Intercompany  -  Unbilled</v>
          </cell>
          <cell r="D77" t="str">
            <v>BS</v>
          </cell>
          <cell r="E77" t="str">
            <v>Unbilled receivables - inter-company</v>
          </cell>
          <cell r="F77" t="str">
            <v>Work-In-Process to be billed out to other subsidiaries</v>
          </cell>
        </row>
        <row r="78">
          <cell r="A78" t="str">
            <v>1810.XXX</v>
          </cell>
          <cell r="B78" t="str">
            <v>1810</v>
          </cell>
          <cell r="C78" t="str">
            <v xml:space="preserve"> Investment in Subsidiaries</v>
          </cell>
          <cell r="D78" t="str">
            <v>BS</v>
          </cell>
          <cell r="E78" t="str">
            <v>Investment in subsidiaries</v>
          </cell>
          <cell r="F78" t="str">
            <v>Corp only; Investment in majority owned subsidiaries</v>
          </cell>
        </row>
        <row r="79">
          <cell r="A79" t="str">
            <v>1812</v>
          </cell>
          <cell r="B79" t="str">
            <v>1812</v>
          </cell>
          <cell r="C79" t="str">
            <v>Investment in Minority Interest</v>
          </cell>
          <cell r="D79" t="str">
            <v>BS</v>
          </cell>
          <cell r="E79" t="str">
            <v>Other assets</v>
          </cell>
          <cell r="F79" t="str">
            <v>Investment in 20% -50% owned subsidiaries</v>
          </cell>
        </row>
        <row r="80">
          <cell r="A80" t="str">
            <v>1819</v>
          </cell>
          <cell r="B80" t="str">
            <v>1819</v>
          </cell>
          <cell r="C80" t="str">
            <v>Intangible Asset Summary</v>
          </cell>
          <cell r="D80" t="str">
            <v>BS</v>
          </cell>
          <cell r="E80" t="str">
            <v>Intangible Assets - Net</v>
          </cell>
          <cell r="F80" t="str">
            <v>Intangible assets like start up costs</v>
          </cell>
        </row>
        <row r="81">
          <cell r="A81" t="str">
            <v>1820.XXX</v>
          </cell>
          <cell r="B81" t="str">
            <v>1820</v>
          </cell>
          <cell r="C81" t="str">
            <v xml:space="preserve"> Goodwill</v>
          </cell>
          <cell r="D81" t="str">
            <v>BS</v>
          </cell>
          <cell r="E81" t="str">
            <v>Intangible Assets - Net</v>
          </cell>
          <cell r="F81" t="str">
            <v>Corp only, Differential between acquisition cost vs. assets acquired</v>
          </cell>
        </row>
        <row r="82">
          <cell r="A82" t="str">
            <v>1830.XXX</v>
          </cell>
          <cell r="B82" t="str">
            <v>1830</v>
          </cell>
          <cell r="C82" t="str">
            <v xml:space="preserve"> Accumulated Amortization</v>
          </cell>
          <cell r="D82" t="str">
            <v>BS</v>
          </cell>
          <cell r="E82" t="str">
            <v>Intangible Assets - Net</v>
          </cell>
          <cell r="F82" t="str">
            <v>Corp only, Accumulated amount expensed to the P&amp;L</v>
          </cell>
        </row>
        <row r="83">
          <cell r="A83" t="str">
            <v>1840</v>
          </cell>
          <cell r="B83" t="str">
            <v>1840</v>
          </cell>
          <cell r="C83" t="str">
            <v>Loan to Unconsolidated Sub</v>
          </cell>
          <cell r="D83" t="str">
            <v>BS</v>
          </cell>
          <cell r="E83" t="str">
            <v>Other assets</v>
          </cell>
          <cell r="F83" t="str">
            <v>Loans to 20-50%  owned subsidiaries</v>
          </cell>
        </row>
        <row r="84">
          <cell r="A84" t="str">
            <v>1845</v>
          </cell>
          <cell r="B84" t="str">
            <v>1845</v>
          </cell>
          <cell r="C84" t="str">
            <v>Cash Value of Life Insurance</v>
          </cell>
          <cell r="D84" t="str">
            <v>BS</v>
          </cell>
          <cell r="E84" t="str">
            <v>Other assets</v>
          </cell>
          <cell r="F84" t="str">
            <v>Cash surrender value of company owned life insurance policies</v>
          </cell>
        </row>
        <row r="85">
          <cell r="A85" t="str">
            <v>1850</v>
          </cell>
          <cell r="B85" t="str">
            <v>1850</v>
          </cell>
          <cell r="C85" t="str">
            <v>Other Assets (LT)</v>
          </cell>
          <cell r="D85" t="str">
            <v>BS</v>
          </cell>
          <cell r="E85" t="str">
            <v>Other assets</v>
          </cell>
          <cell r="F85" t="str">
            <v>Includes deposits not to be refunded within a year</v>
          </cell>
        </row>
        <row r="86">
          <cell r="A86" t="str">
            <v>1900</v>
          </cell>
          <cell r="B86" t="str">
            <v>1900</v>
          </cell>
          <cell r="C86" t="str">
            <v>Suspense</v>
          </cell>
          <cell r="D86" t="str">
            <v>BS</v>
          </cell>
          <cell r="E86" t="str">
            <v>Prepaid expenses</v>
          </cell>
          <cell r="F86" t="str">
            <v>Clearing account primarily used for pending inter-company transactions</v>
          </cell>
        </row>
        <row r="87">
          <cell r="A87" t="str">
            <v>1960</v>
          </cell>
          <cell r="B87" t="str">
            <v>1960</v>
          </cell>
          <cell r="C87" t="str">
            <v>Fixed Assets Suspense</v>
          </cell>
          <cell r="D87" t="str">
            <v>BS</v>
          </cell>
          <cell r="E87" t="str">
            <v>Furniture &amp; Fixtures</v>
          </cell>
          <cell r="F87" t="str">
            <v>Capitalized furniture &amp; fixtures with &gt; 1 year book life at the time of acquisition</v>
          </cell>
        </row>
        <row r="88">
          <cell r="A88" t="str">
            <v>2000</v>
          </cell>
          <cell r="B88" t="str">
            <v>2000</v>
          </cell>
          <cell r="C88" t="str">
            <v>A/P Trade Vouchered</v>
          </cell>
          <cell r="D88" t="str">
            <v>BS</v>
          </cell>
          <cell r="E88" t="str">
            <v>Accounts payable</v>
          </cell>
          <cell r="F88" t="str">
            <v>Balance on unpaid AP vouchers on regular vendors</v>
          </cell>
        </row>
        <row r="89">
          <cell r="A89" t="str">
            <v>2004</v>
          </cell>
          <cell r="B89" t="str">
            <v>2004</v>
          </cell>
          <cell r="C89" t="str">
            <v>A/P Trade PWP</v>
          </cell>
          <cell r="D89" t="str">
            <v>BS</v>
          </cell>
          <cell r="E89" t="str">
            <v>Accounts payable</v>
          </cell>
          <cell r="F89" t="str">
            <v>Balance on unpaid AP vouchers on paid-when-paid vendors</v>
          </cell>
        </row>
        <row r="90">
          <cell r="A90" t="str">
            <v>2010</v>
          </cell>
          <cell r="B90" t="str">
            <v>2010</v>
          </cell>
          <cell r="C90" t="str">
            <v>A/P Trade - Accrued</v>
          </cell>
          <cell r="D90" t="str">
            <v>BS</v>
          </cell>
          <cell r="E90" t="str">
            <v>Accounts payable</v>
          </cell>
          <cell r="F90" t="str">
            <v>AP accruals for liability on goods/services rendered but no AP vouchers received</v>
          </cell>
        </row>
        <row r="91">
          <cell r="A91" t="str">
            <v>2020</v>
          </cell>
          <cell r="B91" t="str">
            <v>2020</v>
          </cell>
          <cell r="C91" t="str">
            <v>A/P Trade Retention</v>
          </cell>
          <cell r="D91" t="str">
            <v>BS</v>
          </cell>
          <cell r="E91" t="str">
            <v>Accounts payable</v>
          </cell>
          <cell r="F91" t="str">
            <v>Unpaid AP balance withheld until certain milestone met by the AP vendors</v>
          </cell>
        </row>
        <row r="92">
          <cell r="A92" t="str">
            <v>2025</v>
          </cell>
          <cell r="B92" t="str">
            <v>2025</v>
          </cell>
          <cell r="C92" t="str">
            <v>Billings in Excess of Costs - External</v>
          </cell>
          <cell r="D92" t="str">
            <v>BS</v>
          </cell>
          <cell r="E92" t="str">
            <v>Billing in excess of costs - External</v>
          </cell>
          <cell r="F92" t="str">
            <v>Liability to a client, e.g. advance billings or payments from clients</v>
          </cell>
        </row>
        <row r="93">
          <cell r="A93" t="str">
            <v>2026</v>
          </cell>
          <cell r="B93" t="str">
            <v>2026</v>
          </cell>
          <cell r="C93" t="str">
            <v>Billings in Excess of Costs - Internal</v>
          </cell>
          <cell r="D93" t="str">
            <v>BS</v>
          </cell>
          <cell r="E93" t="str">
            <v>Billing in Excess of Costs - Inter-Company</v>
          </cell>
          <cell r="F93" t="str">
            <v>Liability to a client, e.g. advance billings or payments from subsidiaries</v>
          </cell>
        </row>
        <row r="94">
          <cell r="A94" t="str">
            <v>2030</v>
          </cell>
          <cell r="B94" t="str">
            <v>2030</v>
          </cell>
          <cell r="C94" t="str">
            <v>Contingent Liability</v>
          </cell>
          <cell r="D94" t="str">
            <v>BS</v>
          </cell>
          <cell r="E94" t="str">
            <v>Other Accrued Liabilities</v>
          </cell>
          <cell r="F94" t="str">
            <v>Accrual for litigation or any other contingent liability</v>
          </cell>
        </row>
        <row r="95">
          <cell r="A95" t="str">
            <v>2050</v>
          </cell>
          <cell r="B95" t="str">
            <v>2050</v>
          </cell>
          <cell r="C95" t="str">
            <v>Purchase Price Payable</v>
          </cell>
          <cell r="D95" t="str">
            <v>BS</v>
          </cell>
          <cell r="E95" t="str">
            <v>Other Accrued Liabilities</v>
          </cell>
          <cell r="F95" t="str">
            <v>Acquisition costs to be paid out</v>
          </cell>
        </row>
        <row r="96">
          <cell r="A96" t="str">
            <v>2090</v>
          </cell>
          <cell r="B96" t="str">
            <v>2090</v>
          </cell>
          <cell r="C96" t="str">
            <v>Payroll Liability</v>
          </cell>
          <cell r="D96" t="str">
            <v>BS</v>
          </cell>
          <cell r="E96" t="str">
            <v>Accrued compensation</v>
          </cell>
          <cell r="F96" t="str">
            <v>Balance on unpaid payroll expense</v>
          </cell>
        </row>
        <row r="97">
          <cell r="A97" t="str">
            <v>2100</v>
          </cell>
          <cell r="B97" t="str">
            <v>2100</v>
          </cell>
          <cell r="C97" t="str">
            <v>P/R Personal Time Accrued</v>
          </cell>
          <cell r="D97" t="str">
            <v>BS</v>
          </cell>
          <cell r="E97" t="str">
            <v>Accrued compensation</v>
          </cell>
          <cell r="F97" t="str">
            <v>Employee earned paid-time-off to be taken</v>
          </cell>
        </row>
        <row r="98">
          <cell r="A98" t="str">
            <v>2102</v>
          </cell>
          <cell r="B98" t="str">
            <v>2102</v>
          </cell>
          <cell r="C98" t="str">
            <v>P/R Holiday Pay Accrued</v>
          </cell>
          <cell r="D98" t="str">
            <v>BS</v>
          </cell>
          <cell r="E98" t="str">
            <v>Accrued compensation</v>
          </cell>
          <cell r="F98" t="str">
            <v>Accrued for company's defined holidays</v>
          </cell>
        </row>
        <row r="99">
          <cell r="A99" t="str">
            <v>2105</v>
          </cell>
          <cell r="B99" t="str">
            <v>2105</v>
          </cell>
          <cell r="C99" t="str">
            <v>P/R Bonus Pay Accrued</v>
          </cell>
          <cell r="D99" t="str">
            <v>BS</v>
          </cell>
          <cell r="E99" t="str">
            <v>Accrued bonus</v>
          </cell>
          <cell r="F99" t="str">
            <v>Accrued bonus to be distributed to employees</v>
          </cell>
        </row>
        <row r="100">
          <cell r="A100" t="str">
            <v>2120</v>
          </cell>
          <cell r="B100" t="str">
            <v>2120</v>
          </cell>
          <cell r="C100" t="str">
            <v>P/R Employee Voluntary Withholds</v>
          </cell>
          <cell r="D100" t="str">
            <v>BS</v>
          </cell>
          <cell r="E100" t="str">
            <v>Other Accrued Liabilities</v>
          </cell>
          <cell r="F100" t="str">
            <v>Misc. voluntary withholdings from employees' paycheck, e.g. medical premium, garnishments, etc..</v>
          </cell>
        </row>
        <row r="101">
          <cell r="A101" t="str">
            <v>2121</v>
          </cell>
          <cell r="B101" t="str">
            <v>2121</v>
          </cell>
          <cell r="C101" t="str">
            <v>ESPP Escrow Withholding</v>
          </cell>
          <cell r="D101" t="str">
            <v>BS</v>
          </cell>
          <cell r="E101" t="str">
            <v>Other Accrued Liabilities</v>
          </cell>
          <cell r="F101" t="str">
            <v>Employee stock purchase plan withholdings to be transferred to the investment company</v>
          </cell>
        </row>
        <row r="102">
          <cell r="A102" t="str">
            <v>2140</v>
          </cell>
          <cell r="B102" t="str">
            <v>2140</v>
          </cell>
          <cell r="C102" t="str">
            <v>P/R Employee Tax Withholds</v>
          </cell>
          <cell r="D102" t="str">
            <v>BS</v>
          </cell>
          <cell r="E102" t="str">
            <v>Other Accrued Liabilities</v>
          </cell>
          <cell r="F102" t="str">
            <v>Employees' income tax withholding from their pay checks</v>
          </cell>
        </row>
        <row r="103">
          <cell r="A103" t="str">
            <v>2150</v>
          </cell>
          <cell r="B103" t="str">
            <v>2150</v>
          </cell>
          <cell r="C103" t="str">
            <v>P/R Employer Taxes - Accrued</v>
          </cell>
          <cell r="D103" t="str">
            <v>BS</v>
          </cell>
          <cell r="E103" t="str">
            <v>Other Accrued Liabilities</v>
          </cell>
          <cell r="F103" t="str">
            <v>Employer's payroll tax portion</v>
          </cell>
        </row>
        <row r="104">
          <cell r="A104" t="str">
            <v>2160</v>
          </cell>
          <cell r="B104" t="str">
            <v>2160</v>
          </cell>
          <cell r="C104" t="str">
            <v>Accrued Retirement Plan</v>
          </cell>
          <cell r="D104" t="str">
            <v>BS</v>
          </cell>
          <cell r="E104" t="str">
            <v>Accrued compensation</v>
          </cell>
          <cell r="F104" t="str">
            <v>Liability on retirement plan like 401k, pension, etc..</v>
          </cell>
        </row>
        <row r="105">
          <cell r="A105" t="str">
            <v>2170</v>
          </cell>
          <cell r="B105" t="str">
            <v>2170</v>
          </cell>
          <cell r="C105" t="str">
            <v>Medical/Dental Plan - Accrued</v>
          </cell>
          <cell r="D105" t="str">
            <v>BS</v>
          </cell>
          <cell r="E105" t="str">
            <v>Accrued Insurance</v>
          </cell>
          <cell r="F105" t="str">
            <v>Employer's medical premium liability</v>
          </cell>
        </row>
        <row r="106">
          <cell r="A106" t="str">
            <v>2180</v>
          </cell>
          <cell r="B106" t="str">
            <v>2180</v>
          </cell>
          <cell r="C106" t="str">
            <v>Accrued Employee Insurance-Other</v>
          </cell>
          <cell r="D106" t="str">
            <v>BS</v>
          </cell>
          <cell r="E106" t="str">
            <v>Accrued Insurance</v>
          </cell>
          <cell r="F106" t="str">
            <v>Accrual for employer medical insurance</v>
          </cell>
        </row>
        <row r="107">
          <cell r="A107" t="str">
            <v>2190</v>
          </cell>
          <cell r="B107" t="str">
            <v>2190</v>
          </cell>
          <cell r="C107" t="str">
            <v>Accrued Workmans' Compensation Ins</v>
          </cell>
          <cell r="D107" t="str">
            <v>BS</v>
          </cell>
          <cell r="E107" t="str">
            <v>Accrued Insurance</v>
          </cell>
          <cell r="F107" t="str">
            <v>Accrual for self funded WC insurance plan</v>
          </cell>
        </row>
        <row r="108">
          <cell r="A108" t="str">
            <v>2300</v>
          </cell>
          <cell r="B108" t="str">
            <v>2300</v>
          </cell>
          <cell r="C108" t="str">
            <v>Accrued Finance/Interest Charges</v>
          </cell>
          <cell r="D108" t="str">
            <v>BS</v>
          </cell>
          <cell r="E108" t="str">
            <v>Accrued Interest</v>
          </cell>
          <cell r="F108" t="str">
            <v>Finance and interest charges incurred /not paid</v>
          </cell>
        </row>
        <row r="109">
          <cell r="A109" t="str">
            <v>2400</v>
          </cell>
          <cell r="B109" t="str">
            <v>2400</v>
          </cell>
          <cell r="C109" t="str">
            <v>Accrued Acquisition Costs</v>
          </cell>
          <cell r="D109" t="str">
            <v>BS</v>
          </cell>
          <cell r="E109" t="str">
            <v>Other Accrued Liabilities</v>
          </cell>
          <cell r="F109" t="str">
            <v>Accrued costs of acquiring a new company</v>
          </cell>
        </row>
        <row r="110">
          <cell r="A110" t="str">
            <v>2500</v>
          </cell>
          <cell r="B110" t="str">
            <v>2500</v>
          </cell>
          <cell r="C110" t="str">
            <v>Accrued Rent</v>
          </cell>
          <cell r="D110" t="str">
            <v>BS</v>
          </cell>
          <cell r="E110" t="str">
            <v>Other Accrued Liabilities</v>
          </cell>
          <cell r="F110" t="str">
            <v xml:space="preserve">Accrual for property rent </v>
          </cell>
        </row>
        <row r="111">
          <cell r="A111" t="str">
            <v>2510</v>
          </cell>
          <cell r="B111" t="str">
            <v>2510</v>
          </cell>
          <cell r="C111" t="str">
            <v>Accrued Insurance - General</v>
          </cell>
          <cell r="D111" t="str">
            <v>BS</v>
          </cell>
          <cell r="E111" t="str">
            <v>Accrued Insurance</v>
          </cell>
          <cell r="F111" t="str">
            <v>Accrual for liability and property based insurance</v>
          </cell>
        </row>
        <row r="112">
          <cell r="A112" t="str">
            <v>2520</v>
          </cell>
          <cell r="B112" t="str">
            <v>2520</v>
          </cell>
          <cell r="C112" t="str">
            <v>Accrued Tax and License</v>
          </cell>
          <cell r="D112" t="str">
            <v>BS</v>
          </cell>
          <cell r="E112" t="str">
            <v>Other Accrued Liabilities</v>
          </cell>
          <cell r="F112" t="str">
            <v>Property, business, occupational taxes and licenses (not including income taxes)</v>
          </cell>
        </row>
        <row r="113">
          <cell r="A113" t="str">
            <v>2530</v>
          </cell>
          <cell r="B113" t="str">
            <v>2530</v>
          </cell>
          <cell r="C113" t="str">
            <v>Accrued Professional Services</v>
          </cell>
          <cell r="D113" t="str">
            <v>BS</v>
          </cell>
          <cell r="E113" t="str">
            <v>Other Accrued Liabilities</v>
          </cell>
          <cell r="F113" t="str">
            <v>Accrued fees for tax, accounting, legal and other professional services</v>
          </cell>
        </row>
        <row r="114">
          <cell r="A114" t="str">
            <v>2540</v>
          </cell>
          <cell r="B114" t="str">
            <v>2540</v>
          </cell>
          <cell r="C114" t="str">
            <v>Accrued - Other</v>
          </cell>
          <cell r="D114" t="str">
            <v>BS</v>
          </cell>
          <cell r="E114" t="str">
            <v>Other Accrued Liabilities</v>
          </cell>
          <cell r="F114" t="str">
            <v>Other general accruals not specifically listed</v>
          </cell>
        </row>
        <row r="115">
          <cell r="A115" t="str">
            <v>2545</v>
          </cell>
          <cell r="B115" t="str">
            <v>2545</v>
          </cell>
          <cell r="C115" t="str">
            <v>Payable to Stockholder</v>
          </cell>
          <cell r="D115" t="str">
            <v>BS</v>
          </cell>
          <cell r="E115" t="str">
            <v>Other Accrued Liabilities</v>
          </cell>
          <cell r="F115" t="str">
            <v>Amount to be distributed to stockholder</v>
          </cell>
        </row>
        <row r="116">
          <cell r="A116" t="str">
            <v>2600</v>
          </cell>
          <cell r="B116" t="str">
            <v>2600</v>
          </cell>
          <cell r="C116" t="str">
            <v>Accrued Income Tax Payable</v>
          </cell>
          <cell r="D116" t="str">
            <v>BS</v>
          </cell>
          <cell r="E116" t="str">
            <v>Accrued income tax</v>
          </cell>
          <cell r="F116" t="str">
            <v>Income tax liability to be transferred out to Corp.</v>
          </cell>
        </row>
        <row r="117">
          <cell r="A117" t="str">
            <v>2601</v>
          </cell>
          <cell r="B117" t="str">
            <v>2601</v>
          </cell>
          <cell r="C117" t="str">
            <v>Deferred Income Taxes</v>
          </cell>
          <cell r="D117" t="str">
            <v>BS</v>
          </cell>
          <cell r="E117" t="str">
            <v>Deferred Income Taxes - Liabilities</v>
          </cell>
          <cell r="F117" t="str">
            <v>Transfer to Corp's book if there is any balance</v>
          </cell>
        </row>
        <row r="118">
          <cell r="A118" t="str">
            <v>2700</v>
          </cell>
          <cell r="B118" t="str">
            <v>2700</v>
          </cell>
          <cell r="C118" t="str">
            <v>Current Portion of Long Term Obligation</v>
          </cell>
          <cell r="D118" t="str">
            <v>BS</v>
          </cell>
          <cell r="E118" t="str">
            <v>Current Portion of Long-Term Obligations</v>
          </cell>
          <cell r="F118" t="str">
            <v>Amount due within a year on long-term obligation</v>
          </cell>
        </row>
        <row r="119">
          <cell r="A119" t="str">
            <v>2800</v>
          </cell>
          <cell r="B119" t="str">
            <v>2800</v>
          </cell>
          <cell r="C119" t="str">
            <v>Long Term Portion of Debt</v>
          </cell>
          <cell r="D119" t="str">
            <v>BS</v>
          </cell>
          <cell r="E119" t="str">
            <v>Long-Term Obligations</v>
          </cell>
          <cell r="F119" t="str">
            <v>Amount due after 1 year on long-term obligation</v>
          </cell>
        </row>
        <row r="120">
          <cell r="A120" t="str">
            <v>2805</v>
          </cell>
          <cell r="B120" t="str">
            <v>2805</v>
          </cell>
          <cell r="C120" t="str">
            <v>Minority Interest</v>
          </cell>
          <cell r="D120" t="str">
            <v>BS</v>
          </cell>
          <cell r="E120" t="str">
            <v>Minority interest earnings</v>
          </cell>
          <cell r="F120" t="str">
            <v>Third party interest in consolidated Tt majority owned entity</v>
          </cell>
        </row>
        <row r="121">
          <cell r="A121" t="str">
            <v>2900</v>
          </cell>
          <cell r="B121" t="str">
            <v>2900</v>
          </cell>
          <cell r="C121" t="str">
            <v>Preferred Stock</v>
          </cell>
          <cell r="D121" t="str">
            <v>BS</v>
          </cell>
          <cell r="E121" t="str">
            <v>Common Stock (Corp. Only)</v>
          </cell>
          <cell r="F121" t="str">
            <v>Corp Only</v>
          </cell>
        </row>
        <row r="122">
          <cell r="A122" t="str">
            <v>2901</v>
          </cell>
          <cell r="B122" t="str">
            <v>2901</v>
          </cell>
          <cell r="C122" t="str">
            <v>Exchangeable Stock</v>
          </cell>
          <cell r="D122" t="str">
            <v>BS</v>
          </cell>
          <cell r="E122" t="str">
            <v>Common Stock (Corp. Only)</v>
          </cell>
          <cell r="F122" t="str">
            <v>Corp Only</v>
          </cell>
        </row>
        <row r="123">
          <cell r="A123" t="str">
            <v>2902</v>
          </cell>
          <cell r="B123" t="str">
            <v>2902</v>
          </cell>
          <cell r="C123" t="str">
            <v>Common Stock</v>
          </cell>
          <cell r="D123" t="str">
            <v>BS</v>
          </cell>
          <cell r="E123" t="str">
            <v>Common Stock (Corp. Only)</v>
          </cell>
          <cell r="F123" t="str">
            <v>Corp Only</v>
          </cell>
        </row>
        <row r="124">
          <cell r="A124" t="str">
            <v>2905</v>
          </cell>
          <cell r="B124" t="str">
            <v>2905</v>
          </cell>
          <cell r="C124" t="str">
            <v>Additional Paid in Capital</v>
          </cell>
          <cell r="D124" t="str">
            <v>BS</v>
          </cell>
          <cell r="E124" t="str">
            <v>Additional Paid In Capital (Corp Only)</v>
          </cell>
          <cell r="F124" t="str">
            <v>Corp Only</v>
          </cell>
        </row>
        <row r="125">
          <cell r="A125" t="str">
            <v>2920</v>
          </cell>
          <cell r="B125" t="str">
            <v>2920</v>
          </cell>
          <cell r="C125" t="str">
            <v>Pre-Acquisition Equity</v>
          </cell>
          <cell r="D125" t="str">
            <v>BS</v>
          </cell>
          <cell r="E125" t="str">
            <v>Pre-Acquisition Equity</v>
          </cell>
          <cell r="F125" t="str">
            <v>Adjustment account used to record opening equity on acquired co. balance sheet</v>
          </cell>
        </row>
        <row r="126">
          <cell r="A126" t="str">
            <v>2930</v>
          </cell>
          <cell r="B126" t="str">
            <v>2930</v>
          </cell>
          <cell r="C126" t="str">
            <v>Translation Gain/(Loss)</v>
          </cell>
          <cell r="D126" t="str">
            <v>BS</v>
          </cell>
          <cell r="E126" t="str">
            <v>Translation Gain/(Loss)</v>
          </cell>
          <cell r="F126" t="str">
            <v>Differential on currency translation</v>
          </cell>
        </row>
        <row r="127">
          <cell r="A127" t="str">
            <v>2990</v>
          </cell>
          <cell r="B127" t="str">
            <v>2990</v>
          </cell>
          <cell r="C127" t="str">
            <v>Prior Retained Earning</v>
          </cell>
          <cell r="D127" t="str">
            <v>BS</v>
          </cell>
          <cell r="E127" t="str">
            <v>Retained Earnings - Prior Years</v>
          </cell>
          <cell r="F127" t="str">
            <v>Retained earnings from prior years</v>
          </cell>
        </row>
        <row r="128">
          <cell r="A128" t="str">
            <v>3000</v>
          </cell>
          <cell r="B128" t="str">
            <v>3000</v>
          </cell>
          <cell r="C128" t="str">
            <v>Revenue</v>
          </cell>
          <cell r="D128" t="str">
            <v>IS</v>
          </cell>
          <cell r="E128" t="str">
            <v>Revenue - Third Party</v>
          </cell>
          <cell r="F128" t="str">
            <v>Amount earned for services provided to clients</v>
          </cell>
        </row>
        <row r="129">
          <cell r="A129" t="str">
            <v>3001.HIST</v>
          </cell>
          <cell r="B129" t="str">
            <v>3001</v>
          </cell>
          <cell r="C129" t="str">
            <v xml:space="preserve">Revenue - Intercompany                  </v>
          </cell>
          <cell r="D129" t="str">
            <v>IS</v>
          </cell>
          <cell r="E129" t="str">
            <v>Revenue - Intercompany</v>
          </cell>
          <cell r="F129" t="str">
            <v>Amount earned for services provided to subsidiaries</v>
          </cell>
        </row>
        <row r="130">
          <cell r="A130" t="str">
            <v>4100.HIST</v>
          </cell>
          <cell r="B130" t="str">
            <v>4100</v>
          </cell>
          <cell r="C130" t="str">
            <v xml:space="preserve">Intercompany Subcontractor Costs        </v>
          </cell>
          <cell r="D130" t="str">
            <v>IS</v>
          </cell>
          <cell r="E130" t="str">
            <v>Subcontractors - Intercompany</v>
          </cell>
          <cell r="F130" t="str">
            <v>Cost incurred for inter-co work performed by another subsidiary</v>
          </cell>
        </row>
        <row r="131">
          <cell r="A131" t="str">
            <v>4130</v>
          </cell>
          <cell r="B131" t="str">
            <v>4130</v>
          </cell>
          <cell r="C131" t="str">
            <v>Direct Labor</v>
          </cell>
          <cell r="D131" t="str">
            <v>IS</v>
          </cell>
          <cell r="E131" t="str">
            <v>Direct - Cost of Sales</v>
          </cell>
          <cell r="F131" t="str">
            <v>Direct charged Labor to a project with no markups</v>
          </cell>
        </row>
        <row r="132">
          <cell r="A132" t="str">
            <v>4131</v>
          </cell>
          <cell r="B132" t="str">
            <v>4131</v>
          </cell>
          <cell r="C132" t="str">
            <v>Project EFB Allocation</v>
          </cell>
          <cell r="D132" t="str">
            <v>IS</v>
          </cell>
          <cell r="E132" t="str">
            <v>Indirect - Cost of Sales</v>
          </cell>
          <cell r="F132" t="str">
            <v>Applied employee fringe benefit to projects</v>
          </cell>
        </row>
        <row r="133">
          <cell r="A133" t="str">
            <v>4132</v>
          </cell>
          <cell r="B133" t="str">
            <v>4132</v>
          </cell>
          <cell r="C133" t="str">
            <v>Project Overhead Allocation</v>
          </cell>
          <cell r="D133" t="str">
            <v>IS</v>
          </cell>
          <cell r="E133" t="str">
            <v>Indirect - Cost of Sales</v>
          </cell>
          <cell r="F133" t="str">
            <v>Applied overhead to projects</v>
          </cell>
        </row>
        <row r="134">
          <cell r="A134" t="str">
            <v>4133</v>
          </cell>
          <cell r="B134" t="str">
            <v>4133</v>
          </cell>
          <cell r="C134" t="str">
            <v>Other Direct Costs</v>
          </cell>
          <cell r="D134" t="str">
            <v>IS</v>
          </cell>
          <cell r="E134" t="str">
            <v>Direct - Cost of Sales</v>
          </cell>
          <cell r="F134" t="str">
            <v>Other direct charges to a project with no markups</v>
          </cell>
        </row>
        <row r="135">
          <cell r="A135" t="str">
            <v>4134</v>
          </cell>
          <cell r="B135" t="str">
            <v>4134</v>
          </cell>
          <cell r="C135" t="str">
            <v>Subcontractor Costs</v>
          </cell>
          <cell r="D135" t="str">
            <v>IS</v>
          </cell>
          <cell r="E135" t="str">
            <v>Subcontractors</v>
          </cell>
          <cell r="F135" t="str">
            <v>Subcontractor charges to a project with not markups</v>
          </cell>
        </row>
        <row r="136">
          <cell r="A136" t="str">
            <v>4135</v>
          </cell>
          <cell r="B136" t="str">
            <v>4135</v>
          </cell>
          <cell r="C136" t="str">
            <v>G&amp;A Applied to Project</v>
          </cell>
          <cell r="D136" t="str">
            <v>IS</v>
          </cell>
          <cell r="E136" t="str">
            <v>G&amp;A - Business Unit</v>
          </cell>
          <cell r="F136" t="str">
            <v>Applied G&amp;A to projects</v>
          </cell>
        </row>
        <row r="137">
          <cell r="A137" t="str">
            <v>4136</v>
          </cell>
          <cell r="B137" t="str">
            <v>4136</v>
          </cell>
          <cell r="C137" t="str">
            <v>Project BD &amp; BP Allocation</v>
          </cell>
          <cell r="D137" t="str">
            <v>IS</v>
          </cell>
          <cell r="E137" t="str">
            <v>Selling - Business Unit</v>
          </cell>
          <cell r="F137" t="str">
            <v>Applied marketing and B&amp;P to projects</v>
          </cell>
        </row>
        <row r="138">
          <cell r="A138" t="str">
            <v>5100</v>
          </cell>
          <cell r="B138" t="str">
            <v>5100</v>
          </cell>
          <cell r="C138" t="str">
            <v>Employee PTO Usage</v>
          </cell>
          <cell r="D138" t="str">
            <v>IS</v>
          </cell>
          <cell r="E138" t="str">
            <v>Indirect - Cost of Sales</v>
          </cell>
          <cell r="F138" t="str">
            <v>Accrued paid-time-off expense Usage</v>
          </cell>
        </row>
        <row r="139">
          <cell r="A139" t="str">
            <v>5101</v>
          </cell>
          <cell r="B139" t="str">
            <v>5101</v>
          </cell>
          <cell r="C139" t="str">
            <v>Employee PTO Accrual</v>
          </cell>
          <cell r="D139" t="str">
            <v>IS</v>
          </cell>
          <cell r="E139" t="str">
            <v>Indirect - Cost of Sales</v>
          </cell>
          <cell r="F139" t="str">
            <v>Accrued paid-time-off expense, e.g. vacation, sick leave, etc..</v>
          </cell>
        </row>
        <row r="140">
          <cell r="A140" t="str">
            <v>5102</v>
          </cell>
          <cell r="B140" t="str">
            <v>5102</v>
          </cell>
          <cell r="C140" t="str">
            <v>Employee Holiday Usage</v>
          </cell>
          <cell r="D140" t="str">
            <v>IS</v>
          </cell>
          <cell r="E140" t="str">
            <v>Indirect - Cost of Sales</v>
          </cell>
          <cell r="F140" t="str">
            <v>Payment for company defined holidays</v>
          </cell>
        </row>
        <row r="141">
          <cell r="A141" t="str">
            <v>5103</v>
          </cell>
          <cell r="B141" t="str">
            <v>5103</v>
          </cell>
          <cell r="C141" t="str">
            <v>Employee Holiday Accrual</v>
          </cell>
          <cell r="D141" t="str">
            <v>IS</v>
          </cell>
          <cell r="E141" t="str">
            <v>Indirect - Cost of Sales</v>
          </cell>
          <cell r="F141" t="str">
            <v>Accrued for company defined holidays</v>
          </cell>
        </row>
        <row r="142">
          <cell r="A142" t="str">
            <v>5105</v>
          </cell>
          <cell r="B142" t="str">
            <v>5105</v>
          </cell>
          <cell r="C142" t="str">
            <v>Employee Bonus</v>
          </cell>
          <cell r="D142" t="str">
            <v>IS</v>
          </cell>
          <cell r="E142" t="str">
            <v>Indirect - Cost of Sales</v>
          </cell>
          <cell r="F142" t="str">
            <v>Employee bonuses including annual performance, spot, sign on, etc.</v>
          </cell>
        </row>
        <row r="143">
          <cell r="A143" t="str">
            <v>5106</v>
          </cell>
          <cell r="B143" t="str">
            <v>5106</v>
          </cell>
          <cell r="C143" t="str">
            <v>Employee Other Pay</v>
          </cell>
          <cell r="D143" t="str">
            <v>IS</v>
          </cell>
          <cell r="E143" t="str">
            <v>Indirect - Cost of Sales</v>
          </cell>
          <cell r="F143" t="str">
            <v>includes jury duty, bereavement, hardship, education, military, severance pay</v>
          </cell>
        </row>
        <row r="144">
          <cell r="A144" t="str">
            <v>5150</v>
          </cell>
          <cell r="B144" t="str">
            <v>5150</v>
          </cell>
          <cell r="C144" t="str">
            <v>Employer Payroll Taxes</v>
          </cell>
          <cell r="D144" t="str">
            <v>IS</v>
          </cell>
          <cell r="E144" t="str">
            <v>Indirect - Cost of Sales</v>
          </cell>
          <cell r="F144" t="str">
            <v>Employer payroll tax expense, including FICA, Medicare, etc.</v>
          </cell>
        </row>
        <row r="145">
          <cell r="A145" t="str">
            <v>5160</v>
          </cell>
          <cell r="B145" t="str">
            <v>5160</v>
          </cell>
          <cell r="C145" t="str">
            <v>Retirement Benefit Plan</v>
          </cell>
          <cell r="D145" t="str">
            <v>IS</v>
          </cell>
          <cell r="E145" t="str">
            <v>Indirect - Cost of Sales</v>
          </cell>
          <cell r="F145" t="str">
            <v>Liability on retirement plan like 401k, pension, etc..</v>
          </cell>
        </row>
        <row r="146">
          <cell r="A146" t="str">
            <v>5170</v>
          </cell>
          <cell r="B146" t="str">
            <v>5170</v>
          </cell>
          <cell r="C146" t="str">
            <v>Employee Insurance</v>
          </cell>
          <cell r="D146" t="str">
            <v>IS</v>
          </cell>
          <cell r="E146" t="str">
            <v>Indirect - Cost of Sales</v>
          </cell>
          <cell r="F146" t="str">
            <v>Employee contribution to employer sponsored insurance programs (credit)</v>
          </cell>
        </row>
        <row r="147">
          <cell r="A147" t="str">
            <v>5180</v>
          </cell>
          <cell r="B147" t="str">
            <v>5180</v>
          </cell>
          <cell r="C147" t="str">
            <v>Employer Paid Insurance</v>
          </cell>
          <cell r="D147" t="str">
            <v>IS</v>
          </cell>
          <cell r="E147" t="str">
            <v>Indirect - Cost of Sales</v>
          </cell>
          <cell r="F147" t="str">
            <v>Cost of employer portion of employee insurance programs</v>
          </cell>
        </row>
        <row r="148">
          <cell r="A148" t="str">
            <v>5190</v>
          </cell>
          <cell r="B148" t="str">
            <v>5190</v>
          </cell>
          <cell r="C148" t="str">
            <v>Workman's Comp Insurance</v>
          </cell>
          <cell r="D148" t="str">
            <v>IS</v>
          </cell>
          <cell r="E148" t="str">
            <v>Indirect - Cost of Sales</v>
          </cell>
          <cell r="F148" t="str">
            <v>Allocated or direct charge premium cost for WC insurance</v>
          </cell>
        </row>
        <row r="149">
          <cell r="A149" t="str">
            <v>5195</v>
          </cell>
          <cell r="B149" t="str">
            <v>5195</v>
          </cell>
          <cell r="C149" t="str">
            <v>Employee Welfare</v>
          </cell>
          <cell r="D149" t="str">
            <v>IS</v>
          </cell>
          <cell r="E149" t="str">
            <v>Indirect - Cost of Sales</v>
          </cell>
          <cell r="F149" t="str">
            <v>Company sponsored activities for the benefit of employee moral</v>
          </cell>
        </row>
        <row r="150">
          <cell r="A150" t="str">
            <v>5201</v>
          </cell>
          <cell r="B150" t="str">
            <v>5201</v>
          </cell>
          <cell r="C150" t="str">
            <v>Meals &amp; Entertainment - 50% Deductible</v>
          </cell>
          <cell r="D150" t="str">
            <v>IS</v>
          </cell>
          <cell r="E150" t="str">
            <v>Indirect - Cost of Sales</v>
          </cell>
          <cell r="F150" t="str">
            <v>Meals &amp; Entertainment EFB</v>
          </cell>
        </row>
        <row r="151">
          <cell r="A151" t="str">
            <v>5890</v>
          </cell>
          <cell r="B151" t="str">
            <v>5890</v>
          </cell>
          <cell r="C151" t="str">
            <v>EFB Misc. Expense</v>
          </cell>
          <cell r="D151" t="str">
            <v>IS</v>
          </cell>
          <cell r="E151" t="str">
            <v>Indirect - Cost of Sales</v>
          </cell>
          <cell r="F151" t="str">
            <v>Miscellaneous Employee Fringe benefits expenses</v>
          </cell>
        </row>
        <row r="152">
          <cell r="A152" t="str">
            <v>5990</v>
          </cell>
          <cell r="B152" t="str">
            <v>5990</v>
          </cell>
          <cell r="C152" t="str">
            <v>(Over)/Under Applied - EFB</v>
          </cell>
          <cell r="D152" t="str">
            <v>IS</v>
          </cell>
          <cell r="E152" t="str">
            <v>Indirect - Cost of Sales</v>
          </cell>
          <cell r="F152" t="str">
            <v>Differential between actual employee fringe benefit costs vs. employee fringe benefit costs applied to projects</v>
          </cell>
        </row>
        <row r="153">
          <cell r="A153" t="str">
            <v>5999</v>
          </cell>
          <cell r="B153" t="str">
            <v>5999</v>
          </cell>
          <cell r="C153" t="str">
            <v>Applied EFB</v>
          </cell>
          <cell r="D153" t="str">
            <v>IS</v>
          </cell>
          <cell r="E153" t="str">
            <v>Indirect - Cost of Sales</v>
          </cell>
          <cell r="F153" t="str">
            <v>Applied employee fringe benefit costs out to projects (with a credit balance)</v>
          </cell>
        </row>
        <row r="154">
          <cell r="A154" t="str">
            <v>6000</v>
          </cell>
          <cell r="B154" t="str">
            <v>6000</v>
          </cell>
          <cell r="C154" t="str">
            <v>Indirect Labor</v>
          </cell>
          <cell r="D154" t="str">
            <v>IS</v>
          </cell>
          <cell r="E154" t="str">
            <v>Indirect - Cost of Sales</v>
          </cell>
          <cell r="F154" t="str">
            <v>Overhead Indirect charged labor with no markups</v>
          </cell>
        </row>
        <row r="155">
          <cell r="A155" t="str">
            <v>6199</v>
          </cell>
          <cell r="B155" t="str">
            <v>6199</v>
          </cell>
          <cell r="C155" t="str">
            <v>Applied EFB to Overhead</v>
          </cell>
          <cell r="D155" t="str">
            <v>IS</v>
          </cell>
          <cell r="E155" t="str">
            <v>Indirect - Cost of Sales</v>
          </cell>
          <cell r="F155" t="str">
            <v>Applied Employee Fringe Benefits to OVH Cost Pool</v>
          </cell>
        </row>
        <row r="156">
          <cell r="A156" t="str">
            <v>6200</v>
          </cell>
          <cell r="B156" t="str">
            <v>6200</v>
          </cell>
          <cell r="C156" t="str">
            <v>Travel</v>
          </cell>
          <cell r="D156" t="str">
            <v>IS</v>
          </cell>
          <cell r="E156" t="str">
            <v>Indirect - Cost of Sales</v>
          </cell>
          <cell r="F156" t="str">
            <v>Business travel includes airfare, hotel, meals, transportation, etc..</v>
          </cell>
        </row>
        <row r="157">
          <cell r="A157" t="str">
            <v>6201</v>
          </cell>
          <cell r="B157" t="str">
            <v>6201</v>
          </cell>
          <cell r="C157" t="str">
            <v>Meals &amp; Entertainment - 50% Deductible</v>
          </cell>
          <cell r="D157" t="str">
            <v>IS</v>
          </cell>
          <cell r="E157" t="str">
            <v>Indirect - Cost of Sales</v>
          </cell>
          <cell r="F157" t="str">
            <v>Meals &amp; Entertainment OVH</v>
          </cell>
        </row>
        <row r="158">
          <cell r="A158" t="str">
            <v>6210</v>
          </cell>
          <cell r="B158" t="str">
            <v>6210</v>
          </cell>
          <cell r="C158" t="str">
            <v>Recruitment Expense</v>
          </cell>
          <cell r="D158" t="str">
            <v>IS</v>
          </cell>
          <cell r="E158" t="str">
            <v>Indirect - Cost of Sales</v>
          </cell>
          <cell r="F158" t="str">
            <v>Recruitment cost including trips, interviews, help wanted ads, etc.</v>
          </cell>
        </row>
        <row r="159">
          <cell r="A159" t="str">
            <v>6220</v>
          </cell>
          <cell r="B159" t="str">
            <v>6220</v>
          </cell>
          <cell r="C159" t="str">
            <v>Employee Relocation</v>
          </cell>
          <cell r="D159" t="str">
            <v>IS</v>
          </cell>
          <cell r="E159" t="str">
            <v>Indirect - Cost of Sales</v>
          </cell>
          <cell r="F159" t="str">
            <v>Employee relocation cost including move, travel, and per diem, other assistance</v>
          </cell>
        </row>
        <row r="160">
          <cell r="A160" t="str">
            <v>6230</v>
          </cell>
          <cell r="B160" t="str">
            <v>6230</v>
          </cell>
          <cell r="C160" t="str">
            <v>Conference</v>
          </cell>
          <cell r="D160" t="str">
            <v>IS</v>
          </cell>
          <cell r="E160" t="str">
            <v>Indirect - Cost of Sales</v>
          </cell>
          <cell r="F160" t="str">
            <v>Professional and trade conferences</v>
          </cell>
        </row>
        <row r="161">
          <cell r="A161" t="str">
            <v>6240</v>
          </cell>
          <cell r="B161" t="str">
            <v>6240</v>
          </cell>
          <cell r="C161" t="str">
            <v>Education &amp; Training</v>
          </cell>
          <cell r="D161" t="str">
            <v>IS</v>
          </cell>
          <cell r="E161" t="str">
            <v>Indirect - Cost of Sales</v>
          </cell>
          <cell r="F161" t="str">
            <v>Cost of employer sponsored training programs, tuition, reimbursement, seminars and associated materials</v>
          </cell>
        </row>
        <row r="162">
          <cell r="A162" t="str">
            <v>6250</v>
          </cell>
          <cell r="B162" t="str">
            <v>6250</v>
          </cell>
          <cell r="C162" t="str">
            <v>Dues &amp; Subscriptions</v>
          </cell>
          <cell r="D162" t="str">
            <v>IS</v>
          </cell>
          <cell r="E162" t="str">
            <v>Indirect - Cost of Sales</v>
          </cell>
          <cell r="F162" t="str">
            <v>Professional journals, online subscription, services, periodicals, etc.</v>
          </cell>
        </row>
        <row r="163">
          <cell r="A163" t="str">
            <v>6300</v>
          </cell>
          <cell r="B163" t="str">
            <v>6300</v>
          </cell>
          <cell r="C163" t="str">
            <v>Supplies</v>
          </cell>
          <cell r="D163" t="str">
            <v>IS</v>
          </cell>
          <cell r="E163" t="str">
            <v>Indirect - Cost of Sales</v>
          </cell>
          <cell r="F163" t="str">
            <v xml:space="preserve">Non job chargeable office and field supplies </v>
          </cell>
        </row>
        <row r="164">
          <cell r="A164" t="str">
            <v>6320</v>
          </cell>
          <cell r="B164" t="str">
            <v>6320</v>
          </cell>
          <cell r="C164" t="str">
            <v>Telecommunications</v>
          </cell>
          <cell r="D164" t="str">
            <v>IS</v>
          </cell>
          <cell r="E164" t="str">
            <v>Indirect - Cost of Sales</v>
          </cell>
          <cell r="F164" t="str">
            <v xml:space="preserve"> Telecommunications expense like phone lines, networking, etc..</v>
          </cell>
        </row>
        <row r="165">
          <cell r="A165" t="str">
            <v>6330</v>
          </cell>
          <cell r="B165" t="str">
            <v>6330</v>
          </cell>
          <cell r="C165" t="str">
            <v>Delivery Expense</v>
          </cell>
          <cell r="D165" t="str">
            <v>IS</v>
          </cell>
          <cell r="E165" t="str">
            <v>Indirect - Cost of Sales</v>
          </cell>
          <cell r="F165" t="str">
            <v>Express and standard mail delivery charges, courier services, etc.</v>
          </cell>
        </row>
        <row r="166">
          <cell r="A166" t="str">
            <v>6400</v>
          </cell>
          <cell r="B166" t="str">
            <v>6400</v>
          </cell>
          <cell r="C166" t="str">
            <v>Equipment Expense</v>
          </cell>
          <cell r="D166" t="str">
            <v>IS</v>
          </cell>
          <cell r="E166" t="str">
            <v>Indirect - Cost of Sales</v>
          </cell>
          <cell r="F166" t="str">
            <v>Rental, maintenance and operating expense associated with chargeable equipment cost</v>
          </cell>
        </row>
        <row r="167">
          <cell r="A167" t="str">
            <v>6500</v>
          </cell>
          <cell r="B167" t="str">
            <v>6500</v>
          </cell>
          <cell r="C167" t="str">
            <v>Building Rent</v>
          </cell>
          <cell r="D167" t="str">
            <v>IS</v>
          </cell>
          <cell r="E167" t="str">
            <v>Indirect - Cost of Sales</v>
          </cell>
          <cell r="F167" t="str">
            <v>Facility rental and lease cost</v>
          </cell>
        </row>
        <row r="168">
          <cell r="A168" t="str">
            <v>6501</v>
          </cell>
          <cell r="B168" t="str">
            <v>6501</v>
          </cell>
          <cell r="C168" t="str">
            <v>Building Expense</v>
          </cell>
          <cell r="D168" t="str">
            <v>IS</v>
          </cell>
          <cell r="E168" t="str">
            <v>Indirect - Cost of Sales</v>
          </cell>
          <cell r="F168" t="str">
            <v>Cost of maintaining facility including non capital improvements, facility property related taxes</v>
          </cell>
        </row>
        <row r="169">
          <cell r="A169" t="str">
            <v>6502</v>
          </cell>
          <cell r="B169" t="str">
            <v>6502</v>
          </cell>
          <cell r="C169" t="str">
            <v>Utilities</v>
          </cell>
          <cell r="D169" t="str">
            <v>IS</v>
          </cell>
          <cell r="E169" t="str">
            <v>Indirect - Cost of Sales</v>
          </cell>
          <cell r="F169" t="str">
            <v>Water, Electricity, sewer, Gas, etc.</v>
          </cell>
        </row>
        <row r="170">
          <cell r="A170" t="str">
            <v>6510</v>
          </cell>
          <cell r="B170" t="str">
            <v>6510</v>
          </cell>
          <cell r="C170" t="str">
            <v>Insurance - General Liability</v>
          </cell>
          <cell r="D170" t="str">
            <v>IS</v>
          </cell>
          <cell r="E170" t="str">
            <v>Indirect - Cost of Sales</v>
          </cell>
          <cell r="F170" t="str">
            <v>Allocated or direct bill liability and property insurance</v>
          </cell>
        </row>
        <row r="171">
          <cell r="A171" t="str">
            <v>6520</v>
          </cell>
          <cell r="B171" t="str">
            <v>6520</v>
          </cell>
          <cell r="C171" t="str">
            <v>Tax &amp; License</v>
          </cell>
          <cell r="D171" t="str">
            <v>IS</v>
          </cell>
          <cell r="E171" t="str">
            <v>Indirect - Cost of Sales</v>
          </cell>
          <cell r="F171" t="str">
            <v>Property, business, occupational taxes and licenses (not including income taxes)</v>
          </cell>
        </row>
        <row r="172">
          <cell r="A172" t="str">
            <v>6600</v>
          </cell>
          <cell r="B172" t="str">
            <v>6600</v>
          </cell>
          <cell r="C172" t="str">
            <v>State Income Tax Exp</v>
          </cell>
          <cell r="D172" t="str">
            <v>IS</v>
          </cell>
          <cell r="E172" t="str">
            <v>Income tax expense</v>
          </cell>
          <cell r="F172" t="str">
            <v>Accrued state income tax expense (based on standard rate provided by Corp)</v>
          </cell>
        </row>
        <row r="173">
          <cell r="A173" t="str">
            <v>6700</v>
          </cell>
          <cell r="B173" t="str">
            <v>6700</v>
          </cell>
          <cell r="C173" t="str">
            <v>Depreciation Expense</v>
          </cell>
          <cell r="D173" t="str">
            <v>IS</v>
          </cell>
          <cell r="E173" t="str">
            <v>Indirect - Cost of Sales</v>
          </cell>
          <cell r="F173" t="str">
            <v>Book depreciation on capitalized (PP&amp;E)</v>
          </cell>
        </row>
        <row r="174">
          <cell r="A174" t="str">
            <v>6710</v>
          </cell>
          <cell r="B174" t="str">
            <v>6710</v>
          </cell>
          <cell r="C174" t="str">
            <v>Gain/(Loss) Sales of Fixed Assets</v>
          </cell>
          <cell r="D174" t="str">
            <v>IS</v>
          </cell>
          <cell r="E174" t="str">
            <v>Indirect - Cost of Sales</v>
          </cell>
          <cell r="F174" t="str">
            <v>Sale price differential to asset book value as of sale date</v>
          </cell>
        </row>
        <row r="175">
          <cell r="A175" t="str">
            <v>6800</v>
          </cell>
          <cell r="B175" t="str">
            <v>6800</v>
          </cell>
          <cell r="C175" t="str">
            <v>Professional Services</v>
          </cell>
          <cell r="D175" t="str">
            <v>IS</v>
          </cell>
          <cell r="E175" t="str">
            <v>Indirect - Cost of Sales</v>
          </cell>
          <cell r="F175" t="str">
            <v xml:space="preserve"> Professional Services e.g. legal, audit, etc..</v>
          </cell>
        </row>
        <row r="176">
          <cell r="A176" t="str">
            <v>6810</v>
          </cell>
          <cell r="B176" t="str">
            <v>6810</v>
          </cell>
          <cell r="C176" t="str">
            <v>Other Outside Services</v>
          </cell>
          <cell r="D176" t="str">
            <v>IS</v>
          </cell>
          <cell r="E176" t="str">
            <v>Indirect - Cost of Sales</v>
          </cell>
          <cell r="F176" t="str">
            <v xml:space="preserve">Services included temps, collections, business cards, copy, photos, promotion, plots, etc..  </v>
          </cell>
        </row>
        <row r="177">
          <cell r="A177" t="str">
            <v>6890</v>
          </cell>
          <cell r="B177" t="str">
            <v>6890</v>
          </cell>
          <cell r="C177" t="str">
            <v>Misc Overhead Expense</v>
          </cell>
          <cell r="D177" t="str">
            <v>IS</v>
          </cell>
          <cell r="E177" t="str">
            <v>Indirect - Cost of Sales</v>
          </cell>
          <cell r="F177" t="str">
            <v>Other overhead items not specifically listed above (generally immaterial in value)</v>
          </cell>
        </row>
        <row r="178">
          <cell r="A178" t="str">
            <v>6950</v>
          </cell>
          <cell r="B178" t="str">
            <v>6950</v>
          </cell>
          <cell r="C178" t="str">
            <v>Internal Overhead Allocation</v>
          </cell>
          <cell r="D178" t="str">
            <v>IS</v>
          </cell>
          <cell r="E178" t="str">
            <v>Indirect - Cost of Sales</v>
          </cell>
          <cell r="F178" t="str">
            <v>Cost allocation from an admin centralized dept. to all the other benefited operating depts.</v>
          </cell>
        </row>
        <row r="179">
          <cell r="A179" t="str">
            <v>6990</v>
          </cell>
          <cell r="B179" t="str">
            <v>6990</v>
          </cell>
          <cell r="C179" t="str">
            <v>(Over)/Under Applied - Overhead</v>
          </cell>
          <cell r="D179" t="str">
            <v>IS</v>
          </cell>
          <cell r="E179" t="str">
            <v>Indirect - Cost of Sales</v>
          </cell>
          <cell r="F179" t="str">
            <v>Differential between overhead actual costs vs. overhead costs applied to projects</v>
          </cell>
        </row>
        <row r="180">
          <cell r="A180" t="str">
            <v>6999</v>
          </cell>
          <cell r="B180" t="str">
            <v>6999</v>
          </cell>
          <cell r="C180" t="str">
            <v>Applied Overhead</v>
          </cell>
          <cell r="D180" t="str">
            <v>IS</v>
          </cell>
          <cell r="E180" t="str">
            <v>Indirect - Cost of Sales</v>
          </cell>
          <cell r="F180" t="str">
            <v>Applied overhead costs out to projects (with a credit balance)</v>
          </cell>
        </row>
        <row r="181">
          <cell r="A181" t="str">
            <v>7000</v>
          </cell>
          <cell r="B181" t="str">
            <v>7000</v>
          </cell>
          <cell r="C181" t="str">
            <v>Indirect Labor</v>
          </cell>
          <cell r="D181" t="str">
            <v>IS</v>
          </cell>
          <cell r="E181" t="str">
            <v>G&amp;A - Business Unit</v>
          </cell>
          <cell r="F181" t="str">
            <v>G&amp;A indirect charged labor with no markups</v>
          </cell>
        </row>
        <row r="182">
          <cell r="A182" t="str">
            <v>7001</v>
          </cell>
          <cell r="B182" t="str">
            <v>7001</v>
          </cell>
          <cell r="C182" t="str">
            <v>Business Development Labor</v>
          </cell>
          <cell r="D182" t="str">
            <v>IS</v>
          </cell>
          <cell r="E182" t="str">
            <v>Selling - Business Unit</v>
          </cell>
          <cell r="F182" t="str">
            <v>BD indirect charged labor with no markups</v>
          </cell>
        </row>
        <row r="183">
          <cell r="A183" t="str">
            <v>7100</v>
          </cell>
          <cell r="B183" t="str">
            <v>7100</v>
          </cell>
          <cell r="C183" t="str">
            <v>Employee PTO Usage</v>
          </cell>
          <cell r="D183" t="str">
            <v>IS</v>
          </cell>
          <cell r="E183" t="str">
            <v>G&amp;A - Business Unit</v>
          </cell>
          <cell r="F183" t="str">
            <v>Accrued paid-time-off expense Usage</v>
          </cell>
        </row>
        <row r="184">
          <cell r="A184" t="str">
            <v>7101</v>
          </cell>
          <cell r="B184" t="str">
            <v>7101</v>
          </cell>
          <cell r="C184" t="str">
            <v>Employee PTO Accrual</v>
          </cell>
          <cell r="D184" t="str">
            <v>IS</v>
          </cell>
          <cell r="E184" t="str">
            <v>G&amp;A - Business Unit</v>
          </cell>
          <cell r="F184" t="str">
            <v>Accrued paid-time-off expense, e.g. vacation, sick leave, etc..</v>
          </cell>
        </row>
        <row r="185">
          <cell r="A185" t="str">
            <v>7102</v>
          </cell>
          <cell r="B185" t="str">
            <v>7102</v>
          </cell>
          <cell r="C185" t="str">
            <v>Employee Holiday</v>
          </cell>
          <cell r="D185" t="str">
            <v>IS</v>
          </cell>
          <cell r="E185" t="str">
            <v>G&amp;A - Business Unit</v>
          </cell>
          <cell r="F185" t="str">
            <v>Payment for company defined holidays</v>
          </cell>
        </row>
        <row r="186">
          <cell r="A186" t="str">
            <v>7103</v>
          </cell>
          <cell r="B186" t="str">
            <v>7103</v>
          </cell>
          <cell r="C186" t="str">
            <v>Employee Holiday Accrual</v>
          </cell>
          <cell r="D186" t="str">
            <v>IS</v>
          </cell>
          <cell r="E186" t="str">
            <v>G&amp;A - Business Unit</v>
          </cell>
          <cell r="F186" t="str">
            <v>Payment for company defined holidays</v>
          </cell>
        </row>
        <row r="187">
          <cell r="A187" t="str">
            <v>7105</v>
          </cell>
          <cell r="B187" t="str">
            <v>7105</v>
          </cell>
          <cell r="C187" t="str">
            <v>Employee Bonus</v>
          </cell>
          <cell r="D187" t="str">
            <v>IS</v>
          </cell>
          <cell r="E187" t="str">
            <v>G&amp;A - Business Unit</v>
          </cell>
          <cell r="F187" t="str">
            <v>Employee bonuses including annual performance, spot, sign on, etc.</v>
          </cell>
        </row>
        <row r="188">
          <cell r="A188" t="str">
            <v>7106</v>
          </cell>
          <cell r="B188" t="str">
            <v>7106</v>
          </cell>
          <cell r="C188" t="str">
            <v>Employee Other Pay</v>
          </cell>
          <cell r="D188" t="str">
            <v>IS</v>
          </cell>
          <cell r="E188" t="str">
            <v>G&amp;A - Business Unit</v>
          </cell>
          <cell r="F188" t="str">
            <v>includes jury duty, bereavement, hardship, education, military, severance pay</v>
          </cell>
        </row>
        <row r="189">
          <cell r="A189" t="str">
            <v>7133</v>
          </cell>
          <cell r="B189" t="str">
            <v>7133</v>
          </cell>
          <cell r="C189" t="str">
            <v>Business Development ODC</v>
          </cell>
          <cell r="D189" t="str">
            <v>IS</v>
          </cell>
          <cell r="E189" t="str">
            <v>Selling - Business Unit</v>
          </cell>
          <cell r="F189" t="str">
            <v>Business development related travel, consultants, incentives, etc.</v>
          </cell>
        </row>
        <row r="190">
          <cell r="A190" t="str">
            <v>7120</v>
          </cell>
          <cell r="B190" t="str">
            <v>7120</v>
          </cell>
          <cell r="C190" t="str">
            <v>BD Meals &amp; Entertainment - 50% Deductible</v>
          </cell>
          <cell r="D190" t="str">
            <v>IS</v>
          </cell>
          <cell r="E190" t="str">
            <v>Selling - Business Unit</v>
          </cell>
          <cell r="F190" t="str">
            <v>BD Meals &amp; Entertainment - 50% Deductible</v>
          </cell>
        </row>
        <row r="191">
          <cell r="A191" t="str">
            <v>7150</v>
          </cell>
          <cell r="B191" t="str">
            <v>7150</v>
          </cell>
          <cell r="C191" t="str">
            <v>Employer Payroll Taxes</v>
          </cell>
          <cell r="D191" t="str">
            <v>IS</v>
          </cell>
          <cell r="E191" t="str">
            <v>G&amp;A - Business Unit</v>
          </cell>
          <cell r="F191" t="str">
            <v>Employer payroll tax expense, including FICA, Medicare, etc.</v>
          </cell>
        </row>
        <row r="192">
          <cell r="A192" t="str">
            <v>7160</v>
          </cell>
          <cell r="B192" t="str">
            <v>7160</v>
          </cell>
          <cell r="C192" t="str">
            <v>Retirement Benefit Plan</v>
          </cell>
          <cell r="D192" t="str">
            <v>IS</v>
          </cell>
          <cell r="E192" t="str">
            <v>G&amp;A - Business Unit</v>
          </cell>
          <cell r="F192" t="str">
            <v>Liability on retirement plan like 401k, pension, etc..</v>
          </cell>
        </row>
        <row r="193">
          <cell r="A193" t="str">
            <v>7170</v>
          </cell>
          <cell r="B193" t="str">
            <v>7170</v>
          </cell>
          <cell r="C193" t="str">
            <v>Employee Insurance</v>
          </cell>
          <cell r="D193" t="str">
            <v>IS</v>
          </cell>
          <cell r="E193" t="str">
            <v>G&amp;A - Business Unit</v>
          </cell>
          <cell r="F193" t="str">
            <v>Employee contribution to employer sponsored insurance programs (credit)</v>
          </cell>
        </row>
        <row r="194">
          <cell r="A194" t="str">
            <v>7180</v>
          </cell>
          <cell r="B194" t="str">
            <v>7180</v>
          </cell>
          <cell r="C194" t="str">
            <v>Employer Paid Insurance</v>
          </cell>
          <cell r="D194" t="str">
            <v>IS</v>
          </cell>
          <cell r="E194" t="str">
            <v>G&amp;A - Business Unit</v>
          </cell>
          <cell r="F194" t="str">
            <v>Cost of employer portion of employee insurance programs</v>
          </cell>
        </row>
        <row r="195">
          <cell r="A195" t="str">
            <v>7190</v>
          </cell>
          <cell r="B195" t="str">
            <v>7190</v>
          </cell>
          <cell r="C195" t="str">
            <v>Workman's Comp Insurance</v>
          </cell>
          <cell r="D195" t="str">
            <v>IS</v>
          </cell>
          <cell r="E195" t="str">
            <v>G&amp;A - Business Unit</v>
          </cell>
          <cell r="F195" t="str">
            <v>Allocated or direct charge premium cost for WC insurance</v>
          </cell>
        </row>
        <row r="196">
          <cell r="A196" t="str">
            <v>7195</v>
          </cell>
          <cell r="B196" t="str">
            <v>7195</v>
          </cell>
          <cell r="C196" t="str">
            <v>Employee Welfare</v>
          </cell>
          <cell r="D196" t="str">
            <v>IS</v>
          </cell>
          <cell r="E196" t="str">
            <v>G&amp;A - Business Unit</v>
          </cell>
          <cell r="F196" t="str">
            <v>Company sponsored activities for the benefit of employee moral</v>
          </cell>
        </row>
        <row r="197">
          <cell r="A197" t="str">
            <v>7198</v>
          </cell>
          <cell r="B197" t="str">
            <v>7198</v>
          </cell>
          <cell r="C197" t="str">
            <v>Applied overhead to Business Dev</v>
          </cell>
          <cell r="D197" t="str">
            <v>IS</v>
          </cell>
          <cell r="E197" t="str">
            <v>Selling - Business Unit</v>
          </cell>
          <cell r="F197" t="str">
            <v>Applied overhead to business development labor</v>
          </cell>
        </row>
        <row r="198">
          <cell r="A198" t="str">
            <v>7199</v>
          </cell>
          <cell r="B198" t="str">
            <v>7199</v>
          </cell>
          <cell r="C198" t="str">
            <v>Applied EFB to G&amp;A</v>
          </cell>
          <cell r="D198" t="str">
            <v>IS</v>
          </cell>
          <cell r="E198" t="str">
            <v>G&amp;A - Business Unit</v>
          </cell>
          <cell r="F198" t="str">
            <v>Applied Employee Fringe Benefits to General &amp; Administration Cost Pool</v>
          </cell>
        </row>
        <row r="199">
          <cell r="A199" t="str">
            <v>7200</v>
          </cell>
          <cell r="B199" t="str">
            <v>7200</v>
          </cell>
          <cell r="C199" t="str">
            <v>Travel</v>
          </cell>
          <cell r="D199" t="str">
            <v>IS</v>
          </cell>
          <cell r="E199" t="str">
            <v>G&amp;A - Business Unit</v>
          </cell>
          <cell r="F199" t="str">
            <v>Business travel includes airfare, hotel, meals, transportation, etc..</v>
          </cell>
        </row>
        <row r="200">
          <cell r="A200" t="str">
            <v>7201</v>
          </cell>
          <cell r="B200" t="str">
            <v>7201</v>
          </cell>
          <cell r="C200" t="str">
            <v>Meals &amp; Entertainment - 50% Deductible</v>
          </cell>
          <cell r="D200" t="str">
            <v>IS</v>
          </cell>
          <cell r="E200" t="str">
            <v>G&amp;A - Business Unit</v>
          </cell>
          <cell r="F200" t="str">
            <v>Meals &amp; Entertainment G&amp;A</v>
          </cell>
        </row>
        <row r="201">
          <cell r="A201" t="str">
            <v>7210</v>
          </cell>
          <cell r="B201" t="str">
            <v>7210</v>
          </cell>
          <cell r="C201" t="str">
            <v>Recruitment Expense</v>
          </cell>
          <cell r="D201" t="str">
            <v>IS</v>
          </cell>
          <cell r="E201" t="str">
            <v>G&amp;A - Business Unit</v>
          </cell>
          <cell r="F201" t="str">
            <v>Recruitment cost including trips, interviews, help wanted ads, etc.</v>
          </cell>
        </row>
        <row r="202">
          <cell r="A202" t="str">
            <v>7220</v>
          </cell>
          <cell r="B202" t="str">
            <v>7220</v>
          </cell>
          <cell r="C202" t="str">
            <v>Employee Relocation</v>
          </cell>
          <cell r="D202" t="str">
            <v>IS</v>
          </cell>
          <cell r="E202" t="str">
            <v>G&amp;A - Business Unit</v>
          </cell>
          <cell r="F202" t="str">
            <v>Employee relocation cost.  Including move, travel, and per diem, other assistance</v>
          </cell>
        </row>
        <row r="203">
          <cell r="A203" t="str">
            <v>7230</v>
          </cell>
          <cell r="B203" t="str">
            <v>7230</v>
          </cell>
          <cell r="C203" t="str">
            <v>Conference</v>
          </cell>
          <cell r="D203" t="str">
            <v>IS</v>
          </cell>
          <cell r="E203" t="str">
            <v>G&amp;A - Business Unit</v>
          </cell>
          <cell r="F203" t="str">
            <v>Professional and trade conferences</v>
          </cell>
        </row>
        <row r="204">
          <cell r="A204" t="str">
            <v>7240</v>
          </cell>
          <cell r="B204" t="str">
            <v>7240</v>
          </cell>
          <cell r="C204" t="str">
            <v>Education &amp; Training</v>
          </cell>
          <cell r="D204" t="str">
            <v>IS</v>
          </cell>
          <cell r="E204" t="str">
            <v>G&amp;A - Business Unit</v>
          </cell>
          <cell r="F204" t="str">
            <v>Cost of employer sponsored training programs, tuition, reimbursement, seminars and associated materials</v>
          </cell>
        </row>
        <row r="205">
          <cell r="A205" t="str">
            <v>7250</v>
          </cell>
          <cell r="B205" t="str">
            <v>7250</v>
          </cell>
          <cell r="C205" t="str">
            <v>Dues &amp; Subscriptions</v>
          </cell>
          <cell r="D205" t="str">
            <v>IS</v>
          </cell>
          <cell r="E205" t="str">
            <v>G&amp;A - Business Unit</v>
          </cell>
          <cell r="F205" t="str">
            <v>Professional journals, online subscription, services, periodicals, etc.</v>
          </cell>
        </row>
        <row r="206">
          <cell r="A206" t="str">
            <v>7300</v>
          </cell>
          <cell r="B206" t="str">
            <v>7300</v>
          </cell>
          <cell r="C206" t="str">
            <v>Supplies</v>
          </cell>
          <cell r="D206" t="str">
            <v>IS</v>
          </cell>
          <cell r="E206" t="str">
            <v>G&amp;A - Business Unit</v>
          </cell>
          <cell r="F206" t="str">
            <v xml:space="preserve">Non job chargeable office and field supplies </v>
          </cell>
        </row>
        <row r="207">
          <cell r="A207" t="str">
            <v>7320</v>
          </cell>
          <cell r="B207" t="str">
            <v>7320</v>
          </cell>
          <cell r="C207" t="str">
            <v>Telecommunications</v>
          </cell>
          <cell r="D207" t="str">
            <v>IS</v>
          </cell>
          <cell r="E207" t="str">
            <v>G&amp;A - Business Unit</v>
          </cell>
          <cell r="F207" t="str">
            <v xml:space="preserve"> Telecommunications expense like phone lines, networking, etc..</v>
          </cell>
        </row>
        <row r="208">
          <cell r="A208" t="str">
            <v>7330</v>
          </cell>
          <cell r="B208" t="str">
            <v>7330</v>
          </cell>
          <cell r="C208" t="str">
            <v>Delivery Expense</v>
          </cell>
          <cell r="D208" t="str">
            <v>IS</v>
          </cell>
          <cell r="E208" t="str">
            <v>G&amp;A - Business Unit</v>
          </cell>
          <cell r="F208" t="str">
            <v>Express and standard mail delivery charges, courier services, etc.</v>
          </cell>
        </row>
        <row r="209">
          <cell r="A209" t="str">
            <v>7400</v>
          </cell>
          <cell r="B209" t="str">
            <v>7400</v>
          </cell>
          <cell r="C209" t="str">
            <v>Equipment Expense</v>
          </cell>
          <cell r="D209" t="str">
            <v>IS</v>
          </cell>
          <cell r="E209" t="str">
            <v>G&amp;A - Business Unit</v>
          </cell>
          <cell r="F209" t="str">
            <v>Rental, maintenance and operating expense associated with chargeable equipment cost</v>
          </cell>
        </row>
        <row r="210">
          <cell r="A210" t="str">
            <v>7500</v>
          </cell>
          <cell r="B210" t="str">
            <v>7500</v>
          </cell>
          <cell r="C210" t="str">
            <v>Building Rent</v>
          </cell>
          <cell r="D210" t="str">
            <v>IS</v>
          </cell>
          <cell r="E210" t="str">
            <v>G&amp;A - Business Unit</v>
          </cell>
          <cell r="F210" t="str">
            <v>Facility rental and lease cost</v>
          </cell>
        </row>
        <row r="211">
          <cell r="A211" t="str">
            <v>7501</v>
          </cell>
          <cell r="B211" t="str">
            <v>7501</v>
          </cell>
          <cell r="C211" t="str">
            <v>Building Expense</v>
          </cell>
          <cell r="D211" t="str">
            <v>IS</v>
          </cell>
          <cell r="E211" t="str">
            <v>G&amp;A - Business Unit</v>
          </cell>
          <cell r="F211" t="str">
            <v>Cost of maintaining facility including non capital improvements, facility property related taxes</v>
          </cell>
        </row>
        <row r="212">
          <cell r="A212" t="str">
            <v>7502</v>
          </cell>
          <cell r="B212" t="str">
            <v>7502</v>
          </cell>
          <cell r="C212" t="str">
            <v>Utilities</v>
          </cell>
          <cell r="D212" t="str">
            <v>IS</v>
          </cell>
          <cell r="E212" t="str">
            <v>G&amp;A - Business Unit</v>
          </cell>
          <cell r="F212" t="str">
            <v>Water, Electricity, sewer, Gas, etc.</v>
          </cell>
        </row>
        <row r="213">
          <cell r="A213" t="str">
            <v>7510</v>
          </cell>
          <cell r="B213" t="str">
            <v>7510</v>
          </cell>
          <cell r="C213" t="str">
            <v>Insurance - General Liability</v>
          </cell>
          <cell r="D213" t="str">
            <v>IS</v>
          </cell>
          <cell r="E213" t="str">
            <v>G&amp;A - Business Unit</v>
          </cell>
          <cell r="F213" t="str">
            <v>Allocated or direct bill liability and property insurance</v>
          </cell>
        </row>
        <row r="214">
          <cell r="A214" t="str">
            <v>7520</v>
          </cell>
          <cell r="B214" t="str">
            <v>7520</v>
          </cell>
          <cell r="C214" t="str">
            <v>Tax &amp; License</v>
          </cell>
          <cell r="D214" t="str">
            <v>IS</v>
          </cell>
          <cell r="E214" t="str">
            <v>G&amp;A - Business Unit</v>
          </cell>
          <cell r="F214" t="str">
            <v>Corporate franchise taxes</v>
          </cell>
        </row>
        <row r="215">
          <cell r="A215" t="str">
            <v>7700</v>
          </cell>
          <cell r="B215" t="str">
            <v>7700</v>
          </cell>
          <cell r="C215" t="str">
            <v>Depreciation Expense</v>
          </cell>
          <cell r="D215" t="str">
            <v>IS</v>
          </cell>
          <cell r="E215" t="str">
            <v>G&amp;A - Business Unit</v>
          </cell>
          <cell r="F215" t="str">
            <v>Book depreciation on capitalized (PP&amp;E)</v>
          </cell>
        </row>
        <row r="216">
          <cell r="A216" t="str">
            <v>7710</v>
          </cell>
          <cell r="B216" t="str">
            <v>7710</v>
          </cell>
          <cell r="C216" t="str">
            <v>Gain/(Loss) Sales of Fixed Assets</v>
          </cell>
          <cell r="D216" t="str">
            <v>IS</v>
          </cell>
          <cell r="E216" t="str">
            <v>G&amp;A - Business Unit</v>
          </cell>
          <cell r="F216" t="str">
            <v>Sale price differential to asset book value as of sale date</v>
          </cell>
        </row>
        <row r="217">
          <cell r="A217" t="str">
            <v>7800</v>
          </cell>
          <cell r="B217" t="str">
            <v>7800</v>
          </cell>
          <cell r="C217" t="str">
            <v>Professional Services</v>
          </cell>
          <cell r="D217" t="str">
            <v>IS</v>
          </cell>
          <cell r="E217" t="str">
            <v>G&amp;A - Business Unit</v>
          </cell>
          <cell r="F217" t="str">
            <v xml:space="preserve"> Professional Services e.g. legal, audit, etc..</v>
          </cell>
        </row>
        <row r="218">
          <cell r="A218" t="str">
            <v>7810</v>
          </cell>
          <cell r="B218" t="str">
            <v>7810</v>
          </cell>
          <cell r="C218" t="str">
            <v>Other Outside Services</v>
          </cell>
          <cell r="D218" t="str">
            <v>IS</v>
          </cell>
          <cell r="E218" t="str">
            <v>G&amp;A - Business Unit</v>
          </cell>
          <cell r="F218" t="str">
            <v xml:space="preserve">Services included temps, collections, business cards, copy, photos, promotion, plots, etc..  </v>
          </cell>
        </row>
        <row r="219">
          <cell r="A219" t="str">
            <v>7880</v>
          </cell>
          <cell r="B219" t="str">
            <v>7880</v>
          </cell>
          <cell r="C219" t="str">
            <v>Bank Charges</v>
          </cell>
          <cell r="D219" t="str">
            <v>IS</v>
          </cell>
          <cell r="E219" t="str">
            <v>G&amp;A - Business Unit</v>
          </cell>
          <cell r="F219" t="str">
            <v>Bank services and transaction fees, processing charges, set up fees, etc.</v>
          </cell>
        </row>
        <row r="220">
          <cell r="A220" t="str">
            <v>7890</v>
          </cell>
          <cell r="B220" t="str">
            <v>7890</v>
          </cell>
          <cell r="C220" t="str">
            <v>Miscellaneous Expense</v>
          </cell>
          <cell r="D220" t="str">
            <v>IS</v>
          </cell>
          <cell r="E220" t="str">
            <v>G&amp;A - Business Unit</v>
          </cell>
          <cell r="F220" t="str">
            <v>Other overhead G&amp;A not specifically listed above (generally immaterial in value)</v>
          </cell>
        </row>
        <row r="221">
          <cell r="A221" t="str">
            <v>7970</v>
          </cell>
          <cell r="B221" t="str">
            <v>7970</v>
          </cell>
          <cell r="C221" t="str">
            <v>B &amp; P Direct Labor</v>
          </cell>
          <cell r="D221" t="str">
            <v>IS</v>
          </cell>
          <cell r="E221" t="str">
            <v>Selling - Business Unit</v>
          </cell>
          <cell r="F221" t="str">
            <v>B&amp;P indirect charged labor with no markups</v>
          </cell>
        </row>
        <row r="222">
          <cell r="A222" t="str">
            <v>7971</v>
          </cell>
          <cell r="B222" t="str">
            <v>7971</v>
          </cell>
          <cell r="C222" t="str">
            <v>Applied EFB to Bus. Dev and B&amp;P</v>
          </cell>
          <cell r="D222" t="str">
            <v>IS</v>
          </cell>
          <cell r="E222" t="str">
            <v>Selling - Business Unit</v>
          </cell>
          <cell r="F222" t="str">
            <v>Applied EFB to Marketing/Proposals Cost Pool</v>
          </cell>
        </row>
        <row r="223">
          <cell r="A223" t="str">
            <v>7972</v>
          </cell>
          <cell r="B223" t="str">
            <v>7972</v>
          </cell>
          <cell r="C223" t="str">
            <v>Applied Overhead to B&amp;P</v>
          </cell>
          <cell r="D223" t="str">
            <v>IS</v>
          </cell>
          <cell r="E223" t="str">
            <v>Selling - Business Unit</v>
          </cell>
          <cell r="F223" t="str">
            <v>Applied overhead to bid &amp; proposals</v>
          </cell>
        </row>
        <row r="224">
          <cell r="A224" t="str">
            <v>7973</v>
          </cell>
          <cell r="B224" t="str">
            <v>7973</v>
          </cell>
          <cell r="C224" t="str">
            <v>B &amp; P ODCs</v>
          </cell>
          <cell r="D224" t="str">
            <v>IS</v>
          </cell>
          <cell r="E224" t="str">
            <v>Selling - Business Unit</v>
          </cell>
          <cell r="F224" t="str">
            <v>Other direct charges to bid &amp; proposals with no markups</v>
          </cell>
        </row>
        <row r="225">
          <cell r="A225" t="str">
            <v>7974</v>
          </cell>
          <cell r="B225" t="str">
            <v>7974</v>
          </cell>
          <cell r="C225" t="str">
            <v>B&amp;P Meals &amp; Entertainment - 50% Deductible</v>
          </cell>
          <cell r="D225" t="str">
            <v>IS</v>
          </cell>
          <cell r="E225" t="str">
            <v>Selling - Business Unit</v>
          </cell>
          <cell r="F225" t="str">
            <v>B&amp;P Meals &amp; Entertainment - 50% Deductible</v>
          </cell>
        </row>
        <row r="226">
          <cell r="A226" t="str">
            <v>7990</v>
          </cell>
          <cell r="B226" t="str">
            <v>7990</v>
          </cell>
          <cell r="C226" t="str">
            <v>(Over)/Under Applied - G&amp;A</v>
          </cell>
          <cell r="D226" t="str">
            <v>IS</v>
          </cell>
          <cell r="E226" t="str">
            <v>G&amp;A - Business Unit</v>
          </cell>
          <cell r="F226" t="str">
            <v>Differential between actual G&amp;A costs vs. G&amp;A costs applied to projects</v>
          </cell>
        </row>
        <row r="227">
          <cell r="A227" t="str">
            <v>7991</v>
          </cell>
          <cell r="B227" t="str">
            <v>7991</v>
          </cell>
          <cell r="C227" t="str">
            <v>Corp Allocation - G&amp;A</v>
          </cell>
          <cell r="D227" t="str">
            <v>IS</v>
          </cell>
          <cell r="E227" t="str">
            <v>G&amp;A - Corp Allocation</v>
          </cell>
          <cell r="F227" t="str">
            <v>Cost allocation from Corp. IDT for cost of general corp. services, where applicable</v>
          </cell>
        </row>
        <row r="228">
          <cell r="A228" t="str">
            <v>7992</v>
          </cell>
          <cell r="B228" t="str">
            <v>7992</v>
          </cell>
          <cell r="C228" t="str">
            <v>Over/Under Applied BD &amp; BP</v>
          </cell>
          <cell r="D228" t="str">
            <v>IS</v>
          </cell>
          <cell r="E228" t="str">
            <v>Selling - Business Unit</v>
          </cell>
          <cell r="F228" t="str">
            <v>Differential between BD &amp; BP actual costs vs. BD &amp; BP costs applied to projects</v>
          </cell>
        </row>
        <row r="229">
          <cell r="A229" t="str">
            <v>7993</v>
          </cell>
          <cell r="B229" t="str">
            <v>7993</v>
          </cell>
          <cell r="C229" t="str">
            <v>Business Group Allocation - G&amp;A</v>
          </cell>
          <cell r="D229" t="str">
            <v>IS</v>
          </cell>
          <cell r="E229" t="str">
            <v>G&amp;A - Business Segment Allocation</v>
          </cell>
          <cell r="F229" t="str">
            <v>Costs incurred by the Business Groups allocated to the Business Units within the Groups (IDT from Corp.)</v>
          </cell>
        </row>
        <row r="230">
          <cell r="A230" t="str">
            <v>7994</v>
          </cell>
          <cell r="B230" t="str">
            <v>7994</v>
          </cell>
          <cell r="C230" t="str">
            <v>Corporate Allocation - Selling</v>
          </cell>
          <cell r="D230" t="str">
            <v>IS</v>
          </cell>
          <cell r="E230" t="str">
            <v>Selling - Corp Allocation</v>
          </cell>
          <cell r="F230" t="str">
            <v>Selling - Corporate Allocation</v>
          </cell>
        </row>
        <row r="231">
          <cell r="A231" t="str">
            <v>7995</v>
          </cell>
          <cell r="B231" t="str">
            <v>7995</v>
          </cell>
          <cell r="C231" t="str">
            <v>Pasadena Shared Services Alloc</v>
          </cell>
          <cell r="D231" t="str">
            <v>IS</v>
          </cell>
          <cell r="E231" t="str">
            <v>G&amp;A - Corp Allocation</v>
          </cell>
          <cell r="F231" t="str">
            <v>Cost allocation from Corp. IDT for cost of general corp. services, where applicable</v>
          </cell>
        </row>
        <row r="232">
          <cell r="A232" t="str">
            <v>7998</v>
          </cell>
          <cell r="B232" t="str">
            <v>7998</v>
          </cell>
          <cell r="C232" t="str">
            <v>BD &amp; BP Cost Allocation</v>
          </cell>
          <cell r="D232" t="str">
            <v>IS</v>
          </cell>
          <cell r="E232" t="str">
            <v>Selling - Business Unit</v>
          </cell>
          <cell r="F232" t="str">
            <v>Applied BD &amp; BP costs out to projects (with a credit balance) - where applicable</v>
          </cell>
        </row>
        <row r="233">
          <cell r="A233" t="str">
            <v>7999</v>
          </cell>
          <cell r="B233" t="str">
            <v>7999</v>
          </cell>
          <cell r="C233" t="str">
            <v>Applied G&amp;A</v>
          </cell>
          <cell r="D233" t="str">
            <v>IS</v>
          </cell>
          <cell r="E233" t="str">
            <v>G&amp;A - Business Unit</v>
          </cell>
          <cell r="F233" t="str">
            <v>Applied G&amp;A costs out to projects (with a credit balance)</v>
          </cell>
        </row>
        <row r="234">
          <cell r="A234" t="str">
            <v>90100</v>
          </cell>
          <cell r="B234" t="str">
            <v>90100</v>
          </cell>
          <cell r="C234" t="str">
            <v>Other Income</v>
          </cell>
          <cell r="D234" t="str">
            <v>IS</v>
          </cell>
          <cell r="E234" t="str">
            <v>Other Income</v>
          </cell>
          <cell r="F234" t="str">
            <v xml:space="preserve">Non operating income - unallowable under FAR </v>
          </cell>
        </row>
        <row r="235">
          <cell r="A235" t="str">
            <v>90200</v>
          </cell>
          <cell r="B235" t="str">
            <v>90200</v>
          </cell>
          <cell r="C235" t="str">
            <v>Client Discounts</v>
          </cell>
          <cell r="D235" t="str">
            <v>IS</v>
          </cell>
          <cell r="E235" t="str">
            <v>Indirect - Cost of Sales</v>
          </cell>
          <cell r="F235" t="str">
            <v>Discounts offered to clients</v>
          </cell>
        </row>
        <row r="236">
          <cell r="A236" t="str">
            <v>90300</v>
          </cell>
          <cell r="B236" t="str">
            <v>90300</v>
          </cell>
          <cell r="C236" t="str">
            <v>Interest Earned</v>
          </cell>
          <cell r="D236" t="str">
            <v>IS</v>
          </cell>
          <cell r="E236" t="str">
            <v>Interest income</v>
          </cell>
          <cell r="F236" t="str">
            <v>Interest earned on loans, notes, etc.</v>
          </cell>
        </row>
        <row r="237">
          <cell r="A237" t="str">
            <v>91100</v>
          </cell>
          <cell r="B237" t="str">
            <v>91100</v>
          </cell>
          <cell r="C237" t="str">
            <v>Unrecoverable Bad Debt Exp</v>
          </cell>
          <cell r="D237" t="str">
            <v>IS</v>
          </cell>
          <cell r="E237" t="str">
            <v>Indirect - Cost of Sales</v>
          </cell>
          <cell r="F237" t="str">
            <v>Expense for building up reserves</v>
          </cell>
        </row>
        <row r="238">
          <cell r="A238" t="str">
            <v>91300</v>
          </cell>
          <cell r="B238" t="str">
            <v>91300</v>
          </cell>
          <cell r="C238" t="str">
            <v>Interest Expense</v>
          </cell>
          <cell r="D238" t="str">
            <v>IS</v>
          </cell>
          <cell r="E238" t="str">
            <v>Interest expense</v>
          </cell>
          <cell r="F238" t="str">
            <v>Interest from loans, capital leases, other debts</v>
          </cell>
        </row>
        <row r="239">
          <cell r="A239" t="str">
            <v>91400</v>
          </cell>
          <cell r="B239" t="str">
            <v>91400</v>
          </cell>
          <cell r="C239" t="str">
            <v>Income To Minority Interests</v>
          </cell>
          <cell r="D239" t="str">
            <v>IS</v>
          </cell>
          <cell r="E239" t="str">
            <v>Indirect - Cost of Sales</v>
          </cell>
          <cell r="F239" t="str">
            <v>Earnings on unconsolidated 20% to 50% owned subsidiaries</v>
          </cell>
        </row>
        <row r="240">
          <cell r="A240" t="str">
            <v>92000</v>
          </cell>
          <cell r="B240" t="str">
            <v>92000</v>
          </cell>
          <cell r="C240" t="str">
            <v>Unrecoverable Acquisition Costs</v>
          </cell>
          <cell r="D240" t="str">
            <v>IS</v>
          </cell>
          <cell r="E240" t="str">
            <v>Indirect - Cost of Sales</v>
          </cell>
          <cell r="F240" t="str">
            <v>Costs related to acquiring a new company</v>
          </cell>
        </row>
        <row r="241">
          <cell r="A241" t="str">
            <v>93000.HIST</v>
          </cell>
          <cell r="B241" t="str">
            <v>93000</v>
          </cell>
          <cell r="C241" t="str">
            <v xml:space="preserve"> Amortization Expense</v>
          </cell>
          <cell r="D241" t="str">
            <v>IS</v>
          </cell>
          <cell r="E241" t="str">
            <v>Amortization</v>
          </cell>
          <cell r="F241" t="str">
            <v>Corp. only - amortization of goodwill and other intangibles</v>
          </cell>
        </row>
        <row r="242">
          <cell r="A242" t="str">
            <v>95100</v>
          </cell>
          <cell r="B242" t="str">
            <v>95100</v>
          </cell>
          <cell r="C242" t="str">
            <v>Unrecoverable Employee Activities</v>
          </cell>
          <cell r="D242" t="str">
            <v>IS</v>
          </cell>
          <cell r="E242" t="str">
            <v>Indirect - Cost of Sales</v>
          </cell>
          <cell r="F242" t="str">
            <v>Unallowable employee costs as defined by FAR (gov't disclosed units)</v>
          </cell>
        </row>
        <row r="243">
          <cell r="A243" t="str">
            <v>95200</v>
          </cell>
          <cell r="B243" t="str">
            <v>95200</v>
          </cell>
          <cell r="C243" t="str">
            <v>Unrecoverable Travel</v>
          </cell>
          <cell r="D243" t="str">
            <v>IS</v>
          </cell>
          <cell r="E243" t="str">
            <v>Indirect - Cost of Sales</v>
          </cell>
          <cell r="F243" t="str">
            <v>Unallowable travel costs as defined by FAR (gov't disclosed units)</v>
          </cell>
        </row>
        <row r="244">
          <cell r="A244" t="str">
            <v>95201</v>
          </cell>
          <cell r="B244" t="str">
            <v>95201</v>
          </cell>
          <cell r="C244" t="str">
            <v>Unrecoverable Meals &amp; Entertainment - 50% Deductible</v>
          </cell>
          <cell r="D244" t="str">
            <v>IS</v>
          </cell>
          <cell r="E244" t="str">
            <v>Indirect - Cost of Sales</v>
          </cell>
          <cell r="F244" t="str">
            <v>Unallowable meals &amp; entertainment as defined by FAR (gov't disclosed units)</v>
          </cell>
        </row>
        <row r="245">
          <cell r="A245" t="str">
            <v>95300</v>
          </cell>
          <cell r="B245" t="str">
            <v>95300</v>
          </cell>
          <cell r="C245" t="str">
            <v>Unallowable &amp; Non Deductible Meals &amp; Entertain</v>
          </cell>
          <cell r="D245" t="str">
            <v>IS</v>
          </cell>
          <cell r="E245" t="str">
            <v>Indirect - Cost of Sales</v>
          </cell>
          <cell r="F245" t="str">
            <v>Unallowable entertainment costs as defined by FAR (gov't disclosed units)</v>
          </cell>
        </row>
        <row r="246">
          <cell r="A246" t="str">
            <v>95400</v>
          </cell>
          <cell r="B246" t="str">
            <v>95400</v>
          </cell>
          <cell r="C246" t="str">
            <v>Charitable Contributions</v>
          </cell>
          <cell r="D246" t="str">
            <v>IS</v>
          </cell>
          <cell r="E246" t="str">
            <v>Indirect - Cost of Sales</v>
          </cell>
          <cell r="F246" t="str">
            <v>Charitable contributions</v>
          </cell>
        </row>
        <row r="247">
          <cell r="A247" t="str">
            <v>95401</v>
          </cell>
          <cell r="B247" t="str">
            <v>95401</v>
          </cell>
          <cell r="C247" t="str">
            <v>Political Contribution</v>
          </cell>
          <cell r="D247" t="str">
            <v>IS</v>
          </cell>
          <cell r="E247" t="str">
            <v>Indirect - Cost of Sales</v>
          </cell>
          <cell r="F247" t="str">
            <v>Political contributions require Corp approval</v>
          </cell>
        </row>
        <row r="248">
          <cell r="A248" t="str">
            <v>95500</v>
          </cell>
          <cell r="B248" t="str">
            <v>95500</v>
          </cell>
          <cell r="C248" t="str">
            <v>Unrecoverable Marketing</v>
          </cell>
          <cell r="D248" t="str">
            <v>IS</v>
          </cell>
          <cell r="E248" t="str">
            <v>Selling - Business Unit</v>
          </cell>
          <cell r="F248" t="str">
            <v>Unallowable marketing costs as defined by FAR (gov't disclosed units)</v>
          </cell>
        </row>
        <row r="249">
          <cell r="A249" t="str">
            <v>95600</v>
          </cell>
          <cell r="B249" t="str">
            <v>95600</v>
          </cell>
          <cell r="C249" t="str">
            <v>Unrecoverable Legal Expense</v>
          </cell>
          <cell r="D249" t="str">
            <v>IS</v>
          </cell>
          <cell r="E249" t="str">
            <v>Indirect - Cost of Sales</v>
          </cell>
          <cell r="F249" t="str">
            <v>Unallowable legal costs as defined by FAR (gov't disclosed units)</v>
          </cell>
        </row>
        <row r="250">
          <cell r="A250" t="str">
            <v>95700</v>
          </cell>
          <cell r="B250" t="str">
            <v>95700</v>
          </cell>
          <cell r="C250" t="str">
            <v>Unrecoverable Fines &amp; Penalties</v>
          </cell>
          <cell r="D250" t="str">
            <v>IS</v>
          </cell>
          <cell r="E250" t="str">
            <v>Indirect - Cost of Sales</v>
          </cell>
          <cell r="F250" t="str">
            <v xml:space="preserve">All fine and penalties associated with statutory or legal violations </v>
          </cell>
        </row>
        <row r="251">
          <cell r="A251" t="str">
            <v>95701</v>
          </cell>
          <cell r="B251" t="str">
            <v>95701</v>
          </cell>
          <cell r="C251" t="str">
            <v>Key Man Life Insurance Expense</v>
          </cell>
          <cell r="D251" t="str">
            <v>IS</v>
          </cell>
          <cell r="E251" t="str">
            <v>Indirect - Cost of Sales</v>
          </cell>
          <cell r="F251" t="str">
            <v>Key Man Life Insurance Expense</v>
          </cell>
        </row>
        <row r="252">
          <cell r="A252" t="str">
            <v>95900</v>
          </cell>
          <cell r="B252" t="str">
            <v>95900</v>
          </cell>
          <cell r="C252" t="str">
            <v>Unrecoverable Miscellaneous</v>
          </cell>
          <cell r="D252" t="str">
            <v>IS</v>
          </cell>
          <cell r="E252" t="str">
            <v>Indirect - Cost of Sales</v>
          </cell>
          <cell r="F252" t="str">
            <v>All other unallowable costs as defined by FAR (gov't disclosed units)</v>
          </cell>
        </row>
        <row r="253">
          <cell r="A253" t="str">
            <v>96000</v>
          </cell>
          <cell r="B253" t="str">
            <v>96000</v>
          </cell>
          <cell r="C253" t="str">
            <v>Federal Income Tax Exp</v>
          </cell>
          <cell r="D253" t="str">
            <v>IS</v>
          </cell>
          <cell r="E253" t="str">
            <v>Income tax expense</v>
          </cell>
          <cell r="F253" t="str">
            <v>Accrual income tax at standard corporate rate</v>
          </cell>
        </row>
        <row r="254">
          <cell r="A254" t="str">
            <v>97000.HIST</v>
          </cell>
          <cell r="B254" t="str">
            <v>97000</v>
          </cell>
          <cell r="C254" t="str">
            <v xml:space="preserve"> Intercompany Profit</v>
          </cell>
          <cell r="D254" t="str">
            <v>IS</v>
          </cell>
          <cell r="E254" t="str">
            <v>Intercompany Profit</v>
          </cell>
          <cell r="F254" t="str">
            <v>Profit on inter-company work performed by another subsidiary</v>
          </cell>
        </row>
        <row r="255">
          <cell r="A255" t="str">
            <v>98000</v>
          </cell>
          <cell r="B255" t="str">
            <v>98000</v>
          </cell>
          <cell r="C255" t="str">
            <v>Unrecoverable G&amp;A</v>
          </cell>
          <cell r="D255" t="str">
            <v>IS</v>
          </cell>
          <cell r="E255" t="str">
            <v>G&amp;A - Business Unit</v>
          </cell>
          <cell r="F255" t="str">
            <v>All unallowable G&amp;A costs as defined by FAR (gov't disclosed units) e.g. travel, entertainment, etc..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V57"/>
  <sheetViews>
    <sheetView showGridLines="0" zoomScale="85" zoomScaleNormal="85" zoomScaleSheetLayoutView="80" workbookViewId="0">
      <pane xSplit="2" ySplit="5" topLeftCell="H6" activePane="bottomRight" state="frozen"/>
      <selection activeCell="A26" sqref="A26"/>
      <selection pane="topRight" activeCell="A26" sqref="A26"/>
      <selection pane="bottomLeft" activeCell="A26" sqref="A26"/>
      <selection pane="bottomRight" activeCell="J14" sqref="J14"/>
    </sheetView>
  </sheetViews>
  <sheetFormatPr defaultColWidth="14.42578125" defaultRowHeight="12.75"/>
  <cols>
    <col min="1" max="1" width="5.42578125" style="51" customWidth="1"/>
    <col min="2" max="2" width="46" style="51" customWidth="1"/>
    <col min="3" max="7" width="12.5703125" style="51" hidden="1" customWidth="1"/>
    <col min="8" max="21" width="12.5703125" style="51" customWidth="1"/>
    <col min="22" max="16384" width="14.42578125" style="51"/>
  </cols>
  <sheetData>
    <row r="1" spans="1:22" ht="7.5" customHeight="1"/>
    <row r="2" spans="1:22" s="2" customFormat="1" ht="42" customHeight="1">
      <c r="H2" s="166" t="s">
        <v>45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2" s="2" customFormat="1" ht="13.5" customHeight="1">
      <c r="G3" s="35"/>
      <c r="L3" s="35"/>
    </row>
    <row r="4" spans="1:22" s="3" customFormat="1">
      <c r="A4" s="103" t="s">
        <v>3</v>
      </c>
      <c r="B4" s="104"/>
      <c r="C4" s="94">
        <v>2012</v>
      </c>
      <c r="D4" s="93"/>
      <c r="E4" s="93"/>
      <c r="F4" s="93"/>
      <c r="G4" s="93"/>
      <c r="H4" s="94">
        <v>2013</v>
      </c>
      <c r="I4" s="93"/>
      <c r="J4" s="93"/>
      <c r="K4" s="93"/>
      <c r="L4" s="93"/>
      <c r="M4" s="94">
        <v>2014</v>
      </c>
      <c r="N4" s="93"/>
      <c r="O4" s="93"/>
      <c r="P4" s="93"/>
      <c r="Q4" s="93"/>
      <c r="R4" s="94">
        <v>2015</v>
      </c>
      <c r="S4" s="94"/>
      <c r="T4" s="94"/>
      <c r="U4" s="94"/>
    </row>
    <row r="5" spans="1:22" s="161" customFormat="1" ht="16.5" customHeight="1">
      <c r="A5" s="157"/>
      <c r="B5" s="158"/>
      <c r="C5" s="159" t="s">
        <v>20</v>
      </c>
      <c r="D5" s="160" t="s">
        <v>21</v>
      </c>
      <c r="E5" s="160" t="s">
        <v>22</v>
      </c>
      <c r="F5" s="160" t="s">
        <v>23</v>
      </c>
      <c r="G5" s="160" t="s">
        <v>33</v>
      </c>
      <c r="H5" s="159" t="s">
        <v>20</v>
      </c>
      <c r="I5" s="160" t="s">
        <v>21</v>
      </c>
      <c r="J5" s="160" t="s">
        <v>22</v>
      </c>
      <c r="K5" s="160" t="s">
        <v>23</v>
      </c>
      <c r="L5" s="160" t="s">
        <v>0</v>
      </c>
      <c r="M5" s="159" t="s">
        <v>20</v>
      </c>
      <c r="N5" s="160" t="s">
        <v>21</v>
      </c>
      <c r="O5" s="160" t="s">
        <v>22</v>
      </c>
      <c r="P5" s="160" t="s">
        <v>23</v>
      </c>
      <c r="Q5" s="160" t="s">
        <v>0</v>
      </c>
      <c r="R5" s="160" t="s">
        <v>20</v>
      </c>
      <c r="S5" s="160" t="s">
        <v>21</v>
      </c>
      <c r="T5" s="160" t="s">
        <v>22</v>
      </c>
      <c r="U5" s="160" t="s">
        <v>77</v>
      </c>
    </row>
    <row r="6" spans="1:22" s="26" customFormat="1" ht="20.100000000000001" customHeight="1">
      <c r="A6" s="95" t="s">
        <v>6</v>
      </c>
      <c r="B6" s="105"/>
      <c r="C6" s="65">
        <v>25468</v>
      </c>
      <c r="D6" s="65">
        <v>23481</v>
      </c>
      <c r="E6" s="65">
        <v>21547</v>
      </c>
      <c r="F6" s="65">
        <v>22947</v>
      </c>
      <c r="G6" s="77">
        <v>93443</v>
      </c>
      <c r="H6" s="65">
        <v>21385</v>
      </c>
      <c r="I6" s="65">
        <v>20496</v>
      </c>
      <c r="J6" s="65">
        <v>21167</v>
      </c>
      <c r="K6" s="65">
        <v>22462</v>
      </c>
      <c r="L6" s="77">
        <v>85510</v>
      </c>
      <c r="M6" s="65">
        <v>22686</v>
      </c>
      <c r="N6" s="65">
        <v>26970</v>
      </c>
      <c r="O6" s="65">
        <v>28187</v>
      </c>
      <c r="P6" s="65">
        <v>30237</v>
      </c>
      <c r="Q6" s="77">
        <v>108080</v>
      </c>
      <c r="R6" s="65">
        <v>33297</v>
      </c>
      <c r="S6" s="65">
        <v>36773</v>
      </c>
      <c r="T6" s="65">
        <v>33511</v>
      </c>
      <c r="U6" s="77">
        <v>103581</v>
      </c>
    </row>
    <row r="7" spans="1:22" s="26" customFormat="1" ht="12.95" customHeight="1">
      <c r="A7" s="96" t="s">
        <v>16</v>
      </c>
      <c r="B7" s="31"/>
      <c r="C7" s="42">
        <f>25918-D7</f>
        <v>14340</v>
      </c>
      <c r="D7" s="42">
        <v>11578</v>
      </c>
      <c r="E7" s="42">
        <v>8592</v>
      </c>
      <c r="F7" s="42">
        <f>+G7-SUM(C7:E7)</f>
        <v>11039</v>
      </c>
      <c r="G7" s="78">
        <v>45549</v>
      </c>
      <c r="H7" s="42">
        <v>9941</v>
      </c>
      <c r="I7" s="42">
        <v>8004</v>
      </c>
      <c r="J7" s="42">
        <v>8558</v>
      </c>
      <c r="K7" s="42">
        <v>9538</v>
      </c>
      <c r="L7" s="78">
        <v>36041</v>
      </c>
      <c r="M7" s="42">
        <v>10359</v>
      </c>
      <c r="N7" s="42">
        <v>13699</v>
      </c>
      <c r="O7" s="42">
        <v>13558</v>
      </c>
      <c r="P7" s="42">
        <v>15324</v>
      </c>
      <c r="Q7" s="78">
        <v>52941</v>
      </c>
      <c r="R7" s="42">
        <v>18905</v>
      </c>
      <c r="S7" s="42">
        <v>21538</v>
      </c>
      <c r="T7" s="42">
        <v>17811</v>
      </c>
      <c r="U7" s="78">
        <v>58254</v>
      </c>
    </row>
    <row r="8" spans="1:22" s="26" customFormat="1" ht="12.95" customHeight="1">
      <c r="A8" s="96" t="s">
        <v>15</v>
      </c>
      <c r="B8" s="31"/>
      <c r="C8" s="42">
        <f>16140-D8</f>
        <v>7859</v>
      </c>
      <c r="D8" s="42">
        <v>8281</v>
      </c>
      <c r="E8" s="42">
        <v>9314</v>
      </c>
      <c r="F8" s="42">
        <f t="shared" ref="F8:F10" si="0">+G8-SUM(C8:E8)</f>
        <v>8572</v>
      </c>
      <c r="G8" s="78">
        <v>34026</v>
      </c>
      <c r="H8" s="42">
        <v>8225</v>
      </c>
      <c r="I8" s="42">
        <v>8685</v>
      </c>
      <c r="J8" s="42">
        <v>9068</v>
      </c>
      <c r="K8" s="42">
        <v>9239</v>
      </c>
      <c r="L8" s="78">
        <v>35217</v>
      </c>
      <c r="M8" s="42">
        <v>8892</v>
      </c>
      <c r="N8" s="42">
        <v>9526</v>
      </c>
      <c r="O8" s="42">
        <v>11093</v>
      </c>
      <c r="P8" s="42">
        <v>11272</v>
      </c>
      <c r="Q8" s="78">
        <v>40783</v>
      </c>
      <c r="R8" s="42">
        <v>10804</v>
      </c>
      <c r="S8" s="42">
        <v>11505</v>
      </c>
      <c r="T8" s="42">
        <v>11584</v>
      </c>
      <c r="U8" s="78">
        <v>33893</v>
      </c>
    </row>
    <row r="9" spans="1:22" s="26" customFormat="1" ht="12.95" customHeight="1">
      <c r="A9" s="96" t="s">
        <v>17</v>
      </c>
      <c r="B9" s="31"/>
      <c r="C9" s="42">
        <f>4879-D9</f>
        <v>2276</v>
      </c>
      <c r="D9" s="42">
        <v>2603</v>
      </c>
      <c r="E9" s="42">
        <v>2534</v>
      </c>
      <c r="F9" s="42">
        <f t="shared" si="0"/>
        <v>2367</v>
      </c>
      <c r="G9" s="78">
        <v>9780</v>
      </c>
      <c r="H9" s="42">
        <v>2271</v>
      </c>
      <c r="I9" s="42">
        <v>2650</v>
      </c>
      <c r="J9" s="42">
        <v>2501</v>
      </c>
      <c r="K9" s="42">
        <v>2423</v>
      </c>
      <c r="L9" s="78">
        <v>9845</v>
      </c>
      <c r="M9" s="42">
        <v>2490</v>
      </c>
      <c r="N9" s="42">
        <v>2691</v>
      </c>
      <c r="O9" s="42">
        <v>2822</v>
      </c>
      <c r="P9" s="42">
        <v>2627</v>
      </c>
      <c r="Q9" s="78">
        <v>10630</v>
      </c>
      <c r="R9" s="42">
        <v>2671</v>
      </c>
      <c r="S9" s="42">
        <v>3025</v>
      </c>
      <c r="T9" s="42">
        <v>3286</v>
      </c>
      <c r="U9" s="78">
        <v>8982</v>
      </c>
    </row>
    <row r="10" spans="1:22" s="26" customFormat="1" ht="12.95" customHeight="1">
      <c r="A10" s="96" t="s">
        <v>18</v>
      </c>
      <c r="B10" s="31"/>
      <c r="C10" s="59">
        <f>2012-D10</f>
        <v>993</v>
      </c>
      <c r="D10" s="59">
        <v>1019</v>
      </c>
      <c r="E10" s="59">
        <v>1107</v>
      </c>
      <c r="F10" s="59">
        <f t="shared" si="0"/>
        <v>969</v>
      </c>
      <c r="G10" s="82">
        <v>4088</v>
      </c>
      <c r="H10" s="59">
        <v>948</v>
      </c>
      <c r="I10" s="59">
        <v>1157</v>
      </c>
      <c r="J10" s="59">
        <v>1040</v>
      </c>
      <c r="K10" s="59">
        <v>1262</v>
      </c>
      <c r="L10" s="82">
        <v>4407</v>
      </c>
      <c r="M10" s="59">
        <v>945</v>
      </c>
      <c r="N10" s="59">
        <v>1054</v>
      </c>
      <c r="O10" s="59">
        <v>714</v>
      </c>
      <c r="P10" s="59">
        <v>1014</v>
      </c>
      <c r="Q10" s="82">
        <v>3726</v>
      </c>
      <c r="R10" s="59">
        <v>917</v>
      </c>
      <c r="S10" s="59">
        <v>705</v>
      </c>
      <c r="T10" s="59">
        <v>830</v>
      </c>
      <c r="U10" s="78">
        <v>2452</v>
      </c>
    </row>
    <row r="11" spans="1:22" s="26" customFormat="1" ht="20.100000000000001" customHeight="1">
      <c r="A11" s="97" t="s">
        <v>56</v>
      </c>
      <c r="B11" s="47"/>
      <c r="C11" s="69"/>
      <c r="D11" s="69"/>
      <c r="E11" s="69"/>
      <c r="F11" s="69"/>
      <c r="G11" s="84"/>
      <c r="H11" s="69">
        <v>16580</v>
      </c>
      <c r="I11" s="69">
        <v>17058</v>
      </c>
      <c r="J11" s="69">
        <v>17379</v>
      </c>
      <c r="K11" s="69">
        <v>17653</v>
      </c>
      <c r="L11" s="84">
        <v>68670</v>
      </c>
      <c r="M11" s="69">
        <v>18492</v>
      </c>
      <c r="N11" s="69">
        <v>21187</v>
      </c>
      <c r="O11" s="69">
        <v>22168</v>
      </c>
      <c r="P11" s="69">
        <v>25389</v>
      </c>
      <c r="Q11" s="84">
        <v>87236</v>
      </c>
      <c r="R11" s="69">
        <v>25000</v>
      </c>
      <c r="S11" s="69">
        <v>26986</v>
      </c>
      <c r="T11" s="69">
        <v>24136</v>
      </c>
      <c r="U11" s="77">
        <v>76122</v>
      </c>
    </row>
    <row r="12" spans="1:22" s="27" customFormat="1" ht="12.95" customHeight="1">
      <c r="A12" s="149" t="s">
        <v>78</v>
      </c>
      <c r="B12" s="54"/>
      <c r="C12" s="4">
        <v>5957</v>
      </c>
      <c r="D12" s="4">
        <v>5976</v>
      </c>
      <c r="E12" s="4">
        <v>5680</v>
      </c>
      <c r="F12" s="4">
        <v>5605</v>
      </c>
      <c r="G12" s="78">
        <v>23218</v>
      </c>
      <c r="H12" s="4">
        <v>5843</v>
      </c>
      <c r="I12" s="4">
        <v>6129</v>
      </c>
      <c r="J12" s="4">
        <v>6136</v>
      </c>
      <c r="K12" s="4">
        <v>5990</v>
      </c>
      <c r="L12" s="78">
        <v>24098</v>
      </c>
      <c r="M12" s="4">
        <v>6202</v>
      </c>
      <c r="N12" s="4">
        <v>7003</v>
      </c>
      <c r="O12" s="4">
        <v>7290</v>
      </c>
      <c r="P12" s="4">
        <v>7712</v>
      </c>
      <c r="Q12" s="78">
        <v>28207</v>
      </c>
      <c r="R12" s="4">
        <v>7985</v>
      </c>
      <c r="S12" s="4">
        <v>8210</v>
      </c>
      <c r="T12" s="4">
        <v>7745</v>
      </c>
      <c r="U12" s="78">
        <v>23940</v>
      </c>
      <c r="V12" s="26"/>
    </row>
    <row r="13" spans="1:22" s="27" customFormat="1" ht="12.95" customHeight="1">
      <c r="A13" s="149" t="s">
        <v>2</v>
      </c>
      <c r="B13" s="54"/>
      <c r="C13" s="66"/>
      <c r="D13" s="66"/>
      <c r="E13" s="66"/>
      <c r="F13" s="66"/>
      <c r="G13" s="82"/>
      <c r="H13" s="66">
        <v>4805</v>
      </c>
      <c r="I13" s="66">
        <v>3438</v>
      </c>
      <c r="J13" s="66">
        <v>3788</v>
      </c>
      <c r="K13" s="66">
        <v>4809</v>
      </c>
      <c r="L13" s="82">
        <v>16840</v>
      </c>
      <c r="M13" s="66">
        <v>4194</v>
      </c>
      <c r="N13" s="66">
        <v>5783</v>
      </c>
      <c r="O13" s="66">
        <v>6019</v>
      </c>
      <c r="P13" s="66">
        <v>4848</v>
      </c>
      <c r="Q13" s="82">
        <v>20844</v>
      </c>
      <c r="R13" s="66">
        <v>8297</v>
      </c>
      <c r="S13" s="66">
        <v>9787</v>
      </c>
      <c r="T13" s="66">
        <v>9375</v>
      </c>
      <c r="U13" s="82">
        <v>27459</v>
      </c>
      <c r="V13" s="26"/>
    </row>
    <row r="14" spans="1:22" s="26" customFormat="1" ht="20.100000000000001" customHeight="1">
      <c r="A14" s="95" t="s">
        <v>19</v>
      </c>
      <c r="B14" s="31"/>
      <c r="C14" s="41"/>
      <c r="D14" s="41"/>
      <c r="E14" s="41"/>
      <c r="F14" s="41"/>
      <c r="G14" s="84"/>
      <c r="H14" s="41">
        <v>8894</v>
      </c>
      <c r="I14" s="41">
        <v>8340</v>
      </c>
      <c r="J14" s="41">
        <v>8313</v>
      </c>
      <c r="K14" s="41">
        <v>8426</v>
      </c>
      <c r="L14" s="84">
        <v>33973</v>
      </c>
      <c r="M14" s="41">
        <v>8176</v>
      </c>
      <c r="N14" s="41">
        <v>8730</v>
      </c>
      <c r="O14" s="41">
        <v>9067</v>
      </c>
      <c r="P14" s="41">
        <v>9980</v>
      </c>
      <c r="Q14" s="84">
        <v>35953</v>
      </c>
      <c r="R14" s="41">
        <v>10862</v>
      </c>
      <c r="S14" s="41">
        <v>11074</v>
      </c>
      <c r="T14" s="41">
        <v>10919</v>
      </c>
      <c r="U14" s="84">
        <v>32855</v>
      </c>
    </row>
    <row r="15" spans="1:22" s="27" customFormat="1" ht="12.95" customHeight="1">
      <c r="A15" s="96" t="s">
        <v>34</v>
      </c>
      <c r="B15" s="38"/>
      <c r="C15" s="42"/>
      <c r="D15" s="42"/>
      <c r="E15" s="42"/>
      <c r="F15" s="42"/>
      <c r="G15" s="78"/>
      <c r="H15" s="42">
        <v>166</v>
      </c>
      <c r="I15" s="42">
        <v>144</v>
      </c>
      <c r="J15" s="42">
        <v>142</v>
      </c>
      <c r="K15" s="42">
        <v>133</v>
      </c>
      <c r="L15" s="78">
        <v>585</v>
      </c>
      <c r="M15" s="42">
        <v>103</v>
      </c>
      <c r="N15" s="42">
        <v>102</v>
      </c>
      <c r="O15" s="42">
        <v>124</v>
      </c>
      <c r="P15" s="42">
        <v>130</v>
      </c>
      <c r="Q15" s="78">
        <v>459</v>
      </c>
      <c r="R15" s="42">
        <v>147</v>
      </c>
      <c r="S15" s="42">
        <v>228</v>
      </c>
      <c r="T15" s="42">
        <v>170</v>
      </c>
      <c r="U15" s="78">
        <v>545</v>
      </c>
    </row>
    <row r="16" spans="1:22" s="27" customFormat="1" ht="12.95" customHeight="1">
      <c r="A16" s="96" t="s">
        <v>35</v>
      </c>
      <c r="B16" s="38"/>
      <c r="C16" s="42"/>
      <c r="D16" s="42"/>
      <c r="E16" s="42"/>
      <c r="F16" s="42"/>
      <c r="G16" s="78"/>
      <c r="H16" s="42">
        <v>0</v>
      </c>
      <c r="I16" s="42">
        <v>0</v>
      </c>
      <c r="J16" s="42">
        <v>0</v>
      </c>
      <c r="K16" s="42">
        <v>0</v>
      </c>
      <c r="L16" s="78">
        <v>0</v>
      </c>
      <c r="M16" s="42">
        <v>0</v>
      </c>
      <c r="N16" s="42">
        <v>0</v>
      </c>
      <c r="O16" s="42">
        <v>0</v>
      </c>
      <c r="P16" s="42">
        <v>0</v>
      </c>
      <c r="Q16" s="78">
        <v>0</v>
      </c>
      <c r="R16" s="42">
        <v>282</v>
      </c>
      <c r="S16" s="42">
        <v>270</v>
      </c>
      <c r="T16" s="42">
        <v>179</v>
      </c>
      <c r="U16" s="78">
        <v>731</v>
      </c>
    </row>
    <row r="17" spans="1:21" s="26" customFormat="1" ht="20.100000000000001" customHeight="1">
      <c r="A17" s="95" t="s">
        <v>27</v>
      </c>
      <c r="B17" s="31"/>
      <c r="C17" s="65"/>
      <c r="D17" s="65"/>
      <c r="E17" s="65"/>
      <c r="F17" s="65"/>
      <c r="G17" s="77"/>
      <c r="H17" s="65">
        <v>457</v>
      </c>
      <c r="I17" s="65">
        <v>718</v>
      </c>
      <c r="J17" s="65">
        <v>882</v>
      </c>
      <c r="K17" s="65">
        <v>551</v>
      </c>
      <c r="L17" s="77">
        <v>2608</v>
      </c>
      <c r="M17" s="65">
        <v>1312</v>
      </c>
      <c r="N17" s="65">
        <v>1941</v>
      </c>
      <c r="O17" s="65">
        <v>2651</v>
      </c>
      <c r="P17" s="65">
        <v>2405</v>
      </c>
      <c r="Q17" s="77">
        <v>8309</v>
      </c>
      <c r="R17" s="65">
        <v>2629</v>
      </c>
      <c r="S17" s="65">
        <v>2804</v>
      </c>
      <c r="T17" s="65">
        <v>1641</v>
      </c>
      <c r="U17" s="77">
        <v>7074</v>
      </c>
    </row>
    <row r="18" spans="1:21" s="26" customFormat="1" ht="20.100000000000001" customHeight="1">
      <c r="A18" s="95" t="s">
        <v>85</v>
      </c>
      <c r="B18" s="31"/>
      <c r="C18" s="41"/>
      <c r="D18" s="41"/>
      <c r="E18" s="41"/>
      <c r="F18" s="41"/>
      <c r="G18" s="84"/>
      <c r="H18" s="41">
        <v>-24</v>
      </c>
      <c r="I18" s="41">
        <v>-48</v>
      </c>
      <c r="J18" s="41">
        <v>-6</v>
      </c>
      <c r="K18" s="41">
        <v>-6</v>
      </c>
      <c r="L18" s="84">
        <v>-84</v>
      </c>
      <c r="M18" s="41">
        <v>-2</v>
      </c>
      <c r="N18" s="41">
        <v>-2</v>
      </c>
      <c r="O18" s="41">
        <v>-3</v>
      </c>
      <c r="P18" s="41">
        <v>-1</v>
      </c>
      <c r="Q18" s="84">
        <v>-8</v>
      </c>
      <c r="R18" s="41">
        <v>-50</v>
      </c>
      <c r="S18" s="41">
        <v>-58</v>
      </c>
      <c r="T18" s="69">
        <v>-233</v>
      </c>
      <c r="U18" s="84">
        <v>-341</v>
      </c>
    </row>
    <row r="19" spans="1:21" s="26" customFormat="1" ht="20.100000000000001" customHeight="1">
      <c r="A19" s="97" t="s">
        <v>12</v>
      </c>
      <c r="B19" s="47"/>
      <c r="C19" s="150"/>
      <c r="D19" s="150"/>
      <c r="E19" s="150"/>
      <c r="F19" s="150"/>
      <c r="G19" s="153"/>
      <c r="H19" s="150">
        <v>448</v>
      </c>
      <c r="I19" s="150">
        <v>680</v>
      </c>
      <c r="J19" s="150">
        <v>886</v>
      </c>
      <c r="K19" s="150">
        <v>748</v>
      </c>
      <c r="L19" s="153">
        <v>2762</v>
      </c>
      <c r="M19" s="150">
        <v>1359</v>
      </c>
      <c r="N19" s="150">
        <v>1957</v>
      </c>
      <c r="O19" s="150">
        <v>2697</v>
      </c>
      <c r="P19" s="150">
        <v>2413</v>
      </c>
      <c r="Q19" s="153">
        <v>8426</v>
      </c>
      <c r="R19" s="150">
        <v>2633</v>
      </c>
      <c r="S19" s="150">
        <v>2710</v>
      </c>
      <c r="T19" s="150">
        <v>1408</v>
      </c>
      <c r="U19" s="153">
        <v>6751</v>
      </c>
    </row>
    <row r="20" spans="1:21" s="26" customFormat="1" ht="20.100000000000001" customHeight="1">
      <c r="A20" s="97" t="s">
        <v>43</v>
      </c>
      <c r="B20" s="47"/>
      <c r="C20" s="67"/>
      <c r="D20" s="67"/>
      <c r="E20" s="67"/>
      <c r="F20" s="67"/>
      <c r="G20" s="81"/>
      <c r="H20" s="67">
        <v>0.109375</v>
      </c>
      <c r="I20" s="67">
        <v>-1.1764705882352941E-2</v>
      </c>
      <c r="J20" s="67">
        <v>4.9661399548532728E-2</v>
      </c>
      <c r="K20" s="67">
        <v>6.2834224598930483E-2</v>
      </c>
      <c r="L20" s="81">
        <v>4.7791455467052858E-2</v>
      </c>
      <c r="M20" s="67">
        <v>3.2376747608535691E-2</v>
      </c>
      <c r="N20" s="67">
        <v>3.2703117015840576E-2</v>
      </c>
      <c r="O20" s="67">
        <v>-0.54282536151279204</v>
      </c>
      <c r="P20" s="67">
        <v>0.15167840861997514</v>
      </c>
      <c r="Q20" s="81">
        <v>-0.1174934725848564</v>
      </c>
      <c r="R20" s="67">
        <v>0.43220660843144704</v>
      </c>
      <c r="S20" s="67">
        <v>0.40889999999999999</v>
      </c>
      <c r="T20" s="67">
        <v>0.44460227272727271</v>
      </c>
      <c r="U20" s="81">
        <v>0.42541845652495924</v>
      </c>
    </row>
    <row r="21" spans="1:21" s="27" customFormat="1" ht="12.95" customHeight="1">
      <c r="A21" s="98" t="s">
        <v>11</v>
      </c>
      <c r="B21" s="38"/>
      <c r="C21" s="4">
        <v>-927</v>
      </c>
      <c r="D21" s="4">
        <v>-2657</v>
      </c>
      <c r="E21" s="4">
        <v>593</v>
      </c>
      <c r="F21" s="4">
        <v>908</v>
      </c>
      <c r="G21" s="78"/>
      <c r="H21" s="4">
        <v>49</v>
      </c>
      <c r="I21" s="4">
        <v>-8</v>
      </c>
      <c r="J21" s="4">
        <v>44</v>
      </c>
      <c r="K21" s="4">
        <v>47</v>
      </c>
      <c r="L21" s="78">
        <v>132</v>
      </c>
      <c r="M21" s="4">
        <v>44</v>
      </c>
      <c r="N21" s="4">
        <v>64</v>
      </c>
      <c r="O21" s="4">
        <v>-1464</v>
      </c>
      <c r="P21" s="4">
        <v>366</v>
      </c>
      <c r="Q21" s="78">
        <v>-990</v>
      </c>
      <c r="R21" s="4">
        <v>1138</v>
      </c>
      <c r="S21" s="4">
        <v>1108</v>
      </c>
      <c r="T21" s="4">
        <v>626</v>
      </c>
      <c r="U21" s="78">
        <v>2872</v>
      </c>
    </row>
    <row r="22" spans="1:21" s="27" customFormat="1" ht="12.95" customHeight="1">
      <c r="A22" s="98" t="s">
        <v>44</v>
      </c>
      <c r="B22" s="38"/>
      <c r="C22" s="4"/>
      <c r="D22" s="4"/>
      <c r="E22" s="4"/>
      <c r="F22" s="4"/>
      <c r="G22" s="78"/>
      <c r="H22" s="4">
        <v>183.67999999999998</v>
      </c>
      <c r="I22" s="4">
        <v>278.8</v>
      </c>
      <c r="J22" s="4">
        <v>363.26</v>
      </c>
      <c r="K22" s="4">
        <v>306.68</v>
      </c>
      <c r="L22" s="78">
        <v>1132.4199999999998</v>
      </c>
      <c r="M22" s="4">
        <v>557.18999999999994</v>
      </c>
      <c r="N22" s="4">
        <v>802.37</v>
      </c>
      <c r="O22" s="4">
        <v>1105.77</v>
      </c>
      <c r="P22" s="4">
        <v>989.32999999999993</v>
      </c>
      <c r="Q22" s="78">
        <v>3454.66</v>
      </c>
      <c r="R22" s="4">
        <v>1079.53</v>
      </c>
      <c r="S22" s="4">
        <v>1111.0999999999999</v>
      </c>
      <c r="T22" s="4">
        <v>577.28</v>
      </c>
      <c r="U22" s="78">
        <v>2767.91</v>
      </c>
    </row>
    <row r="23" spans="1:21" s="64" customFormat="1" ht="12.95" customHeight="1">
      <c r="A23" s="98" t="s">
        <v>47</v>
      </c>
      <c r="B23" s="54"/>
      <c r="C23" s="59"/>
      <c r="D23" s="59"/>
      <c r="E23" s="59"/>
      <c r="F23" s="59"/>
      <c r="G23" s="82"/>
      <c r="H23" s="59">
        <v>134.67999999999998</v>
      </c>
      <c r="I23" s="59">
        <v>286.8</v>
      </c>
      <c r="J23" s="59">
        <v>319.26</v>
      </c>
      <c r="K23" s="59">
        <v>259.68</v>
      </c>
      <c r="L23" s="82">
        <v>1000.4199999999998</v>
      </c>
      <c r="M23" s="59">
        <v>513.18999999999994</v>
      </c>
      <c r="N23" s="59">
        <v>738.37</v>
      </c>
      <c r="O23" s="59">
        <v>2569.77</v>
      </c>
      <c r="P23" s="59">
        <v>623.32999999999993</v>
      </c>
      <c r="Q23" s="82">
        <v>4444.66</v>
      </c>
      <c r="R23" s="59">
        <v>-58.470000000000027</v>
      </c>
      <c r="S23" s="59">
        <v>3.0999999999999091</v>
      </c>
      <c r="T23" s="59">
        <v>156</v>
      </c>
      <c r="U23" s="82">
        <v>100.62999999999988</v>
      </c>
    </row>
    <row r="24" spans="1:21" s="26" customFormat="1" ht="20.100000000000001" customHeight="1">
      <c r="A24" s="95" t="s">
        <v>50</v>
      </c>
      <c r="B24" s="31"/>
      <c r="C24" s="5">
        <v>-1411</v>
      </c>
      <c r="D24" s="5">
        <v>-16976</v>
      </c>
      <c r="E24" s="5">
        <v>787</v>
      </c>
      <c r="F24" s="5">
        <v>300</v>
      </c>
      <c r="G24" s="79"/>
      <c r="H24" s="5">
        <v>399</v>
      </c>
      <c r="I24" s="5">
        <v>688</v>
      </c>
      <c r="J24" s="5">
        <v>842</v>
      </c>
      <c r="K24" s="5">
        <v>701</v>
      </c>
      <c r="L24" s="79">
        <v>2630</v>
      </c>
      <c r="M24" s="5">
        <v>1315</v>
      </c>
      <c r="N24" s="5">
        <v>1893</v>
      </c>
      <c r="O24" s="5">
        <v>4161</v>
      </c>
      <c r="P24" s="5">
        <v>2047</v>
      </c>
      <c r="Q24" s="79">
        <v>9416</v>
      </c>
      <c r="R24" s="5">
        <v>1495</v>
      </c>
      <c r="S24" s="5">
        <v>1602</v>
      </c>
      <c r="T24" s="5">
        <v>782</v>
      </c>
      <c r="U24" s="79">
        <v>3879</v>
      </c>
    </row>
    <row r="25" spans="1:21" s="2" customFormat="1" ht="20.100000000000001" customHeight="1">
      <c r="A25" s="95" t="s">
        <v>49</v>
      </c>
      <c r="B25" s="45"/>
      <c r="C25" s="37"/>
      <c r="D25" s="37"/>
      <c r="E25" s="37"/>
      <c r="F25" s="37"/>
      <c r="G25" s="85"/>
      <c r="H25" s="37">
        <v>3.044189852700491E-2</v>
      </c>
      <c r="I25" s="37">
        <v>4.2544886807181888E-2</v>
      </c>
      <c r="J25" s="37">
        <v>4.8849624415363536E-2</v>
      </c>
      <c r="K25" s="37">
        <v>4.0245748375033391E-2</v>
      </c>
      <c r="L25" s="85">
        <v>4.047479826920828E-2</v>
      </c>
      <c r="M25" s="37">
        <v>6.4533192277175355E-2</v>
      </c>
      <c r="N25" s="37">
        <v>7.6418242491657393E-2</v>
      </c>
      <c r="O25" s="37">
        <v>0.10018802994288147</v>
      </c>
      <c r="P25" s="37">
        <v>8.4432979462248245E-2</v>
      </c>
      <c r="Q25" s="85">
        <v>8.2364914877868248E-2</v>
      </c>
      <c r="R25" s="37">
        <v>9.346187344205184E-2</v>
      </c>
      <c r="S25" s="37">
        <v>8.8815163299159713E-2</v>
      </c>
      <c r="T25" s="37">
        <v>5.9383486019515978E-2</v>
      </c>
      <c r="U25" s="85">
        <v>8.0787016923953237E-2</v>
      </c>
    </row>
    <row r="26" spans="1:21" s="2" customFormat="1" ht="12.95" customHeight="1">
      <c r="A26" s="98" t="s">
        <v>81</v>
      </c>
      <c r="B26" s="38"/>
      <c r="C26" s="42"/>
      <c r="D26" s="42"/>
      <c r="E26" s="4"/>
      <c r="F26" s="4"/>
      <c r="G26" s="78"/>
      <c r="H26" s="4">
        <v>651</v>
      </c>
      <c r="I26" s="4">
        <v>872</v>
      </c>
      <c r="J26" s="4">
        <v>1034</v>
      </c>
      <c r="K26" s="4">
        <v>904</v>
      </c>
      <c r="L26" s="78">
        <v>3461</v>
      </c>
      <c r="M26" s="4">
        <v>1464</v>
      </c>
      <c r="N26" s="4">
        <v>2061</v>
      </c>
      <c r="O26" s="4">
        <v>2824</v>
      </c>
      <c r="P26" s="4">
        <v>2553</v>
      </c>
      <c r="Q26" s="78">
        <v>8902</v>
      </c>
      <c r="R26" s="4">
        <v>3112</v>
      </c>
      <c r="S26" s="4">
        <v>3266</v>
      </c>
      <c r="T26" s="4">
        <v>1990</v>
      </c>
      <c r="U26" s="78">
        <v>8368</v>
      </c>
    </row>
    <row r="27" spans="1:21" s="26" customFormat="1" ht="20.100000000000001" customHeight="1">
      <c r="A27" s="95" t="s">
        <v>4</v>
      </c>
      <c r="B27" s="31"/>
      <c r="C27" s="5">
        <v>7291</v>
      </c>
      <c r="D27" s="5">
        <v>7297</v>
      </c>
      <c r="E27" s="5">
        <v>7315</v>
      </c>
      <c r="F27" s="5">
        <v>7343</v>
      </c>
      <c r="G27" s="79"/>
      <c r="H27" s="5">
        <v>7382</v>
      </c>
      <c r="I27" s="5">
        <v>7401</v>
      </c>
      <c r="J27" s="5">
        <v>7526</v>
      </c>
      <c r="K27" s="5">
        <v>7520</v>
      </c>
      <c r="L27" s="79">
        <v>7495</v>
      </c>
      <c r="M27" s="5">
        <v>7609</v>
      </c>
      <c r="N27" s="5">
        <v>7661</v>
      </c>
      <c r="O27" s="5">
        <v>7855</v>
      </c>
      <c r="P27" s="5">
        <v>7986</v>
      </c>
      <c r="Q27" s="79">
        <v>7739</v>
      </c>
      <c r="R27" s="5">
        <v>8103</v>
      </c>
      <c r="S27" s="5">
        <v>8136</v>
      </c>
      <c r="T27" s="5">
        <v>8102</v>
      </c>
      <c r="U27" s="79">
        <v>8087</v>
      </c>
    </row>
    <row r="28" spans="1:21" s="63" customFormat="1" ht="20.100000000000001" customHeight="1">
      <c r="A28" s="97" t="s">
        <v>39</v>
      </c>
      <c r="B28" s="47"/>
      <c r="C28" s="100"/>
      <c r="D28" s="100"/>
      <c r="E28" s="100"/>
      <c r="F28" s="100"/>
      <c r="G28" s="101"/>
      <c r="H28" s="100">
        <v>3.5806014630181522E-2</v>
      </c>
      <c r="I28" s="100">
        <v>5.4208890690447237E-2</v>
      </c>
      <c r="J28" s="100">
        <v>6.9457879351581181E-2</v>
      </c>
      <c r="K28" s="100">
        <v>5.8686170212765953E-2</v>
      </c>
      <c r="L28" s="101">
        <v>0.21652168112074716</v>
      </c>
      <c r="M28" s="100">
        <v>0.1025548692338021</v>
      </c>
      <c r="N28" s="100">
        <v>0.15361963190184047</v>
      </c>
      <c r="O28" s="100">
        <v>0.2025754296626352</v>
      </c>
      <c r="P28" s="100">
        <v>0.17827072376659153</v>
      </c>
      <c r="Q28" s="101">
        <v>0.64237498384804237</v>
      </c>
      <c r="R28" s="100">
        <v>0.19171541404418119</v>
      </c>
      <c r="S28" s="100">
        <v>0.19652163225172076</v>
      </c>
      <c r="T28" s="100">
        <v>9.6519377931374967E-2</v>
      </c>
      <c r="U28" s="101">
        <v>0.48475642422727694</v>
      </c>
    </row>
    <row r="29" spans="1:21" s="64" customFormat="1" ht="12.95" customHeight="1">
      <c r="A29" s="98" t="s">
        <v>46</v>
      </c>
      <c r="B29" s="54"/>
      <c r="C29" s="151"/>
      <c r="D29" s="151"/>
      <c r="E29" s="151"/>
      <c r="F29" s="151"/>
      <c r="G29" s="152"/>
      <c r="H29" s="151">
        <v>1.8244378217285286E-2</v>
      </c>
      <c r="I29" s="151">
        <v>3.8751520064856104E-2</v>
      </c>
      <c r="J29" s="151">
        <v>4.2420940738772256E-2</v>
      </c>
      <c r="K29" s="151">
        <v>3.4531914893617024E-2</v>
      </c>
      <c r="L29" s="152">
        <v>0.13347831887925282</v>
      </c>
      <c r="M29" s="151">
        <v>6.7445130766197917E-2</v>
      </c>
      <c r="N29" s="151">
        <v>9.6380368098159516E-2</v>
      </c>
      <c r="O29" s="151">
        <v>0.32715085932527055</v>
      </c>
      <c r="P29" s="151">
        <v>7.8052842474330072E-2</v>
      </c>
      <c r="Q29" s="152">
        <v>0.57431967954516083</v>
      </c>
      <c r="R29" s="151">
        <v>0</v>
      </c>
      <c r="S29" s="151">
        <v>0</v>
      </c>
      <c r="T29" s="151">
        <v>0</v>
      </c>
      <c r="U29" s="152">
        <v>0</v>
      </c>
    </row>
    <row r="30" spans="1:21" s="64" customFormat="1" ht="12.95" customHeight="1">
      <c r="A30" s="98" t="s">
        <v>53</v>
      </c>
      <c r="B30" s="54"/>
      <c r="C30" s="151">
        <f>+C24/C27</f>
        <v>-0.19352626525853792</v>
      </c>
      <c r="D30" s="151">
        <f>+D24/D27</f>
        <v>-2.3264355214471699</v>
      </c>
      <c r="E30" s="151">
        <f>+E24/E27</f>
        <v>0.10758714969241286</v>
      </c>
      <c r="F30" s="151">
        <f>+F24/F27</f>
        <v>4.0855236279449814E-2</v>
      </c>
      <c r="G30" s="152"/>
      <c r="H30" s="151">
        <v>5.4050392847466808E-2</v>
      </c>
      <c r="I30" s="151">
        <v>9.2960410755303341E-2</v>
      </c>
      <c r="J30" s="151">
        <v>0.11187882009035344</v>
      </c>
      <c r="K30" s="151">
        <v>9.3218085106382978E-2</v>
      </c>
      <c r="L30" s="152">
        <v>0.35</v>
      </c>
      <c r="M30" s="151">
        <v>0.17</v>
      </c>
      <c r="N30" s="151">
        <v>0.25</v>
      </c>
      <c r="O30" s="151">
        <v>0.52972628898790575</v>
      </c>
      <c r="P30" s="151">
        <v>0.25632356624092162</v>
      </c>
      <c r="Q30" s="152">
        <v>1.2166946633932032</v>
      </c>
      <c r="R30" s="151">
        <v>0.1844995680612119</v>
      </c>
      <c r="S30" s="151">
        <v>0.19690265486725664</v>
      </c>
      <c r="T30" s="151">
        <v>9.6519377931374967E-2</v>
      </c>
      <c r="U30" s="152">
        <v>0.47792160085984348</v>
      </c>
    </row>
    <row r="31" spans="1:21" s="63" customFormat="1" ht="20.100000000000001" customHeight="1">
      <c r="A31" s="97" t="s">
        <v>7</v>
      </c>
      <c r="B31" s="47"/>
      <c r="C31" s="5"/>
      <c r="D31" s="5"/>
      <c r="E31" s="5"/>
      <c r="F31" s="5"/>
      <c r="G31" s="79"/>
      <c r="H31" s="5">
        <v>1005</v>
      </c>
      <c r="I31" s="5">
        <v>1397</v>
      </c>
      <c r="J31" s="5">
        <v>1763</v>
      </c>
      <c r="K31" s="5">
        <v>-2667</v>
      </c>
      <c r="L31" s="79">
        <v>1498</v>
      </c>
      <c r="M31" s="5">
        <v>4721</v>
      </c>
      <c r="N31" s="5">
        <v>-313</v>
      </c>
      <c r="O31" s="5">
        <v>1374</v>
      </c>
      <c r="P31" s="5">
        <v>6839</v>
      </c>
      <c r="Q31" s="79">
        <v>12621</v>
      </c>
      <c r="R31" s="5">
        <v>-2631</v>
      </c>
      <c r="S31" s="5">
        <v>5669</v>
      </c>
      <c r="T31" s="5">
        <v>1833</v>
      </c>
      <c r="U31" s="79">
        <v>4871</v>
      </c>
    </row>
    <row r="32" spans="1:21" s="28" customFormat="1" ht="12.95" customHeight="1">
      <c r="A32" s="98" t="s">
        <v>42</v>
      </c>
      <c r="B32" s="56"/>
      <c r="C32" s="57"/>
      <c r="D32" s="57"/>
      <c r="E32" s="57"/>
      <c r="F32" s="58"/>
      <c r="G32" s="86"/>
      <c r="H32" s="57">
        <v>84.7</v>
      </c>
      <c r="I32" s="57">
        <v>78.7</v>
      </c>
      <c r="J32" s="57">
        <v>74.599999999999994</v>
      </c>
      <c r="K32" s="58">
        <v>83</v>
      </c>
      <c r="L32" s="86" t="s">
        <v>36</v>
      </c>
      <c r="M32" s="57">
        <v>76</v>
      </c>
      <c r="N32" s="57">
        <v>76</v>
      </c>
      <c r="O32" s="57">
        <v>77</v>
      </c>
      <c r="P32" s="58">
        <v>65</v>
      </c>
      <c r="Q32" s="86" t="s">
        <v>36</v>
      </c>
      <c r="R32" s="57">
        <v>76</v>
      </c>
      <c r="S32" s="57">
        <v>75</v>
      </c>
      <c r="T32" s="57">
        <v>73</v>
      </c>
      <c r="U32" s="86" t="s">
        <v>36</v>
      </c>
    </row>
    <row r="33" spans="1:21" s="27" customFormat="1" ht="12.95" customHeight="1">
      <c r="A33" s="98" t="s">
        <v>41</v>
      </c>
      <c r="B33" s="54"/>
      <c r="C33" s="57">
        <v>73</v>
      </c>
      <c r="D33" s="57">
        <f>220-C33</f>
        <v>147</v>
      </c>
      <c r="E33" s="57">
        <f>275-SUM(C33:D33)</f>
        <v>55</v>
      </c>
      <c r="F33" s="58">
        <f>359-SUM(C33:E33)</f>
        <v>84</v>
      </c>
      <c r="G33" s="86">
        <v>359</v>
      </c>
      <c r="H33" s="57">
        <v>65</v>
      </c>
      <c r="I33" s="57">
        <v>21</v>
      </c>
      <c r="J33" s="57">
        <v>162</v>
      </c>
      <c r="K33" s="58">
        <v>58</v>
      </c>
      <c r="L33" s="86">
        <v>306</v>
      </c>
      <c r="M33" s="57">
        <v>33</v>
      </c>
      <c r="N33" s="57">
        <v>297</v>
      </c>
      <c r="O33" s="57">
        <v>-151</v>
      </c>
      <c r="P33" s="58">
        <v>313</v>
      </c>
      <c r="Q33" s="86">
        <v>492</v>
      </c>
      <c r="R33" s="57">
        <v>211</v>
      </c>
      <c r="S33" s="57">
        <v>1118</v>
      </c>
      <c r="T33" s="57">
        <v>349</v>
      </c>
      <c r="U33" s="86">
        <v>1678</v>
      </c>
    </row>
    <row r="34" spans="1:21" s="27" customFormat="1" ht="12.95" customHeight="1">
      <c r="A34" s="98" t="s">
        <v>54</v>
      </c>
      <c r="B34" s="54"/>
      <c r="C34" s="59"/>
      <c r="D34" s="59"/>
      <c r="E34" s="59"/>
      <c r="F34" s="59"/>
      <c r="G34" s="87"/>
      <c r="H34" s="59">
        <v>9518</v>
      </c>
      <c r="I34" s="59">
        <v>7657</v>
      </c>
      <c r="J34" s="59">
        <v>9185</v>
      </c>
      <c r="K34" s="59">
        <v>6661</v>
      </c>
      <c r="L34" s="87">
        <v>6661</v>
      </c>
      <c r="M34" s="59">
        <v>10550</v>
      </c>
      <c r="N34" s="59">
        <v>10686</v>
      </c>
      <c r="O34" s="59">
        <v>12238</v>
      </c>
      <c r="P34" s="59">
        <v>18173</v>
      </c>
      <c r="Q34" s="87">
        <v>18173</v>
      </c>
      <c r="R34" s="72">
        <v>10204</v>
      </c>
      <c r="S34" s="72">
        <v>12696</v>
      </c>
      <c r="T34" s="72">
        <v>14651</v>
      </c>
      <c r="U34" s="87">
        <v>14651</v>
      </c>
    </row>
    <row r="35" spans="1:21" s="26" customFormat="1" ht="20.100000000000001" customHeight="1">
      <c r="A35" s="97" t="s">
        <v>37</v>
      </c>
      <c r="B35" s="47"/>
      <c r="C35" s="68">
        <v>33011</v>
      </c>
      <c r="D35" s="68">
        <v>16112</v>
      </c>
      <c r="E35" s="68">
        <v>17004</v>
      </c>
      <c r="F35" s="68"/>
      <c r="G35" s="88"/>
      <c r="H35" s="68">
        <v>17837</v>
      </c>
      <c r="I35" s="68">
        <v>18563</v>
      </c>
      <c r="J35" s="68">
        <v>19486</v>
      </c>
      <c r="K35" s="68">
        <v>20213</v>
      </c>
      <c r="L35" s="88">
        <v>20213</v>
      </c>
      <c r="M35" s="68">
        <v>21642</v>
      </c>
      <c r="N35" s="68">
        <v>23626</v>
      </c>
      <c r="O35" s="68">
        <v>28112</v>
      </c>
      <c r="P35" s="68">
        <v>30413</v>
      </c>
      <c r="Q35" s="88">
        <v>30413</v>
      </c>
      <c r="R35" s="73">
        <v>33700</v>
      </c>
      <c r="S35" s="73">
        <v>35698</v>
      </c>
      <c r="T35" s="73">
        <v>36692</v>
      </c>
      <c r="U35" s="88">
        <v>35698</v>
      </c>
    </row>
    <row r="36" spans="1:21" s="27" customFormat="1" ht="12.95" customHeight="1">
      <c r="A36" s="98" t="s">
        <v>40</v>
      </c>
      <c r="B36" s="54"/>
      <c r="C36" s="70"/>
      <c r="D36" s="70"/>
      <c r="E36" s="70"/>
      <c r="F36" s="70"/>
      <c r="G36" s="89"/>
      <c r="H36" s="70">
        <v>8.9476929977014077E-2</v>
      </c>
      <c r="I36" s="70">
        <v>0.14825189893874913</v>
      </c>
      <c r="J36" s="70">
        <v>0.17284204043928975</v>
      </c>
      <c r="K36" s="70">
        <v>0.13872260426458219</v>
      </c>
      <c r="L36" s="89">
        <v>0.13011428288725077</v>
      </c>
      <c r="M36" s="70">
        <v>0.24304592921171794</v>
      </c>
      <c r="N36" s="70">
        <v>0.32049437060865149</v>
      </c>
      <c r="O36" s="70">
        <v>0.59206033010813885</v>
      </c>
      <c r="P36" s="70">
        <v>0.26922697530661233</v>
      </c>
      <c r="Q36" s="89">
        <v>0.30960444546739879</v>
      </c>
      <c r="R36" s="74">
        <v>0.17744807121661721</v>
      </c>
      <c r="S36" s="74">
        <v>0.1795058546697294</v>
      </c>
      <c r="T36" s="75">
        <v>2.1312547694320286E-2</v>
      </c>
      <c r="U36" s="89">
        <v>0.18351112107120848</v>
      </c>
    </row>
    <row r="37" spans="1:21" s="29" customFormat="1" ht="20.100000000000001" customHeight="1">
      <c r="A37" s="95" t="s">
        <v>14</v>
      </c>
      <c r="B37" s="48"/>
      <c r="C37" s="71"/>
      <c r="D37" s="71"/>
      <c r="E37" s="71"/>
      <c r="F37" s="71"/>
      <c r="G37" s="90"/>
      <c r="H37" s="71">
        <v>-0.1603188314747919</v>
      </c>
      <c r="I37" s="71">
        <v>-0.12712405774881819</v>
      </c>
      <c r="J37" s="71">
        <v>-1.7635865781779368E-2</v>
      </c>
      <c r="K37" s="71">
        <v>-2.113566043491524E-2</v>
      </c>
      <c r="L37" s="90">
        <v>-8.4896674978329034E-2</v>
      </c>
      <c r="M37" s="71">
        <v>6.0837035305120413E-2</v>
      </c>
      <c r="N37" s="71">
        <v>0.31586651053864168</v>
      </c>
      <c r="O37" s="71">
        <v>0.33164832049888976</v>
      </c>
      <c r="P37" s="71">
        <v>0.3461401478051821</v>
      </c>
      <c r="Q37" s="90">
        <v>0.2639457373406619</v>
      </c>
      <c r="R37" s="71">
        <v>0.46773340386141232</v>
      </c>
      <c r="S37" s="71">
        <v>0.36347793845012977</v>
      </c>
      <c r="T37" s="165">
        <v>0.18888139922659383</v>
      </c>
      <c r="U37" s="90">
        <v>0.33063987770255515</v>
      </c>
    </row>
    <row r="38" spans="1:21" s="30" customFormat="1" ht="12.95" customHeight="1">
      <c r="A38" s="98" t="s">
        <v>16</v>
      </c>
      <c r="B38" s="46"/>
      <c r="C38" s="61"/>
      <c r="D38" s="61"/>
      <c r="E38" s="61"/>
      <c r="F38" s="62"/>
      <c r="G38" s="91"/>
      <c r="H38" s="61">
        <v>-0.30676429567642954</v>
      </c>
      <c r="I38" s="61">
        <v>-0.30868889272758682</v>
      </c>
      <c r="J38" s="61">
        <v>-3.9571694599627562E-3</v>
      </c>
      <c r="K38" s="62">
        <v>-0.13597246127366611</v>
      </c>
      <c r="L38" s="91">
        <v>-0.2087422336384992</v>
      </c>
      <c r="M38" s="61">
        <v>4.2048083693793384E-2</v>
      </c>
      <c r="N38" s="61">
        <v>0.71151924037981007</v>
      </c>
      <c r="O38" s="61">
        <v>0.58424865622809063</v>
      </c>
      <c r="P38" s="62">
        <v>0.60662612707066466</v>
      </c>
      <c r="Q38" s="91">
        <v>0.46891040759135427</v>
      </c>
      <c r="R38" s="61">
        <v>0.8249831064774592</v>
      </c>
      <c r="S38" s="61">
        <v>0.57223154974815682</v>
      </c>
      <c r="T38" s="61">
        <v>0.31368933471013422</v>
      </c>
      <c r="U38" s="85">
        <v>0.54864951084644831</v>
      </c>
    </row>
    <row r="39" spans="1:21" s="30" customFormat="1" ht="12.95" customHeight="1">
      <c r="A39" s="98" t="s">
        <v>15</v>
      </c>
      <c r="B39" s="46"/>
      <c r="C39" s="61"/>
      <c r="D39" s="61"/>
      <c r="E39" s="61"/>
      <c r="F39" s="62"/>
      <c r="G39" s="91"/>
      <c r="H39" s="61">
        <v>4.6570810535691565E-2</v>
      </c>
      <c r="I39" s="61">
        <v>4.8786378456708128E-2</v>
      </c>
      <c r="J39" s="61">
        <v>-2.6411853124328966E-2</v>
      </c>
      <c r="K39" s="62">
        <v>7.7811479234717679E-2</v>
      </c>
      <c r="L39" s="91">
        <v>3.5002645036148826E-2</v>
      </c>
      <c r="M39" s="61">
        <v>8.1094224924012165E-2</v>
      </c>
      <c r="N39" s="61">
        <v>9.683362118595279E-2</v>
      </c>
      <c r="O39" s="61">
        <v>0.22331274812527568</v>
      </c>
      <c r="P39" s="62">
        <v>0.22004545946531009</v>
      </c>
      <c r="Q39" s="91">
        <v>0.15804866967657666</v>
      </c>
      <c r="R39" s="61">
        <v>0.22369464265488731</v>
      </c>
      <c r="S39" s="61">
        <v>0.20774721813982783</v>
      </c>
      <c r="T39" s="61">
        <v>4.4262147300099162E-2</v>
      </c>
      <c r="U39" s="85">
        <v>0.14848700484565078</v>
      </c>
    </row>
    <row r="40" spans="1:21" s="2" customFormat="1" ht="12.95" customHeight="1">
      <c r="A40" s="98" t="s">
        <v>17</v>
      </c>
      <c r="B40" s="45"/>
      <c r="C40" s="61"/>
      <c r="D40" s="61"/>
      <c r="E40" s="61"/>
      <c r="F40" s="62"/>
      <c r="G40" s="91"/>
      <c r="H40" s="61">
        <v>-2.1968365553602814E-3</v>
      </c>
      <c r="I40" s="61">
        <v>1.8056089127929314E-2</v>
      </c>
      <c r="J40" s="61">
        <v>-1.3022888713496448E-2</v>
      </c>
      <c r="K40" s="62">
        <v>2.3658639628221376E-2</v>
      </c>
      <c r="L40" s="91">
        <v>6.6462167689161555E-3</v>
      </c>
      <c r="M40" s="61">
        <v>9.64332892998679E-2</v>
      </c>
      <c r="N40" s="61">
        <v>1.5471698113207547E-2</v>
      </c>
      <c r="O40" s="61">
        <v>0.1283486605357857</v>
      </c>
      <c r="P40" s="62">
        <v>8.4193148988856784E-2</v>
      </c>
      <c r="Q40" s="91">
        <v>7.973590655154901E-2</v>
      </c>
      <c r="R40" s="61">
        <v>7.269076305220884E-2</v>
      </c>
      <c r="S40" s="61">
        <v>0.12411742846525456</v>
      </c>
      <c r="T40" s="61">
        <v>0.16442239546420978</v>
      </c>
      <c r="U40" s="85">
        <v>0.12232912657753342</v>
      </c>
    </row>
    <row r="41" spans="1:21" s="30" customFormat="1" ht="12.95" customHeight="1">
      <c r="A41" s="98" t="s">
        <v>18</v>
      </c>
      <c r="B41" s="46"/>
      <c r="C41" s="61"/>
      <c r="D41" s="61"/>
      <c r="E41" s="61"/>
      <c r="F41" s="62"/>
      <c r="G41" s="91"/>
      <c r="H41" s="61">
        <v>-4.5317220543806644E-2</v>
      </c>
      <c r="I41" s="61">
        <v>0.13542688910696762</v>
      </c>
      <c r="J41" s="61">
        <v>-6.0523938572719059E-2</v>
      </c>
      <c r="K41" s="62">
        <v>0.30237358101135192</v>
      </c>
      <c r="L41" s="91">
        <v>7.8033268101761255E-2</v>
      </c>
      <c r="M41" s="61">
        <v>-3.1645569620253164E-3</v>
      </c>
      <c r="N41" s="61">
        <v>-8.9023336214347451E-2</v>
      </c>
      <c r="O41" s="61">
        <v>-0.31346153846153846</v>
      </c>
      <c r="P41" s="62">
        <v>-0.196513470681458</v>
      </c>
      <c r="Q41" s="91">
        <v>-0.15452688904016337</v>
      </c>
      <c r="R41" s="61">
        <v>-2.9629629629629631E-2</v>
      </c>
      <c r="S41" s="61">
        <v>-0.33111954459203036</v>
      </c>
      <c r="T41" s="61">
        <v>0.16246498599439776</v>
      </c>
      <c r="U41" s="85">
        <v>-9.6203464799115374E-2</v>
      </c>
    </row>
    <row r="42" spans="1:21" s="29" customFormat="1" ht="12.95" customHeight="1">
      <c r="A42" s="98" t="s">
        <v>55</v>
      </c>
      <c r="B42" s="48"/>
      <c r="C42" s="110"/>
      <c r="D42" s="110"/>
      <c r="E42" s="110"/>
      <c r="F42" s="110"/>
      <c r="G42" s="111"/>
      <c r="H42" s="110">
        <v>-0.1603188314747919</v>
      </c>
      <c r="I42" s="110">
        <v>-0.12712405774881819</v>
      </c>
      <c r="J42" s="110">
        <v>-1.7635865781779368E-2</v>
      </c>
      <c r="K42" s="110">
        <v>-2.113566043491524E-2</v>
      </c>
      <c r="L42" s="111">
        <v>-8.4896674978329034E-2</v>
      </c>
      <c r="M42" s="110">
        <v>6.0837035305120413E-2</v>
      </c>
      <c r="N42" s="110">
        <v>0.31586651053864168</v>
      </c>
      <c r="O42" s="110">
        <v>0.33164832049888976</v>
      </c>
      <c r="P42" s="110">
        <v>0.3461401478051821</v>
      </c>
      <c r="Q42" s="111">
        <v>0.2639457373406619</v>
      </c>
      <c r="R42" s="154">
        <v>0.3</v>
      </c>
      <c r="S42" s="154">
        <v>0.13300000000000001</v>
      </c>
      <c r="T42" s="154">
        <v>-5.7000000000000002E-2</v>
      </c>
      <c r="U42" s="111">
        <v>9.2999999999999999E-2</v>
      </c>
    </row>
    <row r="43" spans="1:21" s="30" customFormat="1" ht="20.100000000000001" customHeight="1">
      <c r="A43" s="95" t="s">
        <v>13</v>
      </c>
      <c r="B43" s="49"/>
      <c r="C43" s="55"/>
      <c r="D43" s="55"/>
      <c r="E43" s="55"/>
      <c r="F43" s="36"/>
      <c r="G43" s="92"/>
      <c r="H43" s="55"/>
      <c r="I43" s="55"/>
      <c r="J43" s="55"/>
      <c r="K43" s="36"/>
      <c r="L43" s="92"/>
      <c r="M43" s="55"/>
      <c r="N43" s="55"/>
      <c r="O43" s="55"/>
      <c r="P43" s="36"/>
      <c r="Q43" s="92"/>
      <c r="R43" s="55"/>
      <c r="S43" s="55"/>
      <c r="T43" s="55"/>
      <c r="U43" s="92"/>
    </row>
    <row r="44" spans="1:21" s="30" customFormat="1" ht="12.95" customHeight="1">
      <c r="A44" s="98" t="s">
        <v>10</v>
      </c>
      <c r="B44" s="50"/>
      <c r="C44" s="53"/>
      <c r="D44" s="53"/>
      <c r="E44" s="53"/>
      <c r="F44" s="60"/>
      <c r="G44" s="91"/>
      <c r="H44" s="53" t="s">
        <v>36</v>
      </c>
      <c r="I44" s="53" t="s">
        <v>36</v>
      </c>
      <c r="J44" s="53" t="s">
        <v>36</v>
      </c>
      <c r="K44" s="60" t="s">
        <v>36</v>
      </c>
      <c r="L44" s="91">
        <v>0.28999999999999998</v>
      </c>
      <c r="M44" s="53" t="s">
        <v>36</v>
      </c>
      <c r="N44" s="53" t="s">
        <v>36</v>
      </c>
      <c r="O44" s="53" t="s">
        <v>36</v>
      </c>
      <c r="P44" s="60" t="s">
        <v>36</v>
      </c>
      <c r="Q44" s="91">
        <v>0.14000000000000001</v>
      </c>
      <c r="R44" s="60" t="s">
        <v>36</v>
      </c>
      <c r="S44" s="60" t="s">
        <v>36</v>
      </c>
      <c r="T44" s="60" t="s">
        <v>36</v>
      </c>
      <c r="U44" s="156" t="s">
        <v>36</v>
      </c>
    </row>
    <row r="45" spans="1:21" s="30" customFormat="1" ht="12.95" customHeight="1">
      <c r="A45" s="98" t="s">
        <v>25</v>
      </c>
      <c r="B45" s="50"/>
      <c r="C45" s="53"/>
      <c r="D45" s="53"/>
      <c r="E45" s="53"/>
      <c r="F45" s="60"/>
      <c r="G45" s="91"/>
      <c r="H45" s="53" t="s">
        <v>36</v>
      </c>
      <c r="I45" s="53" t="s">
        <v>36</v>
      </c>
      <c r="J45" s="53" t="s">
        <v>36</v>
      </c>
      <c r="K45" s="60" t="s">
        <v>36</v>
      </c>
      <c r="L45" s="91">
        <v>0.39</v>
      </c>
      <c r="M45" s="53" t="s">
        <v>36</v>
      </c>
      <c r="N45" s="53" t="s">
        <v>36</v>
      </c>
      <c r="O45" s="53" t="s">
        <v>36</v>
      </c>
      <c r="P45" s="60" t="s">
        <v>36</v>
      </c>
      <c r="Q45" s="91">
        <v>0.43</v>
      </c>
      <c r="R45" s="60" t="s">
        <v>36</v>
      </c>
      <c r="S45" s="60" t="s">
        <v>36</v>
      </c>
      <c r="T45" s="60" t="s">
        <v>36</v>
      </c>
      <c r="U45" s="156" t="s">
        <v>36</v>
      </c>
    </row>
    <row r="46" spans="1:21" s="30" customFormat="1" ht="12.95" customHeight="1">
      <c r="A46" s="98" t="s">
        <v>24</v>
      </c>
      <c r="B46" s="50"/>
      <c r="C46" s="53"/>
      <c r="D46" s="53"/>
      <c r="E46" s="53"/>
      <c r="F46" s="60"/>
      <c r="G46" s="91"/>
      <c r="H46" s="53" t="s">
        <v>36</v>
      </c>
      <c r="I46" s="53" t="s">
        <v>36</v>
      </c>
      <c r="J46" s="53" t="s">
        <v>36</v>
      </c>
      <c r="K46" s="60" t="s">
        <v>36</v>
      </c>
      <c r="L46" s="91">
        <v>0.31</v>
      </c>
      <c r="M46" s="53" t="s">
        <v>36</v>
      </c>
      <c r="N46" s="53" t="s">
        <v>36</v>
      </c>
      <c r="O46" s="53" t="s">
        <v>36</v>
      </c>
      <c r="P46" s="60" t="s">
        <v>36</v>
      </c>
      <c r="Q46" s="91">
        <v>0.42</v>
      </c>
      <c r="R46" s="60" t="s">
        <v>36</v>
      </c>
      <c r="S46" s="60" t="s">
        <v>36</v>
      </c>
      <c r="T46" s="60" t="s">
        <v>36</v>
      </c>
      <c r="U46" s="156" t="s">
        <v>36</v>
      </c>
    </row>
    <row r="47" spans="1:21" s="30" customFormat="1" ht="12.95" customHeight="1">
      <c r="A47" s="98" t="s">
        <v>26</v>
      </c>
      <c r="B47" s="50"/>
      <c r="C47" s="53"/>
      <c r="D47" s="53"/>
      <c r="E47" s="53"/>
      <c r="F47" s="60"/>
      <c r="G47" s="91"/>
      <c r="H47" s="53" t="s">
        <v>36</v>
      </c>
      <c r="I47" s="53" t="s">
        <v>36</v>
      </c>
      <c r="J47" s="53" t="s">
        <v>36</v>
      </c>
      <c r="K47" s="60" t="s">
        <v>36</v>
      </c>
      <c r="L47" s="91">
        <v>0.01</v>
      </c>
      <c r="M47" s="53" t="s">
        <v>36</v>
      </c>
      <c r="N47" s="53" t="s">
        <v>36</v>
      </c>
      <c r="O47" s="53" t="s">
        <v>36</v>
      </c>
      <c r="P47" s="60" t="s">
        <v>36</v>
      </c>
      <c r="Q47" s="91">
        <v>0.01</v>
      </c>
      <c r="R47" s="60" t="s">
        <v>36</v>
      </c>
      <c r="S47" s="60" t="s">
        <v>36</v>
      </c>
      <c r="T47" s="60" t="s">
        <v>36</v>
      </c>
      <c r="U47" s="156" t="s">
        <v>36</v>
      </c>
    </row>
    <row r="48" spans="1:21" s="27" customFormat="1" ht="20.100000000000001" customHeight="1">
      <c r="A48" s="102" t="s">
        <v>52</v>
      </c>
      <c r="B48" s="99"/>
      <c r="C48" s="52"/>
      <c r="D48" s="52"/>
      <c r="E48" s="52"/>
      <c r="F48" s="52"/>
      <c r="G48" s="80"/>
      <c r="H48" s="52">
        <v>529</v>
      </c>
      <c r="I48" s="52">
        <v>537</v>
      </c>
      <c r="J48" s="52">
        <v>554</v>
      </c>
      <c r="K48" s="52">
        <v>534</v>
      </c>
      <c r="L48" s="80">
        <v>534</v>
      </c>
      <c r="M48" s="52">
        <v>577</v>
      </c>
      <c r="N48" s="52">
        <v>604</v>
      </c>
      <c r="O48" s="52">
        <v>626</v>
      </c>
      <c r="P48" s="52">
        <v>637</v>
      </c>
      <c r="Q48" s="80">
        <v>637</v>
      </c>
      <c r="R48" s="52">
        <v>679</v>
      </c>
      <c r="S48" s="52">
        <v>690</v>
      </c>
      <c r="T48" s="52">
        <v>698</v>
      </c>
      <c r="U48" s="80">
        <v>690</v>
      </c>
    </row>
    <row r="49" spans="1:21" s="26" customFormat="1" ht="6" customHeight="1">
      <c r="A49" s="31"/>
      <c r="B49" s="3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3" customFormat="1" ht="13.5">
      <c r="A50" s="43" t="s">
        <v>38</v>
      </c>
      <c r="B50" s="32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s="34" customFormat="1">
      <c r="A51" s="43" t="s">
        <v>82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107"/>
      <c r="S51" s="107"/>
      <c r="T51" s="107"/>
      <c r="U51" s="107"/>
    </row>
    <row r="52" spans="1:21" s="34" customFormat="1">
      <c r="A52" s="43" t="s">
        <v>51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06"/>
      <c r="R52" s="109"/>
      <c r="S52" s="109"/>
      <c r="T52" s="109"/>
      <c r="U52" s="109"/>
    </row>
    <row r="53" spans="1:21" s="34" customFormat="1">
      <c r="A53" s="4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08"/>
    </row>
    <row r="54" spans="1:21" s="2" customFormat="1">
      <c r="A54" s="4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21" s="2" customFormat="1"/>
    <row r="57" spans="1:21" ht="19.5" customHeight="1"/>
  </sheetData>
  <dataConsolidate/>
  <mergeCells count="1">
    <mergeCell ref="H2:U2"/>
  </mergeCells>
  <printOptions horizontalCentered="1" verticalCentered="1"/>
  <pageMargins left="0.2" right="0.21" top="0.25" bottom="0" header="0.17" footer="0"/>
  <pageSetup scale="59" orientation="landscape" r:id="rId1"/>
  <headerFooter alignWithMargins="0">
    <oddFooter xml:space="preserve">&amp;R </oddFooter>
  </headerFooter>
  <customProperties>
    <customPr name="SheetOptions" r:id="rId2"/>
    <customPr name="WORKBKFUNCTIONCACH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54"/>
  <sheetViews>
    <sheetView showGridLines="0" tabSelected="1" zoomScaleNormal="100" zoomScaleSheetLayoutView="55" workbookViewId="0">
      <pane xSplit="3" ySplit="9" topLeftCell="D18" activePane="bottomRight" state="frozen"/>
      <selection activeCell="A26" sqref="A26"/>
      <selection pane="topRight" activeCell="A26" sqref="A26"/>
      <selection pane="bottomLeft" activeCell="A26" sqref="A26"/>
      <selection pane="bottomRight" activeCell="H26" sqref="H26"/>
    </sheetView>
  </sheetViews>
  <sheetFormatPr defaultColWidth="9.140625" defaultRowHeight="12.75"/>
  <cols>
    <col min="1" max="1" width="39.85546875" style="7" customWidth="1"/>
    <col min="2" max="2" width="10.7109375" style="7" customWidth="1"/>
    <col min="3" max="3" width="12.140625" style="7" hidden="1" customWidth="1"/>
    <col min="4" max="16" width="10.42578125" style="7" customWidth="1"/>
    <col min="17" max="16384" width="9.140625" style="7"/>
  </cols>
  <sheetData>
    <row r="1" spans="1:16" ht="15.75">
      <c r="A1" s="6" t="s">
        <v>48</v>
      </c>
      <c r="B1" s="6"/>
    </row>
    <row r="2" spans="1:16" ht="15.75">
      <c r="A2" s="7" t="s">
        <v>8</v>
      </c>
      <c r="B2" s="6"/>
    </row>
    <row r="3" spans="1:16" ht="15.75">
      <c r="A3" s="155" t="s">
        <v>84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6" spans="1:16">
      <c r="A6" s="162" t="s">
        <v>79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>
      <c r="A7" s="126" t="s">
        <v>9</v>
      </c>
      <c r="B7" s="126"/>
    </row>
    <row r="8" spans="1:16" s="10" customFormat="1">
      <c r="C8" s="93">
        <v>2012</v>
      </c>
      <c r="D8" s="94">
        <v>2013</v>
      </c>
      <c r="E8" s="93"/>
      <c r="F8" s="93"/>
      <c r="G8" s="93"/>
      <c r="H8" s="93"/>
      <c r="I8" s="94">
        <v>2014</v>
      </c>
      <c r="J8" s="93"/>
      <c r="K8" s="93"/>
      <c r="L8" s="93"/>
      <c r="M8" s="93"/>
      <c r="N8" s="167">
        <v>2015</v>
      </c>
      <c r="O8" s="168"/>
      <c r="P8" s="168"/>
    </row>
    <row r="9" spans="1:16" s="11" customFormat="1">
      <c r="A9" s="1"/>
      <c r="B9" s="1"/>
      <c r="C9" s="44" t="s">
        <v>0</v>
      </c>
      <c r="D9" s="76" t="s">
        <v>20</v>
      </c>
      <c r="E9" s="44" t="s">
        <v>21</v>
      </c>
      <c r="F9" s="44" t="s">
        <v>22</v>
      </c>
      <c r="G9" s="44" t="s">
        <v>23</v>
      </c>
      <c r="H9" s="44" t="s">
        <v>0</v>
      </c>
      <c r="I9" s="76" t="s">
        <v>20</v>
      </c>
      <c r="J9" s="44" t="s">
        <v>21</v>
      </c>
      <c r="K9" s="44" t="s">
        <v>22</v>
      </c>
      <c r="L9" s="44" t="s">
        <v>23</v>
      </c>
      <c r="M9" s="44" t="s">
        <v>0</v>
      </c>
      <c r="N9" s="76" t="s">
        <v>20</v>
      </c>
      <c r="O9" s="141" t="s">
        <v>21</v>
      </c>
      <c r="P9" s="44" t="s">
        <v>22</v>
      </c>
    </row>
    <row r="10" spans="1:16">
      <c r="A10" s="1"/>
      <c r="B10" s="1"/>
      <c r="C10" s="122"/>
      <c r="D10" s="19"/>
      <c r="E10" s="20"/>
      <c r="F10" s="20"/>
      <c r="G10" s="20"/>
      <c r="H10" s="118"/>
      <c r="I10" s="19"/>
      <c r="J10" s="19"/>
      <c r="K10" s="19"/>
      <c r="L10" s="19"/>
      <c r="M10" s="122"/>
      <c r="N10" s="19"/>
      <c r="O10" s="20"/>
      <c r="P10" s="20"/>
    </row>
    <row r="11" spans="1:16">
      <c r="A11" s="7" t="s">
        <v>1</v>
      </c>
      <c r="C11" s="123">
        <f>'WLDN Investor Rpt'!G6</f>
        <v>93443</v>
      </c>
      <c r="D11" s="112">
        <v>21385</v>
      </c>
      <c r="E11" s="113">
        <v>20496</v>
      </c>
      <c r="F11" s="113">
        <v>21167</v>
      </c>
      <c r="G11" s="113">
        <v>22462</v>
      </c>
      <c r="H11" s="116">
        <v>85510</v>
      </c>
      <c r="I11" s="112">
        <v>22686</v>
      </c>
      <c r="J11" s="112">
        <v>26970</v>
      </c>
      <c r="K11" s="112">
        <v>28187</v>
      </c>
      <c r="L11" s="112">
        <v>30237</v>
      </c>
      <c r="M11" s="123">
        <v>108080</v>
      </c>
      <c r="N11" s="112">
        <v>33297</v>
      </c>
      <c r="O11" s="112">
        <v>36773</v>
      </c>
      <c r="P11" s="112">
        <v>33511</v>
      </c>
    </row>
    <row r="12" spans="1:16">
      <c r="A12" s="12" t="s">
        <v>2</v>
      </c>
      <c r="B12" s="12"/>
      <c r="C12" s="124" t="e">
        <f>'WLDN Investor Rpt'!#REF!</f>
        <v>#REF!</v>
      </c>
      <c r="D12" s="114">
        <v>4805</v>
      </c>
      <c r="E12" s="115">
        <v>3438</v>
      </c>
      <c r="F12" s="115">
        <v>3788</v>
      </c>
      <c r="G12" s="115">
        <v>4809</v>
      </c>
      <c r="H12" s="117">
        <v>16840</v>
      </c>
      <c r="I12" s="114">
        <v>4194</v>
      </c>
      <c r="J12" s="114">
        <v>5783</v>
      </c>
      <c r="K12" s="114">
        <v>6019</v>
      </c>
      <c r="L12" s="114">
        <v>4848</v>
      </c>
      <c r="M12" s="124">
        <v>20844</v>
      </c>
      <c r="N12" s="114">
        <v>8297</v>
      </c>
      <c r="O12" s="114">
        <v>9787</v>
      </c>
      <c r="P12" s="114">
        <v>9375</v>
      </c>
    </row>
    <row r="13" spans="1:16">
      <c r="A13" s="133" t="s">
        <v>80</v>
      </c>
      <c r="B13" s="13"/>
      <c r="C13" s="123" t="e">
        <f>C11-C12</f>
        <v>#REF!</v>
      </c>
      <c r="D13" s="112">
        <v>16580</v>
      </c>
      <c r="E13" s="113">
        <v>17058</v>
      </c>
      <c r="F13" s="113">
        <v>17379</v>
      </c>
      <c r="G13" s="113">
        <v>17653</v>
      </c>
      <c r="H13" s="116">
        <v>68670</v>
      </c>
      <c r="I13" s="112">
        <v>18492</v>
      </c>
      <c r="J13" s="112">
        <v>21187</v>
      </c>
      <c r="K13" s="112">
        <v>22168</v>
      </c>
      <c r="L13" s="112">
        <v>25389</v>
      </c>
      <c r="M13" s="123">
        <v>87236</v>
      </c>
      <c r="N13" s="112">
        <v>25000</v>
      </c>
      <c r="O13" s="112">
        <v>26986</v>
      </c>
      <c r="P13" s="112">
        <v>24136</v>
      </c>
    </row>
    <row r="14" spans="1:16" ht="4.5" customHeight="1">
      <c r="C14" s="125"/>
      <c r="D14" s="119"/>
      <c r="E14" s="120"/>
      <c r="F14" s="120"/>
      <c r="G14" s="120"/>
      <c r="H14" s="121"/>
      <c r="I14" s="119"/>
      <c r="J14" s="119"/>
      <c r="K14" s="119"/>
      <c r="L14" s="119"/>
      <c r="M14" s="125"/>
      <c r="N14" s="119"/>
      <c r="O14" s="120"/>
      <c r="P14" s="120"/>
    </row>
    <row r="15" spans="1:16">
      <c r="J15" s="15"/>
      <c r="K15" s="15"/>
      <c r="L15" s="15"/>
    </row>
    <row r="16" spans="1:16">
      <c r="J16" s="15"/>
      <c r="K16" s="15"/>
      <c r="L16" s="15"/>
    </row>
    <row r="17" spans="1:16">
      <c r="A17" s="162" t="s">
        <v>57</v>
      </c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>
      <c r="A18" s="126" t="s">
        <v>9</v>
      </c>
      <c r="B18" s="126"/>
      <c r="J18" s="15"/>
      <c r="K18" s="15"/>
      <c r="L18" s="15"/>
    </row>
    <row r="19" spans="1:16" s="10" customFormat="1">
      <c r="C19" s="93">
        <v>2012</v>
      </c>
      <c r="D19" s="94">
        <v>2013</v>
      </c>
      <c r="E19" s="93"/>
      <c r="F19" s="93"/>
      <c r="G19" s="93"/>
      <c r="H19" s="93"/>
      <c r="I19" s="94">
        <v>2014</v>
      </c>
      <c r="J19" s="93"/>
      <c r="K19" s="93"/>
      <c r="L19" s="93"/>
      <c r="M19" s="93"/>
      <c r="N19" s="167">
        <v>2015</v>
      </c>
      <c r="O19" s="168"/>
      <c r="P19" s="168"/>
    </row>
    <row r="20" spans="1:16" s="11" customFormat="1">
      <c r="A20" s="1"/>
      <c r="B20" s="1"/>
      <c r="C20" s="44" t="s">
        <v>0</v>
      </c>
      <c r="D20" s="76" t="s">
        <v>20</v>
      </c>
      <c r="E20" s="44" t="s">
        <v>21</v>
      </c>
      <c r="F20" s="44" t="s">
        <v>22</v>
      </c>
      <c r="G20" s="44" t="s">
        <v>23</v>
      </c>
      <c r="H20" s="44" t="s">
        <v>0</v>
      </c>
      <c r="I20" s="76" t="s">
        <v>20</v>
      </c>
      <c r="J20" s="44" t="s">
        <v>21</v>
      </c>
      <c r="K20" s="44" t="s">
        <v>22</v>
      </c>
      <c r="L20" s="44" t="s">
        <v>23</v>
      </c>
      <c r="M20" s="44" t="s">
        <v>0</v>
      </c>
      <c r="N20" s="76" t="s">
        <v>20</v>
      </c>
      <c r="O20" s="44" t="s">
        <v>21</v>
      </c>
      <c r="P20" s="44" t="s">
        <v>22</v>
      </c>
    </row>
    <row r="21" spans="1:16" s="11" customFormat="1">
      <c r="C21" s="127"/>
      <c r="D21" s="23"/>
      <c r="E21" s="24"/>
      <c r="F21" s="24"/>
      <c r="G21" s="24"/>
      <c r="H21" s="127"/>
      <c r="I21" s="24"/>
      <c r="J21" s="24"/>
      <c r="K21" s="24"/>
      <c r="L21" s="24"/>
      <c r="M21" s="127"/>
      <c r="N21" s="24"/>
      <c r="O21" s="24"/>
      <c r="P21" s="24"/>
    </row>
    <row r="22" spans="1:16">
      <c r="A22" s="7" t="s">
        <v>58</v>
      </c>
      <c r="C22" s="128" t="e">
        <f>'WLDN Investor Rpt'!#REF!</f>
        <v>#REF!</v>
      </c>
      <c r="D22" s="14">
        <v>399</v>
      </c>
      <c r="E22" s="14">
        <v>688</v>
      </c>
      <c r="F22" s="14">
        <v>842</v>
      </c>
      <c r="G22" s="14">
        <v>701</v>
      </c>
      <c r="H22" s="128">
        <v>2630</v>
      </c>
      <c r="I22" s="14">
        <v>1315</v>
      </c>
      <c r="J22" s="14">
        <v>1893</v>
      </c>
      <c r="K22" s="14">
        <v>4161</v>
      </c>
      <c r="L22" s="14">
        <v>2047</v>
      </c>
      <c r="M22" s="128">
        <v>9416</v>
      </c>
      <c r="N22" s="14">
        <v>1495</v>
      </c>
      <c r="O22" s="14">
        <v>1602</v>
      </c>
      <c r="P22" s="14">
        <v>782</v>
      </c>
    </row>
    <row r="23" spans="1:16">
      <c r="A23" s="7" t="s">
        <v>28</v>
      </c>
      <c r="C23" s="128" t="e">
        <f>'WLDN Investor Rpt'!#REF!</f>
        <v>#REF!</v>
      </c>
      <c r="D23" s="14">
        <v>-3</v>
      </c>
      <c r="E23" s="14">
        <v>-2</v>
      </c>
      <c r="F23" s="14">
        <v>-3</v>
      </c>
      <c r="G23" s="14">
        <v>-2</v>
      </c>
      <c r="H23" s="128">
        <v>-10</v>
      </c>
      <c r="I23" s="14">
        <v>-2</v>
      </c>
      <c r="J23" s="14">
        <v>-1</v>
      </c>
      <c r="K23" s="14">
        <v>-1</v>
      </c>
      <c r="L23" s="14">
        <v>-4</v>
      </c>
      <c r="M23" s="128">
        <v>-8</v>
      </c>
      <c r="N23" s="14">
        <v>0</v>
      </c>
      <c r="O23" s="14">
        <v>0</v>
      </c>
      <c r="P23" s="14">
        <v>0</v>
      </c>
    </row>
    <row r="24" spans="1:16">
      <c r="A24" s="7" t="s">
        <v>29</v>
      </c>
      <c r="C24" s="128" t="e">
        <f>'WLDN Investor Rpt'!#REF!</f>
        <v>#REF!</v>
      </c>
      <c r="D24" s="14">
        <v>27</v>
      </c>
      <c r="E24" s="14">
        <v>50</v>
      </c>
      <c r="F24" s="14">
        <v>9</v>
      </c>
      <c r="G24" s="14">
        <v>8</v>
      </c>
      <c r="H24" s="128">
        <v>94</v>
      </c>
      <c r="I24" s="14">
        <v>4</v>
      </c>
      <c r="J24" s="14">
        <v>3</v>
      </c>
      <c r="K24" s="14">
        <v>4</v>
      </c>
      <c r="L24" s="14">
        <v>5</v>
      </c>
      <c r="M24" s="128">
        <v>16</v>
      </c>
      <c r="N24" s="14">
        <v>50</v>
      </c>
      <c r="O24" s="14">
        <v>58</v>
      </c>
      <c r="P24" s="14">
        <v>233</v>
      </c>
    </row>
    <row r="25" spans="1:16">
      <c r="A25" s="7" t="s">
        <v>30</v>
      </c>
      <c r="C25" s="128" t="e">
        <f>'WLDN Investor Rpt'!#REF!</f>
        <v>#REF!</v>
      </c>
      <c r="D25" s="14">
        <v>49</v>
      </c>
      <c r="E25" s="14">
        <v>-8</v>
      </c>
      <c r="F25" s="14">
        <v>44</v>
      </c>
      <c r="G25" s="14">
        <v>47</v>
      </c>
      <c r="H25" s="128">
        <v>132</v>
      </c>
      <c r="I25" s="14">
        <v>44</v>
      </c>
      <c r="J25" s="14">
        <v>64</v>
      </c>
      <c r="K25" s="14">
        <v>-1464</v>
      </c>
      <c r="L25" s="14">
        <v>366</v>
      </c>
      <c r="M25" s="128">
        <v>-990</v>
      </c>
      <c r="N25" s="14">
        <v>1138</v>
      </c>
      <c r="O25" s="14">
        <v>1108</v>
      </c>
      <c r="P25" s="14">
        <v>626</v>
      </c>
    </row>
    <row r="26" spans="1:16">
      <c r="A26" s="7" t="s">
        <v>83</v>
      </c>
      <c r="C26" s="128" t="e">
        <f>'WLDN Investor Rpt'!#REF!</f>
        <v>#REF!</v>
      </c>
      <c r="D26" s="14">
        <v>13</v>
      </c>
      <c r="E26" s="14">
        <v>0</v>
      </c>
      <c r="F26" s="14">
        <v>0</v>
      </c>
      <c r="G26" s="14">
        <v>17</v>
      </c>
      <c r="H26" s="128">
        <v>30</v>
      </c>
      <c r="I26" s="14">
        <v>0</v>
      </c>
      <c r="J26" s="14">
        <v>0</v>
      </c>
      <c r="K26" s="14">
        <v>0</v>
      </c>
      <c r="L26" s="14">
        <v>9</v>
      </c>
      <c r="M26" s="128">
        <v>9</v>
      </c>
      <c r="N26" s="14">
        <v>0</v>
      </c>
      <c r="O26" s="14">
        <v>0</v>
      </c>
      <c r="P26" s="14">
        <v>0</v>
      </c>
    </row>
    <row r="27" spans="1:16">
      <c r="A27" s="7" t="s">
        <v>31</v>
      </c>
      <c r="C27" s="128" t="e">
        <f>'WLDN Investor Rpt'!#REF!</f>
        <v>#REF!</v>
      </c>
      <c r="D27" s="14">
        <v>166</v>
      </c>
      <c r="E27" s="14">
        <v>144</v>
      </c>
      <c r="F27" s="14">
        <v>142</v>
      </c>
      <c r="G27" s="14">
        <v>133</v>
      </c>
      <c r="H27" s="128">
        <v>585</v>
      </c>
      <c r="I27" s="14">
        <v>103</v>
      </c>
      <c r="J27" s="14">
        <v>102</v>
      </c>
      <c r="K27" s="14">
        <v>124</v>
      </c>
      <c r="L27" s="14">
        <v>130</v>
      </c>
      <c r="M27" s="128">
        <v>459</v>
      </c>
      <c r="N27" s="14">
        <v>429</v>
      </c>
      <c r="O27" s="14">
        <v>498</v>
      </c>
      <c r="P27" s="14">
        <v>349</v>
      </c>
    </row>
    <row r="28" spans="1:16">
      <c r="A28" s="7" t="s">
        <v>32</v>
      </c>
      <c r="C28" s="128" t="e">
        <f>'WLDN Investor Rpt'!#REF!</f>
        <v>#REF!</v>
      </c>
      <c r="D28" s="14">
        <v>0</v>
      </c>
      <c r="E28" s="14">
        <v>0</v>
      </c>
      <c r="F28" s="14">
        <v>0</v>
      </c>
      <c r="G28" s="14">
        <v>0</v>
      </c>
      <c r="H28" s="128">
        <v>0</v>
      </c>
      <c r="I28" s="14">
        <v>0</v>
      </c>
      <c r="J28" s="14">
        <v>0</v>
      </c>
      <c r="K28" s="14">
        <v>0</v>
      </c>
      <c r="L28" s="14">
        <v>0</v>
      </c>
      <c r="M28" s="128">
        <v>0</v>
      </c>
      <c r="N28" s="14">
        <v>0</v>
      </c>
      <c r="O28" s="14">
        <v>0</v>
      </c>
      <c r="P28" s="14">
        <v>0</v>
      </c>
    </row>
    <row r="29" spans="1:16" ht="15.75" customHeight="1">
      <c r="A29" s="10" t="s">
        <v>5</v>
      </c>
      <c r="B29" s="10"/>
      <c r="C29" s="129" t="e">
        <f t="shared" ref="C29:P29" si="0">SUM(C22:C28)</f>
        <v>#REF!</v>
      </c>
      <c r="D29" s="25">
        <v>651</v>
      </c>
      <c r="E29" s="25">
        <v>872</v>
      </c>
      <c r="F29" s="25">
        <v>1034</v>
      </c>
      <c r="G29" s="25">
        <v>904</v>
      </c>
      <c r="H29" s="129">
        <v>3461</v>
      </c>
      <c r="I29" s="25">
        <v>1464</v>
      </c>
      <c r="J29" s="25">
        <v>2061</v>
      </c>
      <c r="K29" s="25">
        <v>2824</v>
      </c>
      <c r="L29" s="25">
        <v>2553</v>
      </c>
      <c r="M29" s="129">
        <v>8902</v>
      </c>
      <c r="N29" s="25">
        <v>3112</v>
      </c>
      <c r="O29" s="25">
        <v>3266</v>
      </c>
      <c r="P29" s="25">
        <v>1990</v>
      </c>
    </row>
    <row r="30" spans="1:16" ht="4.5" customHeight="1">
      <c r="C30" s="130"/>
      <c r="D30" s="21"/>
      <c r="E30" s="22"/>
      <c r="F30" s="22"/>
      <c r="G30" s="22"/>
      <c r="H30" s="130"/>
      <c r="I30" s="22"/>
      <c r="J30" s="22"/>
      <c r="K30" s="22"/>
      <c r="L30" s="22"/>
      <c r="M30" s="130"/>
      <c r="N30" s="22"/>
      <c r="O30" s="22"/>
      <c r="P30" s="22"/>
    </row>
    <row r="31" spans="1:16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8" customFormat="1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</row>
    <row r="33" spans="1:16">
      <c r="A33" s="162" t="s">
        <v>59</v>
      </c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16">
      <c r="A34" s="126" t="s">
        <v>9</v>
      </c>
      <c r="B34" s="126"/>
      <c r="J34" s="15"/>
      <c r="K34" s="15"/>
      <c r="L34" s="15"/>
    </row>
    <row r="35" spans="1:16" s="10" customFormat="1">
      <c r="C35" s="93">
        <v>2012</v>
      </c>
      <c r="D35" s="94">
        <v>2013</v>
      </c>
      <c r="E35" s="93"/>
      <c r="F35" s="93"/>
      <c r="G35" s="93"/>
      <c r="H35" s="93"/>
      <c r="I35" s="94">
        <v>2014</v>
      </c>
      <c r="J35" s="93"/>
      <c r="K35" s="93"/>
      <c r="L35" s="93"/>
      <c r="M35" s="93"/>
      <c r="N35" s="167">
        <v>2015</v>
      </c>
      <c r="O35" s="168"/>
      <c r="P35" s="168"/>
    </row>
    <row r="36" spans="1:16" s="11" customFormat="1">
      <c r="A36" s="1"/>
      <c r="B36" s="1"/>
      <c r="C36" s="44" t="s">
        <v>0</v>
      </c>
      <c r="D36" s="76" t="s">
        <v>20</v>
      </c>
      <c r="E36" s="44" t="s">
        <v>21</v>
      </c>
      <c r="F36" s="44" t="s">
        <v>22</v>
      </c>
      <c r="G36" s="44" t="s">
        <v>23</v>
      </c>
      <c r="H36" s="44" t="s">
        <v>0</v>
      </c>
      <c r="I36" s="76" t="s">
        <v>20</v>
      </c>
      <c r="J36" s="44" t="s">
        <v>21</v>
      </c>
      <c r="K36" s="44" t="s">
        <v>22</v>
      </c>
      <c r="L36" s="44" t="s">
        <v>23</v>
      </c>
      <c r="M36" s="44" t="s">
        <v>0</v>
      </c>
      <c r="N36" s="76" t="s">
        <v>20</v>
      </c>
      <c r="O36" s="44" t="s">
        <v>21</v>
      </c>
      <c r="P36" s="44" t="s">
        <v>22</v>
      </c>
    </row>
    <row r="37" spans="1:16" s="11" customFormat="1">
      <c r="B37" s="134" t="s">
        <v>64</v>
      </c>
      <c r="C37" s="127"/>
      <c r="D37" s="23"/>
      <c r="E37" s="24"/>
      <c r="F37" s="24"/>
      <c r="G37" s="24"/>
      <c r="H37" s="127"/>
      <c r="I37" s="24"/>
      <c r="J37" s="24"/>
      <c r="K37" s="24"/>
      <c r="L37" s="24"/>
      <c r="M37" s="127"/>
      <c r="N37" s="24"/>
      <c r="O37" s="24"/>
      <c r="P37" s="24"/>
    </row>
    <row r="38" spans="1:16">
      <c r="A38" s="7" t="s">
        <v>60</v>
      </c>
      <c r="B38" s="135" t="s">
        <v>65</v>
      </c>
      <c r="C38" s="128"/>
      <c r="D38" s="14">
        <v>448</v>
      </c>
      <c r="E38" s="14">
        <v>680</v>
      </c>
      <c r="F38" s="14">
        <v>886</v>
      </c>
      <c r="G38" s="14">
        <v>748</v>
      </c>
      <c r="H38" s="128">
        <v>2762</v>
      </c>
      <c r="I38" s="14">
        <v>1359</v>
      </c>
      <c r="J38" s="14">
        <v>1957</v>
      </c>
      <c r="K38" s="14">
        <v>2697</v>
      </c>
      <c r="L38" s="14">
        <v>2413</v>
      </c>
      <c r="M38" s="128">
        <v>8426</v>
      </c>
      <c r="N38" s="14">
        <v>2633</v>
      </c>
      <c r="O38" s="14">
        <v>2710</v>
      </c>
      <c r="P38" s="14">
        <v>1408</v>
      </c>
    </row>
    <row r="39" spans="1:16">
      <c r="A39" s="7" t="s">
        <v>11</v>
      </c>
      <c r="B39" s="135" t="s">
        <v>66</v>
      </c>
      <c r="C39" s="128"/>
      <c r="D39" s="14">
        <v>49</v>
      </c>
      <c r="E39" s="14">
        <v>-8</v>
      </c>
      <c r="F39" s="14">
        <v>44</v>
      </c>
      <c r="G39" s="14">
        <v>47</v>
      </c>
      <c r="H39" s="128">
        <v>132</v>
      </c>
      <c r="I39" s="14">
        <v>44</v>
      </c>
      <c r="J39" s="14">
        <v>64</v>
      </c>
      <c r="K39" s="14">
        <v>-1464</v>
      </c>
      <c r="L39" s="14">
        <v>366</v>
      </c>
      <c r="M39" s="128">
        <v>-990</v>
      </c>
      <c r="N39" s="14">
        <v>1138</v>
      </c>
      <c r="O39" s="14">
        <v>1108</v>
      </c>
      <c r="P39" s="14">
        <v>626</v>
      </c>
    </row>
    <row r="40" spans="1:16">
      <c r="A40" s="13" t="s">
        <v>71</v>
      </c>
      <c r="B40" s="136" t="s">
        <v>72</v>
      </c>
      <c r="C40" s="128"/>
      <c r="D40" s="131">
        <v>0.109375</v>
      </c>
      <c r="E40" s="131">
        <v>-1.1764705882352941E-2</v>
      </c>
      <c r="F40" s="131">
        <v>4.9661399548532728E-2</v>
      </c>
      <c r="G40" s="131">
        <v>6.2834224598930483E-2</v>
      </c>
      <c r="H40" s="83">
        <v>4.7791455467052858E-2</v>
      </c>
      <c r="I40" s="131">
        <v>3.2376747608535691E-2</v>
      </c>
      <c r="J40" s="131">
        <v>3.2703117015840576E-2</v>
      </c>
      <c r="K40" s="131">
        <v>-0.54282536151279204</v>
      </c>
      <c r="L40" s="131">
        <v>0.15167840861997514</v>
      </c>
      <c r="M40" s="83">
        <v>-0.1174934725848564</v>
      </c>
      <c r="N40" s="131">
        <v>0.43220660843144704</v>
      </c>
      <c r="O40" s="131">
        <v>0.40885608856088562</v>
      </c>
      <c r="P40" s="131">
        <v>0.44460227272727271</v>
      </c>
    </row>
    <row r="41" spans="1:16">
      <c r="A41" s="12" t="s">
        <v>58</v>
      </c>
      <c r="B41" s="135" t="s">
        <v>67</v>
      </c>
      <c r="C41" s="128"/>
      <c r="D41" s="132">
        <v>399</v>
      </c>
      <c r="E41" s="14">
        <v>688</v>
      </c>
      <c r="F41" s="14">
        <v>842</v>
      </c>
      <c r="G41" s="14">
        <v>701</v>
      </c>
      <c r="H41" s="128">
        <v>2630</v>
      </c>
      <c r="I41" s="14">
        <v>1315</v>
      </c>
      <c r="J41" s="14">
        <v>1893</v>
      </c>
      <c r="K41" s="14">
        <v>4161</v>
      </c>
      <c r="L41" s="14">
        <v>2047</v>
      </c>
      <c r="M41" s="128">
        <v>9416</v>
      </c>
      <c r="N41" s="14">
        <v>1495</v>
      </c>
      <c r="O41" s="14">
        <v>1602</v>
      </c>
      <c r="P41" s="14">
        <v>782</v>
      </c>
    </row>
    <row r="42" spans="1:16">
      <c r="B42" s="135"/>
      <c r="C42" s="128"/>
      <c r="D42" s="14"/>
      <c r="E42" s="14"/>
      <c r="F42" s="14"/>
      <c r="G42" s="14"/>
      <c r="H42" s="128"/>
      <c r="I42" s="14"/>
      <c r="J42" s="14"/>
      <c r="K42" s="14"/>
      <c r="L42" s="14"/>
      <c r="M42" s="128"/>
      <c r="N42" s="14"/>
      <c r="O42" s="14"/>
      <c r="P42" s="14"/>
    </row>
    <row r="43" spans="1:16">
      <c r="A43" s="7" t="s">
        <v>61</v>
      </c>
      <c r="B43" s="135" t="s">
        <v>73</v>
      </c>
      <c r="C43" s="128"/>
      <c r="D43" s="14">
        <v>183.67999999999998</v>
      </c>
      <c r="E43" s="14">
        <v>278.8</v>
      </c>
      <c r="F43" s="14">
        <v>363.26</v>
      </c>
      <c r="G43" s="14">
        <v>306.68</v>
      </c>
      <c r="H43" s="128">
        <v>1132.4199999999998</v>
      </c>
      <c r="I43" s="14">
        <v>557.18999999999994</v>
      </c>
      <c r="J43" s="14">
        <v>802.37</v>
      </c>
      <c r="K43" s="14">
        <v>1105.77</v>
      </c>
      <c r="L43" s="14">
        <v>989.32999999999993</v>
      </c>
      <c r="M43" s="128">
        <v>3454.66</v>
      </c>
      <c r="N43" s="14">
        <v>1079.53</v>
      </c>
      <c r="O43" s="14">
        <v>1111.0999999999999</v>
      </c>
      <c r="P43" s="14">
        <v>577.28</v>
      </c>
    </row>
    <row r="44" spans="1:16">
      <c r="A44" s="7" t="s">
        <v>62</v>
      </c>
      <c r="B44" s="135" t="s">
        <v>68</v>
      </c>
      <c r="C44" s="128"/>
      <c r="D44" s="14">
        <v>134.67999999999998</v>
      </c>
      <c r="E44" s="14">
        <v>286.8</v>
      </c>
      <c r="F44" s="14">
        <v>319.26</v>
      </c>
      <c r="G44" s="14">
        <v>259.68</v>
      </c>
      <c r="H44" s="128">
        <v>1000.4199999999998</v>
      </c>
      <c r="I44" s="14">
        <v>513.18999999999994</v>
      </c>
      <c r="J44" s="14">
        <v>738.37</v>
      </c>
      <c r="K44" s="14">
        <v>2569.77</v>
      </c>
      <c r="L44" s="14">
        <v>623.32999999999993</v>
      </c>
      <c r="M44" s="128">
        <v>4444.66</v>
      </c>
      <c r="N44" s="14">
        <v>-58.470000000000027</v>
      </c>
      <c r="O44" s="14">
        <v>3.0999999999999091</v>
      </c>
      <c r="P44" s="14">
        <v>156</v>
      </c>
    </row>
    <row r="45" spans="1:16">
      <c r="B45" s="135"/>
      <c r="C45" s="128"/>
      <c r="D45" s="14"/>
      <c r="E45" s="14"/>
      <c r="F45" s="14"/>
      <c r="G45" s="14"/>
      <c r="H45" s="128"/>
      <c r="I45" s="14"/>
      <c r="J45" s="14"/>
      <c r="K45" s="14"/>
      <c r="L45" s="14"/>
      <c r="M45" s="128"/>
      <c r="N45" s="14"/>
      <c r="O45" s="14"/>
      <c r="P45" s="14"/>
    </row>
    <row r="46" spans="1:16">
      <c r="A46" s="7" t="s">
        <v>63</v>
      </c>
      <c r="B46" s="135" t="s">
        <v>69</v>
      </c>
      <c r="C46" s="128"/>
      <c r="D46" s="14">
        <v>7382</v>
      </c>
      <c r="E46" s="14">
        <v>7401</v>
      </c>
      <c r="F46" s="14">
        <v>7526</v>
      </c>
      <c r="G46" s="14">
        <v>7520</v>
      </c>
      <c r="H46" s="128">
        <v>7495</v>
      </c>
      <c r="I46" s="14">
        <v>7609</v>
      </c>
      <c r="J46" s="14">
        <v>7661</v>
      </c>
      <c r="K46" s="14">
        <v>7855</v>
      </c>
      <c r="L46" s="14">
        <v>7986</v>
      </c>
      <c r="M46" s="128">
        <v>7739</v>
      </c>
      <c r="N46" s="14">
        <v>8103</v>
      </c>
      <c r="O46" s="14">
        <v>8136</v>
      </c>
      <c r="P46" s="14">
        <v>8102</v>
      </c>
    </row>
    <row r="47" spans="1:16">
      <c r="A47" s="7" t="s">
        <v>53</v>
      </c>
      <c r="B47" s="135" t="s">
        <v>74</v>
      </c>
      <c r="C47" s="128"/>
      <c r="D47" s="138">
        <v>5.4050392847466808E-2</v>
      </c>
      <c r="E47" s="139">
        <v>9.2960410755303341E-2</v>
      </c>
      <c r="F47" s="139">
        <v>0.11187882009035344</v>
      </c>
      <c r="G47" s="139">
        <v>9.3218085106382978E-2</v>
      </c>
      <c r="H47" s="140">
        <v>0.35090060040026683</v>
      </c>
      <c r="I47" s="139">
        <v>0.17282165856222895</v>
      </c>
      <c r="J47" s="139">
        <v>0.24709567941521995</v>
      </c>
      <c r="K47" s="139">
        <v>0.52972628898790575</v>
      </c>
      <c r="L47" s="139">
        <v>0.25632356624092162</v>
      </c>
      <c r="M47" s="140">
        <v>1.2166946633932032</v>
      </c>
      <c r="N47" s="139">
        <v>0.1844995680612119</v>
      </c>
      <c r="O47" s="139">
        <v>0.19690265486725664</v>
      </c>
      <c r="P47" s="139">
        <v>9.6519377931374967E-2</v>
      </c>
    </row>
    <row r="48" spans="1:16" s="15" customFormat="1">
      <c r="A48" s="15" t="s">
        <v>46</v>
      </c>
      <c r="B48" s="135" t="s">
        <v>75</v>
      </c>
      <c r="C48" s="128"/>
      <c r="D48" s="138">
        <v>1.8244378217285286E-2</v>
      </c>
      <c r="E48" s="139">
        <v>3.8751520064856104E-2</v>
      </c>
      <c r="F48" s="139">
        <v>4.2420940738772256E-2</v>
      </c>
      <c r="G48" s="139">
        <v>3.4531914893617024E-2</v>
      </c>
      <c r="H48" s="140">
        <v>0.13347831887925282</v>
      </c>
      <c r="I48" s="139">
        <v>6.7445130766197917E-2</v>
      </c>
      <c r="J48" s="139">
        <v>9.6380368098159516E-2</v>
      </c>
      <c r="K48" s="139">
        <v>0.32715085932527055</v>
      </c>
      <c r="L48" s="139">
        <v>7.8052842474330072E-2</v>
      </c>
      <c r="M48" s="140">
        <v>0.57431967954516083</v>
      </c>
      <c r="N48" s="139">
        <v>0</v>
      </c>
      <c r="O48" s="139">
        <v>0</v>
      </c>
      <c r="P48" s="139">
        <v>0</v>
      </c>
    </row>
    <row r="49" spans="1:16" s="10" customFormat="1">
      <c r="A49" s="10" t="s">
        <v>76</v>
      </c>
      <c r="B49" s="135" t="s">
        <v>70</v>
      </c>
      <c r="C49" s="142"/>
      <c r="D49" s="143">
        <v>3.5806014630181522E-2</v>
      </c>
      <c r="E49" s="144">
        <v>5.4208890690447237E-2</v>
      </c>
      <c r="F49" s="144">
        <v>6.9457879351581181E-2</v>
      </c>
      <c r="G49" s="144">
        <v>5.8686170212765953E-2</v>
      </c>
      <c r="H49" s="145">
        <v>0.217422281521014</v>
      </c>
      <c r="I49" s="144">
        <v>0.10537652779603103</v>
      </c>
      <c r="J49" s="144">
        <v>0.15071531131706045</v>
      </c>
      <c r="K49" s="144">
        <v>0.2025754296626352</v>
      </c>
      <c r="L49" s="144">
        <v>0.17827072376659153</v>
      </c>
      <c r="M49" s="145">
        <v>0.64237498384804237</v>
      </c>
      <c r="N49" s="144">
        <v>0.18</v>
      </c>
      <c r="O49" s="144">
        <v>0.19652163225172076</v>
      </c>
      <c r="P49" s="144">
        <v>9.6519377931374967E-2</v>
      </c>
    </row>
    <row r="50" spans="1:16" ht="4.5" customHeight="1">
      <c r="B50" s="137"/>
      <c r="C50" s="130"/>
      <c r="D50" s="21"/>
      <c r="E50" s="22"/>
      <c r="F50" s="22"/>
      <c r="G50" s="22"/>
      <c r="H50" s="130"/>
      <c r="I50" s="22"/>
      <c r="J50" s="22"/>
      <c r="K50" s="22"/>
      <c r="L50" s="22"/>
      <c r="M50" s="130"/>
      <c r="N50" s="22"/>
      <c r="O50" s="22"/>
      <c r="P50" s="22"/>
    </row>
    <row r="51" spans="1:16">
      <c r="A51" s="146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5"/>
      <c r="P51" s="15"/>
    </row>
    <row r="52" spans="1:16">
      <c r="A52" s="146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5"/>
      <c r="P52" s="15"/>
    </row>
    <row r="53" spans="1:16">
      <c r="O53" s="107"/>
      <c r="P53" s="107"/>
    </row>
    <row r="54" spans="1:16">
      <c r="O54" s="109"/>
      <c r="P54" s="109"/>
    </row>
  </sheetData>
  <mergeCells count="3">
    <mergeCell ref="N35:P35"/>
    <mergeCell ref="N19:P19"/>
    <mergeCell ref="N8:P8"/>
  </mergeCells>
  <printOptions horizontalCentered="1" verticalCentered="1"/>
  <pageMargins left="0.2" right="0.21" top="0.25" bottom="0" header="0.17" footer="0"/>
  <pageSetup scale="77" orientation="landscape" r:id="rId1"/>
  <headerFooter alignWithMargins="0">
    <oddFooter xml:space="preserve">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WLDN Investor Rpt</vt:lpstr>
      <vt:lpstr>WLDN REG G</vt:lpstr>
      <vt:lpstr>'WLDN Investor Rpt'!Period</vt:lpstr>
      <vt:lpstr>'WLDN Investor Rpt'!Print_Area</vt:lpstr>
      <vt:lpstr>'WLDN REG 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2015-05-02T00:25:48Z</dcterms:created>
  <dcterms:modified xsi:type="dcterms:W3CDTF">2015-11-16T23:35:30Z</dcterms:modified>
</cp:coreProperties>
</file>